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cocerri_1/Desktop/digichamps/S2L4/S2L4 Esercizio corretto/"/>
    </mc:Choice>
  </mc:AlternateContent>
  <xr:revisionPtr revIDLastSave="0" documentId="13_ncr:1_{1F865C7B-9E67-8F45-983D-0EE417143FA4}" xr6:coauthVersionLast="47" xr6:coauthVersionMax="47" xr10:uidLastSave="{00000000-0000-0000-0000-000000000000}"/>
  <bookViews>
    <workbookView xWindow="10880" yWindow="1980" windowWidth="17920" windowHeight="14240" activeTab="2" xr2:uid="{00000000-000D-0000-FFFF-FFFF00000000}"/>
  </bookViews>
  <sheets>
    <sheet name="Table_1__2" sheetId="14" r:id="rId1"/>
    <sheet name="Table_1 (2)" sheetId="12" r:id="rId2"/>
    <sheet name="Tabella1" sheetId="1" r:id="rId3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2">Tabella1!$A$1:$E$500</definedName>
    <definedName name="DatiEsterni_3" localSheetId="2" hidden="1">Tabella1!$O$4:$P$8</definedName>
    <definedName name="DatiEsterni_8" localSheetId="1" hidden="1">'Table_1 (2)'!$A$1:$K$500</definedName>
    <definedName name="DatiEsterni_9" localSheetId="0" hidden="1">Table_1__2!$A$1:$K$500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6" roundtripDataChecksum="uTpwHf4+RKDGdO+tmhuTQEIWPb786mHcPLjyygZMhFY="/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H3" i="1" a="1"/>
  <c r="H3" i="1" s="1"/>
  <c r="I3" i="1" s="1"/>
  <c r="H4" i="1" a="1"/>
  <c r="H4" i="1" s="1"/>
  <c r="I4" i="1" s="1"/>
  <c r="H5" i="1" a="1"/>
  <c r="H5" i="1" s="1"/>
  <c r="I5" i="1" s="1"/>
  <c r="H6" i="1" a="1"/>
  <c r="H6" i="1" s="1"/>
  <c r="I6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18" i="1" a="1"/>
  <c r="H18" i="1" s="1"/>
  <c r="I18" i="1" s="1"/>
  <c r="H19" i="1" a="1"/>
  <c r="H19" i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105" i="1" a="1"/>
  <c r="H105" i="1" s="1"/>
  <c r="I105" i="1" s="1"/>
  <c r="H106" i="1" a="1"/>
  <c r="H106" i="1" s="1"/>
  <c r="I106" i="1" s="1"/>
  <c r="H107" i="1" a="1"/>
  <c r="H107" i="1" s="1"/>
  <c r="I107" i="1" s="1"/>
  <c r="H108" i="1" a="1"/>
  <c r="H108" i="1" s="1"/>
  <c r="I108" i="1" s="1"/>
  <c r="H109" i="1" a="1"/>
  <c r="H109" i="1" s="1"/>
  <c r="I109" i="1" s="1"/>
  <c r="H110" i="1" a="1"/>
  <c r="H110" i="1" s="1"/>
  <c r="I110" i="1" s="1"/>
  <c r="H111" i="1" a="1"/>
  <c r="H111" i="1" s="1"/>
  <c r="I111" i="1" s="1"/>
  <c r="H112" i="1" a="1"/>
  <c r="H112" i="1" s="1"/>
  <c r="I112" i="1" s="1"/>
  <c r="H113" i="1" a="1"/>
  <c r="H113" i="1" s="1"/>
  <c r="I113" i="1" s="1"/>
  <c r="H114" i="1" a="1"/>
  <c r="H114" i="1" s="1"/>
  <c r="I114" i="1" s="1"/>
  <c r="H115" i="1" a="1"/>
  <c r="H115" i="1" s="1"/>
  <c r="I115" i="1" s="1"/>
  <c r="H116" i="1" a="1"/>
  <c r="H116" i="1" s="1"/>
  <c r="I116" i="1" s="1"/>
  <c r="H117" i="1" a="1"/>
  <c r="H117" i="1" s="1"/>
  <c r="I117" i="1" s="1"/>
  <c r="H118" i="1" a="1"/>
  <c r="H118" i="1" s="1"/>
  <c r="I118" i="1" s="1"/>
  <c r="H119" i="1" a="1"/>
  <c r="H119" i="1" s="1"/>
  <c r="I119" i="1" s="1"/>
  <c r="H120" i="1" a="1"/>
  <c r="H120" i="1" s="1"/>
  <c r="I120" i="1" s="1"/>
  <c r="H121" i="1" a="1"/>
  <c r="H121" i="1" s="1"/>
  <c r="I121" i="1" s="1"/>
  <c r="H122" i="1" a="1"/>
  <c r="H122" i="1" s="1"/>
  <c r="I122" i="1" s="1"/>
  <c r="H123" i="1" a="1"/>
  <c r="H123" i="1" s="1"/>
  <c r="I123" i="1" s="1"/>
  <c r="H124" i="1" a="1"/>
  <c r="H124" i="1" s="1"/>
  <c r="I124" i="1" s="1"/>
  <c r="H125" i="1" a="1"/>
  <c r="H125" i="1" s="1"/>
  <c r="I125" i="1" s="1"/>
  <c r="H126" i="1" a="1"/>
  <c r="H126" i="1" s="1"/>
  <c r="I126" i="1" s="1"/>
  <c r="H127" i="1" a="1"/>
  <c r="H127" i="1" s="1"/>
  <c r="I127" i="1" s="1"/>
  <c r="H128" i="1" a="1"/>
  <c r="H128" i="1" s="1"/>
  <c r="I128" i="1" s="1"/>
  <c r="H129" i="1" a="1"/>
  <c r="H129" i="1" s="1"/>
  <c r="I129" i="1" s="1"/>
  <c r="H130" i="1" a="1"/>
  <c r="H130" i="1" s="1"/>
  <c r="I130" i="1" s="1"/>
  <c r="H131" i="1" a="1"/>
  <c r="H131" i="1"/>
  <c r="I131" i="1" s="1"/>
  <c r="H132" i="1" a="1"/>
  <c r="H132" i="1" s="1"/>
  <c r="I132" i="1" s="1"/>
  <c r="H133" i="1" a="1"/>
  <c r="H133" i="1" s="1"/>
  <c r="I133" i="1" s="1"/>
  <c r="H134" i="1" a="1"/>
  <c r="H134" i="1" s="1"/>
  <c r="I134" i="1" s="1"/>
  <c r="H135" i="1" a="1"/>
  <c r="H135" i="1" s="1"/>
  <c r="I135" i="1" s="1"/>
  <c r="H136" i="1" a="1"/>
  <c r="H136" i="1" s="1"/>
  <c r="I136" i="1" s="1"/>
  <c r="H137" i="1" a="1"/>
  <c r="H137" i="1" s="1"/>
  <c r="I137" i="1" s="1"/>
  <c r="H138" i="1" a="1"/>
  <c r="H138" i="1" s="1"/>
  <c r="I138" i="1" s="1"/>
  <c r="H139" i="1" a="1"/>
  <c r="H139" i="1" s="1"/>
  <c r="I139" i="1" s="1"/>
  <c r="H140" i="1" a="1"/>
  <c r="H140" i="1" s="1"/>
  <c r="I140" i="1" s="1"/>
  <c r="H141" i="1" a="1"/>
  <c r="H141" i="1" s="1"/>
  <c r="I141" i="1" s="1"/>
  <c r="H142" i="1" a="1"/>
  <c r="H142" i="1" s="1"/>
  <c r="I142" i="1" s="1"/>
  <c r="H143" i="1" a="1"/>
  <c r="H143" i="1" s="1"/>
  <c r="I143" i="1" s="1"/>
  <c r="H144" i="1" a="1"/>
  <c r="H144" i="1" s="1"/>
  <c r="I144" i="1" s="1"/>
  <c r="H145" i="1" a="1"/>
  <c r="H145" i="1" s="1"/>
  <c r="I145" i="1" s="1"/>
  <c r="H146" i="1" a="1"/>
  <c r="H146" i="1" s="1"/>
  <c r="I146" i="1" s="1"/>
  <c r="H147" i="1" a="1"/>
  <c r="H147" i="1" s="1"/>
  <c r="I147" i="1" s="1"/>
  <c r="H148" i="1" a="1"/>
  <c r="H148" i="1" s="1"/>
  <c r="I148" i="1" s="1"/>
  <c r="H149" i="1" a="1"/>
  <c r="H149" i="1" s="1"/>
  <c r="I149" i="1" s="1"/>
  <c r="H150" i="1" a="1"/>
  <c r="H150" i="1" s="1"/>
  <c r="I150" i="1" s="1"/>
  <c r="H151" i="1" a="1"/>
  <c r="H151" i="1" s="1"/>
  <c r="I151" i="1" s="1"/>
  <c r="H152" i="1" a="1"/>
  <c r="H152" i="1" s="1"/>
  <c r="I152" i="1" s="1"/>
  <c r="H153" i="1" a="1"/>
  <c r="H153" i="1" s="1"/>
  <c r="I153" i="1" s="1"/>
  <c r="H154" i="1" a="1"/>
  <c r="H154" i="1" s="1"/>
  <c r="I154" i="1" s="1"/>
  <c r="H155" i="1" a="1"/>
  <c r="H155" i="1" s="1"/>
  <c r="I155" i="1" s="1"/>
  <c r="H156" i="1" a="1"/>
  <c r="H156" i="1" s="1"/>
  <c r="I156" i="1" s="1"/>
  <c r="H157" i="1" a="1"/>
  <c r="H157" i="1" s="1"/>
  <c r="I157" i="1" s="1"/>
  <c r="H158" i="1" a="1"/>
  <c r="H158" i="1" s="1"/>
  <c r="I158" i="1" s="1"/>
  <c r="H159" i="1" a="1"/>
  <c r="H159" i="1" s="1"/>
  <c r="I159" i="1" s="1"/>
  <c r="H160" i="1" a="1"/>
  <c r="H160" i="1" s="1"/>
  <c r="I160" i="1" s="1"/>
  <c r="H161" i="1" a="1"/>
  <c r="H161" i="1" s="1"/>
  <c r="I161" i="1" s="1"/>
  <c r="H162" i="1" a="1"/>
  <c r="H162" i="1" s="1"/>
  <c r="I162" i="1" s="1"/>
  <c r="H163" i="1" a="1"/>
  <c r="H163" i="1" s="1"/>
  <c r="I163" i="1" s="1"/>
  <c r="H164" i="1" a="1"/>
  <c r="H164" i="1" s="1"/>
  <c r="I164" i="1" s="1"/>
  <c r="H165" i="1" a="1"/>
  <c r="H165" i="1" s="1"/>
  <c r="I165" i="1" s="1"/>
  <c r="H166" i="1" a="1"/>
  <c r="H166" i="1" s="1"/>
  <c r="I166" i="1" s="1"/>
  <c r="H167" i="1" a="1"/>
  <c r="H167" i="1" s="1"/>
  <c r="I167" i="1" s="1"/>
  <c r="H168" i="1" a="1"/>
  <c r="H168" i="1" s="1"/>
  <c r="I168" i="1" s="1"/>
  <c r="H169" i="1" a="1"/>
  <c r="H169" i="1" s="1"/>
  <c r="I169" i="1" s="1"/>
  <c r="H170" i="1" a="1"/>
  <c r="H170" i="1" s="1"/>
  <c r="I170" i="1" s="1"/>
  <c r="H171" i="1" a="1"/>
  <c r="H171" i="1" s="1"/>
  <c r="I171" i="1" s="1"/>
  <c r="H172" i="1" a="1"/>
  <c r="H172" i="1" s="1"/>
  <c r="I172" i="1" s="1"/>
  <c r="H173" i="1" a="1"/>
  <c r="H173" i="1" s="1"/>
  <c r="I173" i="1" s="1"/>
  <c r="H174" i="1" a="1"/>
  <c r="H174" i="1" s="1"/>
  <c r="I174" i="1" s="1"/>
  <c r="H175" i="1" a="1"/>
  <c r="H175" i="1" s="1"/>
  <c r="I175" i="1" s="1"/>
  <c r="H176" i="1" a="1"/>
  <c r="H176" i="1" s="1"/>
  <c r="I176" i="1" s="1"/>
  <c r="H177" i="1" a="1"/>
  <c r="H177" i="1" s="1"/>
  <c r="I177" i="1" s="1"/>
  <c r="H178" i="1" a="1"/>
  <c r="H178" i="1" s="1"/>
  <c r="I178" i="1" s="1"/>
  <c r="H179" i="1" a="1"/>
  <c r="H179" i="1"/>
  <c r="I179" i="1" s="1"/>
  <c r="H180" i="1" a="1"/>
  <c r="H180" i="1" s="1"/>
  <c r="I180" i="1" s="1"/>
  <c r="H181" i="1" a="1"/>
  <c r="H181" i="1" s="1"/>
  <c r="I181" i="1" s="1"/>
  <c r="H182" i="1" a="1"/>
  <c r="H182" i="1" s="1"/>
  <c r="I182" i="1" s="1"/>
  <c r="H183" i="1" a="1"/>
  <c r="H183" i="1" s="1"/>
  <c r="I183" i="1" s="1"/>
  <c r="H184" i="1" a="1"/>
  <c r="H184" i="1" s="1"/>
  <c r="I184" i="1" s="1"/>
  <c r="H185" i="1" a="1"/>
  <c r="H185" i="1" s="1"/>
  <c r="I185" i="1" s="1"/>
  <c r="H186" i="1" a="1"/>
  <c r="H186" i="1" s="1"/>
  <c r="I186" i="1" s="1"/>
  <c r="H187" i="1" a="1"/>
  <c r="H187" i="1" s="1"/>
  <c r="I187" i="1" s="1"/>
  <c r="H188" i="1" a="1"/>
  <c r="H188" i="1" s="1"/>
  <c r="I188" i="1" s="1"/>
  <c r="H189" i="1" a="1"/>
  <c r="H189" i="1" s="1"/>
  <c r="I189" i="1" s="1"/>
  <c r="H190" i="1" a="1"/>
  <c r="H190" i="1" s="1"/>
  <c r="I190" i="1" s="1"/>
  <c r="H191" i="1" a="1"/>
  <c r="H191" i="1" s="1"/>
  <c r="I191" i="1" s="1"/>
  <c r="H192" i="1" a="1"/>
  <c r="H192" i="1" s="1"/>
  <c r="I192" i="1" s="1"/>
  <c r="H193" i="1" a="1"/>
  <c r="H193" i="1" s="1"/>
  <c r="I193" i="1" s="1"/>
  <c r="H194" i="1" a="1"/>
  <c r="H194" i="1" s="1"/>
  <c r="I194" i="1" s="1"/>
  <c r="H195" i="1" a="1"/>
  <c r="H195" i="1" s="1"/>
  <c r="I195" i="1" s="1"/>
  <c r="H196" i="1" a="1"/>
  <c r="H196" i="1" s="1"/>
  <c r="I196" i="1" s="1"/>
  <c r="H197" i="1" a="1"/>
  <c r="H197" i="1" s="1"/>
  <c r="I197" i="1" s="1"/>
  <c r="H198" i="1" a="1"/>
  <c r="H198" i="1" s="1"/>
  <c r="I198" i="1" s="1"/>
  <c r="H199" i="1" a="1"/>
  <c r="H199" i="1" s="1"/>
  <c r="I199" i="1" s="1"/>
  <c r="H200" i="1" a="1"/>
  <c r="H200" i="1"/>
  <c r="I200" i="1" s="1"/>
  <c r="H201" i="1" a="1"/>
  <c r="H201" i="1" s="1"/>
  <c r="I201" i="1" s="1"/>
  <c r="H202" i="1" a="1"/>
  <c r="H202" i="1" s="1"/>
  <c r="I202" i="1" s="1"/>
  <c r="H203" i="1" a="1"/>
  <c r="H203" i="1" s="1"/>
  <c r="I203" i="1" s="1"/>
  <c r="H204" i="1" a="1"/>
  <c r="H204" i="1" s="1"/>
  <c r="I204" i="1" s="1"/>
  <c r="H205" i="1" a="1"/>
  <c r="H205" i="1" s="1"/>
  <c r="I205" i="1" s="1"/>
  <c r="H206" i="1" a="1"/>
  <c r="H206" i="1" s="1"/>
  <c r="I206" i="1" s="1"/>
  <c r="H207" i="1" a="1"/>
  <c r="H207" i="1" s="1"/>
  <c r="I207" i="1" s="1"/>
  <c r="H208" i="1" a="1"/>
  <c r="H208" i="1" s="1"/>
  <c r="I208" i="1" s="1"/>
  <c r="H209" i="1" a="1"/>
  <c r="H209" i="1" s="1"/>
  <c r="I209" i="1" s="1"/>
  <c r="H210" i="1" a="1"/>
  <c r="H210" i="1" s="1"/>
  <c r="I210" i="1" s="1"/>
  <c r="H211" i="1" a="1"/>
  <c r="H211" i="1" s="1"/>
  <c r="I211" i="1" s="1"/>
  <c r="H212" i="1" a="1"/>
  <c r="H212" i="1" s="1"/>
  <c r="I212" i="1" s="1"/>
  <c r="H213" i="1" a="1"/>
  <c r="H213" i="1" s="1"/>
  <c r="I213" i="1" s="1"/>
  <c r="H214" i="1" a="1"/>
  <c r="H214" i="1" s="1"/>
  <c r="I214" i="1" s="1"/>
  <c r="H215" i="1" a="1"/>
  <c r="H215" i="1" s="1"/>
  <c r="I215" i="1" s="1"/>
  <c r="H216" i="1" a="1"/>
  <c r="H216" i="1" s="1"/>
  <c r="I216" i="1" s="1"/>
  <c r="H217" i="1" a="1"/>
  <c r="H217" i="1" s="1"/>
  <c r="I217" i="1" s="1"/>
  <c r="H218" i="1" a="1"/>
  <c r="H218" i="1" s="1"/>
  <c r="I218" i="1" s="1"/>
  <c r="H219" i="1" a="1"/>
  <c r="H219" i="1" s="1"/>
  <c r="I219" i="1" s="1"/>
  <c r="H220" i="1" a="1"/>
  <c r="H220" i="1" s="1"/>
  <c r="I220" i="1" s="1"/>
  <c r="H221" i="1" a="1"/>
  <c r="H221" i="1" s="1"/>
  <c r="I221" i="1" s="1"/>
  <c r="H222" i="1" a="1"/>
  <c r="H222" i="1" s="1"/>
  <c r="I222" i="1" s="1"/>
  <c r="H223" i="1" a="1"/>
  <c r="H223" i="1" s="1"/>
  <c r="I223" i="1" s="1"/>
  <c r="H224" i="1" a="1"/>
  <c r="H224" i="1" s="1"/>
  <c r="I224" i="1" s="1"/>
  <c r="H225" i="1" a="1"/>
  <c r="H225" i="1" s="1"/>
  <c r="I225" i="1" s="1"/>
  <c r="H226" i="1" a="1"/>
  <c r="H226" i="1" s="1"/>
  <c r="I226" i="1" s="1"/>
  <c r="H227" i="1" a="1"/>
  <c r="H227" i="1" s="1"/>
  <c r="I227" i="1" s="1"/>
  <c r="H228" i="1" a="1"/>
  <c r="H228" i="1" s="1"/>
  <c r="I228" i="1" s="1"/>
  <c r="H229" i="1" a="1"/>
  <c r="H229" i="1" s="1"/>
  <c r="I229" i="1" s="1"/>
  <c r="H230" i="1" a="1"/>
  <c r="H230" i="1" s="1"/>
  <c r="I230" i="1" s="1"/>
  <c r="H231" i="1" a="1"/>
  <c r="H231" i="1" s="1"/>
  <c r="I231" i="1" s="1"/>
  <c r="H232" i="1" a="1"/>
  <c r="H232" i="1"/>
  <c r="I232" i="1" s="1"/>
  <c r="H233" i="1" a="1"/>
  <c r="H233" i="1" s="1"/>
  <c r="I233" i="1" s="1"/>
  <c r="H234" i="1" a="1"/>
  <c r="H234" i="1" s="1"/>
  <c r="I234" i="1" s="1"/>
  <c r="H235" i="1" a="1"/>
  <c r="H235" i="1" s="1"/>
  <c r="I235" i="1" s="1"/>
  <c r="H236" i="1" a="1"/>
  <c r="H236" i="1" s="1"/>
  <c r="I236" i="1" s="1"/>
  <c r="H237" i="1" a="1"/>
  <c r="H237" i="1" s="1"/>
  <c r="I237" i="1" s="1"/>
  <c r="H238" i="1" a="1"/>
  <c r="H238" i="1" s="1"/>
  <c r="I238" i="1" s="1"/>
  <c r="H239" i="1" a="1"/>
  <c r="H239" i="1" s="1"/>
  <c r="I239" i="1" s="1"/>
  <c r="H240" i="1" a="1"/>
  <c r="H240" i="1" s="1"/>
  <c r="I240" i="1" s="1"/>
  <c r="H241" i="1" a="1"/>
  <c r="H241" i="1" s="1"/>
  <c r="I241" i="1" s="1"/>
  <c r="H242" i="1" a="1"/>
  <c r="H242" i="1" s="1"/>
  <c r="I242" i="1" s="1"/>
  <c r="H243" i="1" a="1"/>
  <c r="H243" i="1" s="1"/>
  <c r="I243" i="1" s="1"/>
  <c r="H244" i="1" a="1"/>
  <c r="H244" i="1" s="1"/>
  <c r="I244" i="1" s="1"/>
  <c r="H245" i="1" a="1"/>
  <c r="H245" i="1" s="1"/>
  <c r="I245" i="1" s="1"/>
  <c r="H246" i="1" a="1"/>
  <c r="H246" i="1" s="1"/>
  <c r="I246" i="1" s="1"/>
  <c r="H247" i="1" a="1"/>
  <c r="H247" i="1" s="1"/>
  <c r="I247" i="1" s="1"/>
  <c r="H248" i="1" a="1"/>
  <c r="H248" i="1" s="1"/>
  <c r="I248" i="1" s="1"/>
  <c r="H249" i="1" a="1"/>
  <c r="H249" i="1" s="1"/>
  <c r="I249" i="1" s="1"/>
  <c r="H250" i="1" a="1"/>
  <c r="H250" i="1" s="1"/>
  <c r="I250" i="1" s="1"/>
  <c r="H251" i="1" a="1"/>
  <c r="H251" i="1" s="1"/>
  <c r="I251" i="1" s="1"/>
  <c r="H252" i="1" a="1"/>
  <c r="H252" i="1" s="1"/>
  <c r="I252" i="1" s="1"/>
  <c r="H253" i="1" a="1"/>
  <c r="H253" i="1" s="1"/>
  <c r="I253" i="1" s="1"/>
  <c r="H254" i="1" a="1"/>
  <c r="H254" i="1" s="1"/>
  <c r="I254" i="1" s="1"/>
  <c r="H255" i="1" a="1"/>
  <c r="H255" i="1" s="1"/>
  <c r="I255" i="1" s="1"/>
  <c r="H256" i="1" a="1"/>
  <c r="H256" i="1" s="1"/>
  <c r="I256" i="1" s="1"/>
  <c r="H257" i="1" a="1"/>
  <c r="H257" i="1" s="1"/>
  <c r="I257" i="1" s="1"/>
  <c r="H258" i="1" a="1"/>
  <c r="H258" i="1" s="1"/>
  <c r="I258" i="1" s="1"/>
  <c r="H259" i="1" a="1"/>
  <c r="H259" i="1" s="1"/>
  <c r="I259" i="1" s="1"/>
  <c r="H260" i="1" a="1"/>
  <c r="H260" i="1" s="1"/>
  <c r="I260" i="1" s="1"/>
  <c r="H261" i="1" a="1"/>
  <c r="H261" i="1" s="1"/>
  <c r="I261" i="1" s="1"/>
  <c r="H262" i="1" a="1"/>
  <c r="H262" i="1" s="1"/>
  <c r="I262" i="1" s="1"/>
  <c r="H263" i="1" a="1"/>
  <c r="H263" i="1" s="1"/>
  <c r="I263" i="1" s="1"/>
  <c r="H264" i="1" a="1"/>
  <c r="H264" i="1"/>
  <c r="I264" i="1" s="1"/>
  <c r="H265" i="1" a="1"/>
  <c r="H265" i="1" s="1"/>
  <c r="I265" i="1" s="1"/>
  <c r="H266" i="1" a="1"/>
  <c r="H266" i="1" s="1"/>
  <c r="I266" i="1" s="1"/>
  <c r="H267" i="1" a="1"/>
  <c r="H267" i="1" s="1"/>
  <c r="I267" i="1" s="1"/>
  <c r="H268" i="1" a="1"/>
  <c r="H268" i="1" s="1"/>
  <c r="I268" i="1" s="1"/>
  <c r="H269" i="1" a="1"/>
  <c r="H269" i="1" s="1"/>
  <c r="I269" i="1" s="1"/>
  <c r="H270" i="1" a="1"/>
  <c r="H270" i="1" s="1"/>
  <c r="I270" i="1" s="1"/>
  <c r="H271" i="1" a="1"/>
  <c r="H271" i="1" s="1"/>
  <c r="I271" i="1" s="1"/>
  <c r="H272" i="1" a="1"/>
  <c r="H272" i="1" s="1"/>
  <c r="I272" i="1" s="1"/>
  <c r="H273" i="1" a="1"/>
  <c r="H273" i="1" s="1"/>
  <c r="I273" i="1" s="1"/>
  <c r="H274" i="1" a="1"/>
  <c r="H274" i="1" s="1"/>
  <c r="I274" i="1" s="1"/>
  <c r="H275" i="1" a="1"/>
  <c r="H275" i="1" s="1"/>
  <c r="I275" i="1" s="1"/>
  <c r="H276" i="1" a="1"/>
  <c r="H276" i="1" s="1"/>
  <c r="I276" i="1" s="1"/>
  <c r="H277" i="1" a="1"/>
  <c r="H277" i="1" s="1"/>
  <c r="I277" i="1" s="1"/>
  <c r="H278" i="1" a="1"/>
  <c r="H278" i="1" s="1"/>
  <c r="I278" i="1" s="1"/>
  <c r="H279" i="1" a="1"/>
  <c r="H279" i="1" s="1"/>
  <c r="I279" i="1" s="1"/>
  <c r="H280" i="1" a="1"/>
  <c r="H280" i="1" s="1"/>
  <c r="I280" i="1" s="1"/>
  <c r="H281" i="1" a="1"/>
  <c r="H281" i="1" s="1"/>
  <c r="I281" i="1" s="1"/>
  <c r="H282" i="1" a="1"/>
  <c r="H282" i="1" s="1"/>
  <c r="I282" i="1" s="1"/>
  <c r="H283" i="1" a="1"/>
  <c r="H283" i="1" s="1"/>
  <c r="I283" i="1" s="1"/>
  <c r="H284" i="1" a="1"/>
  <c r="H284" i="1" s="1"/>
  <c r="I284" i="1" s="1"/>
  <c r="H285" i="1" a="1"/>
  <c r="H285" i="1" s="1"/>
  <c r="I285" i="1" s="1"/>
  <c r="H286" i="1" a="1"/>
  <c r="H286" i="1" s="1"/>
  <c r="I286" i="1" s="1"/>
  <c r="H287" i="1" a="1"/>
  <c r="H287" i="1" s="1"/>
  <c r="I287" i="1" s="1"/>
  <c r="H288" i="1" a="1"/>
  <c r="H288" i="1" s="1"/>
  <c r="I288" i="1" s="1"/>
  <c r="H289" i="1" a="1"/>
  <c r="H289" i="1" s="1"/>
  <c r="I289" i="1" s="1"/>
  <c r="H290" i="1" a="1"/>
  <c r="H290" i="1" s="1"/>
  <c r="I290" i="1" s="1"/>
  <c r="H291" i="1" a="1"/>
  <c r="H291" i="1" s="1"/>
  <c r="I291" i="1" s="1"/>
  <c r="H292" i="1" a="1"/>
  <c r="H292" i="1" s="1"/>
  <c r="I292" i="1" s="1"/>
  <c r="H293" i="1" a="1"/>
  <c r="H293" i="1" s="1"/>
  <c r="I293" i="1" s="1"/>
  <c r="H294" i="1" a="1"/>
  <c r="H294" i="1" s="1"/>
  <c r="I294" i="1" s="1"/>
  <c r="H295" i="1" a="1"/>
  <c r="H295" i="1" s="1"/>
  <c r="I295" i="1" s="1"/>
  <c r="H296" i="1" a="1"/>
  <c r="H296" i="1" s="1"/>
  <c r="I296" i="1" s="1"/>
  <c r="H297" i="1" a="1"/>
  <c r="H297" i="1" s="1"/>
  <c r="I297" i="1" s="1"/>
  <c r="H298" i="1" a="1"/>
  <c r="H298" i="1" s="1"/>
  <c r="I298" i="1" s="1"/>
  <c r="H299" i="1" a="1"/>
  <c r="H299" i="1" s="1"/>
  <c r="I299" i="1" s="1"/>
  <c r="H300" i="1" a="1"/>
  <c r="H300" i="1" s="1"/>
  <c r="I300" i="1" s="1"/>
  <c r="H301" i="1" a="1"/>
  <c r="H301" i="1" s="1"/>
  <c r="I301" i="1" s="1"/>
  <c r="H302" i="1" a="1"/>
  <c r="H302" i="1" s="1"/>
  <c r="I302" i="1" s="1"/>
  <c r="H303" i="1" a="1"/>
  <c r="H303" i="1" s="1"/>
  <c r="I303" i="1" s="1"/>
  <c r="H304" i="1" a="1"/>
  <c r="H304" i="1" s="1"/>
  <c r="I304" i="1" s="1"/>
  <c r="H305" i="1" a="1"/>
  <c r="H305" i="1" s="1"/>
  <c r="I305" i="1" s="1"/>
  <c r="H306" i="1" a="1"/>
  <c r="H306" i="1" s="1"/>
  <c r="I306" i="1" s="1"/>
  <c r="H307" i="1" a="1"/>
  <c r="H307" i="1"/>
  <c r="I307" i="1" s="1"/>
  <c r="H308" i="1" a="1"/>
  <c r="H308" i="1" s="1"/>
  <c r="I308" i="1" s="1"/>
  <c r="H309" i="1" a="1"/>
  <c r="H309" i="1" s="1"/>
  <c r="I309" i="1" s="1"/>
  <c r="H310" i="1" a="1"/>
  <c r="H310" i="1" s="1"/>
  <c r="I310" i="1" s="1"/>
  <c r="H311" i="1" a="1"/>
  <c r="H311" i="1" s="1"/>
  <c r="I311" i="1" s="1"/>
  <c r="H312" i="1" a="1"/>
  <c r="H312" i="1" s="1"/>
  <c r="I312" i="1" s="1"/>
  <c r="H313" i="1" a="1"/>
  <c r="H313" i="1" s="1"/>
  <c r="I313" i="1" s="1"/>
  <c r="H314" i="1" a="1"/>
  <c r="H314" i="1" s="1"/>
  <c r="I314" i="1" s="1"/>
  <c r="H315" i="1" a="1"/>
  <c r="H315" i="1" s="1"/>
  <c r="I315" i="1" s="1"/>
  <c r="H316" i="1" a="1"/>
  <c r="H316" i="1" s="1"/>
  <c r="I316" i="1" s="1"/>
  <c r="H317" i="1" a="1"/>
  <c r="H317" i="1" s="1"/>
  <c r="I317" i="1" s="1"/>
  <c r="H318" i="1" a="1"/>
  <c r="H318" i="1" s="1"/>
  <c r="I318" i="1" s="1"/>
  <c r="H319" i="1" a="1"/>
  <c r="H319" i="1" s="1"/>
  <c r="I319" i="1" s="1"/>
  <c r="H320" i="1" a="1"/>
  <c r="H320" i="1" s="1"/>
  <c r="I320" i="1" s="1"/>
  <c r="H321" i="1" a="1"/>
  <c r="H321" i="1" s="1"/>
  <c r="I321" i="1" s="1"/>
  <c r="H322" i="1" a="1"/>
  <c r="H322" i="1" s="1"/>
  <c r="I322" i="1" s="1"/>
  <c r="H323" i="1" a="1"/>
  <c r="H323" i="1" s="1"/>
  <c r="I323" i="1" s="1"/>
  <c r="H324" i="1" a="1"/>
  <c r="H324" i="1" s="1"/>
  <c r="I324" i="1" s="1"/>
  <c r="H325" i="1" a="1"/>
  <c r="H325" i="1" s="1"/>
  <c r="I325" i="1" s="1"/>
  <c r="H326" i="1" a="1"/>
  <c r="H326" i="1" s="1"/>
  <c r="I326" i="1" s="1"/>
  <c r="H327" i="1" a="1"/>
  <c r="H327" i="1" s="1"/>
  <c r="I327" i="1" s="1"/>
  <c r="H328" i="1" a="1"/>
  <c r="H328" i="1" s="1"/>
  <c r="I328" i="1" s="1"/>
  <c r="H329" i="1" a="1"/>
  <c r="H329" i="1" s="1"/>
  <c r="I329" i="1" s="1"/>
  <c r="H330" i="1" a="1"/>
  <c r="H330" i="1" s="1"/>
  <c r="I330" i="1" s="1"/>
  <c r="H331" i="1" a="1"/>
  <c r="H331" i="1" s="1"/>
  <c r="I331" i="1" s="1"/>
  <c r="H332" i="1" a="1"/>
  <c r="H332" i="1" s="1"/>
  <c r="I332" i="1" s="1"/>
  <c r="H333" i="1" a="1"/>
  <c r="H333" i="1" s="1"/>
  <c r="I333" i="1" s="1"/>
  <c r="H334" i="1" a="1"/>
  <c r="H334" i="1" s="1"/>
  <c r="I334" i="1" s="1"/>
  <c r="H335" i="1" a="1"/>
  <c r="H335" i="1" s="1"/>
  <c r="I335" i="1" s="1"/>
  <c r="H336" i="1" a="1"/>
  <c r="H336" i="1" s="1"/>
  <c r="I336" i="1" s="1"/>
  <c r="H337" i="1" a="1"/>
  <c r="H337" i="1" s="1"/>
  <c r="I337" i="1" s="1"/>
  <c r="H338" i="1" a="1"/>
  <c r="H338" i="1" s="1"/>
  <c r="I338" i="1" s="1"/>
  <c r="H339" i="1" a="1"/>
  <c r="H339" i="1"/>
  <c r="I339" i="1" s="1"/>
  <c r="H340" i="1" a="1"/>
  <c r="H340" i="1" s="1"/>
  <c r="I340" i="1" s="1"/>
  <c r="H341" i="1" a="1"/>
  <c r="H341" i="1" s="1"/>
  <c r="I341" i="1" s="1"/>
  <c r="H342" i="1" a="1"/>
  <c r="H342" i="1" s="1"/>
  <c r="I342" i="1" s="1"/>
  <c r="H343" i="1" a="1"/>
  <c r="H343" i="1" s="1"/>
  <c r="I343" i="1" s="1"/>
  <c r="H344" i="1" a="1"/>
  <c r="H344" i="1" s="1"/>
  <c r="I344" i="1" s="1"/>
  <c r="H345" i="1" a="1"/>
  <c r="H345" i="1" s="1"/>
  <c r="I345" i="1" s="1"/>
  <c r="H346" i="1" a="1"/>
  <c r="H346" i="1" s="1"/>
  <c r="I346" i="1" s="1"/>
  <c r="H347" i="1" a="1"/>
  <c r="H347" i="1" s="1"/>
  <c r="I347" i="1" s="1"/>
  <c r="H348" i="1" a="1"/>
  <c r="H348" i="1" s="1"/>
  <c r="I348" i="1" s="1"/>
  <c r="H349" i="1" a="1"/>
  <c r="H349" i="1" s="1"/>
  <c r="I349" i="1" s="1"/>
  <c r="H350" i="1" a="1"/>
  <c r="H350" i="1" s="1"/>
  <c r="I350" i="1" s="1"/>
  <c r="H351" i="1" a="1"/>
  <c r="H351" i="1" s="1"/>
  <c r="I351" i="1" s="1"/>
  <c r="H352" i="1" a="1"/>
  <c r="H352" i="1" s="1"/>
  <c r="I352" i="1" s="1"/>
  <c r="H353" i="1" a="1"/>
  <c r="H353" i="1" s="1"/>
  <c r="I353" i="1" s="1"/>
  <c r="H354" i="1" a="1"/>
  <c r="H354" i="1" s="1"/>
  <c r="I354" i="1" s="1"/>
  <c r="H355" i="1" a="1"/>
  <c r="H355" i="1" s="1"/>
  <c r="I355" i="1" s="1"/>
  <c r="H356" i="1" a="1"/>
  <c r="H356" i="1" s="1"/>
  <c r="I356" i="1" s="1"/>
  <c r="H357" i="1" a="1"/>
  <c r="H357" i="1" s="1"/>
  <c r="I357" i="1" s="1"/>
  <c r="H358" i="1" a="1"/>
  <c r="H358" i="1" s="1"/>
  <c r="I358" i="1" s="1"/>
  <c r="H359" i="1" a="1"/>
  <c r="H359" i="1" s="1"/>
  <c r="I359" i="1" s="1"/>
  <c r="H360" i="1" a="1"/>
  <c r="H360" i="1" s="1"/>
  <c r="I360" i="1" s="1"/>
  <c r="H361" i="1" a="1"/>
  <c r="H361" i="1" s="1"/>
  <c r="I361" i="1" s="1"/>
  <c r="H362" i="1" a="1"/>
  <c r="H362" i="1" s="1"/>
  <c r="I362" i="1" s="1"/>
  <c r="H363" i="1" a="1"/>
  <c r="H363" i="1" s="1"/>
  <c r="I363" i="1" s="1"/>
  <c r="H364" i="1" a="1"/>
  <c r="H364" i="1" s="1"/>
  <c r="I364" i="1" s="1"/>
  <c r="H365" i="1" a="1"/>
  <c r="H365" i="1" s="1"/>
  <c r="I365" i="1" s="1"/>
  <c r="H366" i="1" a="1"/>
  <c r="H366" i="1" s="1"/>
  <c r="I366" i="1" s="1"/>
  <c r="H367" i="1" a="1"/>
  <c r="H367" i="1" s="1"/>
  <c r="I367" i="1" s="1"/>
  <c r="H368" i="1" a="1"/>
  <c r="H368" i="1" s="1"/>
  <c r="I368" i="1" s="1"/>
  <c r="H369" i="1" a="1"/>
  <c r="H369" i="1" s="1"/>
  <c r="I369" i="1" s="1"/>
  <c r="H370" i="1" a="1"/>
  <c r="H370" i="1" s="1"/>
  <c r="I370" i="1" s="1"/>
  <c r="H371" i="1" a="1"/>
  <c r="H371" i="1" s="1"/>
  <c r="I371" i="1" s="1"/>
  <c r="H372" i="1" a="1"/>
  <c r="H372" i="1" s="1"/>
  <c r="I372" i="1" s="1"/>
  <c r="H373" i="1" a="1"/>
  <c r="H373" i="1" s="1"/>
  <c r="I373" i="1" s="1"/>
  <c r="H374" i="1" a="1"/>
  <c r="H374" i="1" s="1"/>
  <c r="I374" i="1" s="1"/>
  <c r="H375" i="1" a="1"/>
  <c r="H375" i="1" s="1"/>
  <c r="I375" i="1" s="1"/>
  <c r="H376" i="1" a="1"/>
  <c r="H376" i="1" s="1"/>
  <c r="I376" i="1" s="1"/>
  <c r="H377" i="1" a="1"/>
  <c r="H377" i="1" s="1"/>
  <c r="I377" i="1" s="1"/>
  <c r="H378" i="1" a="1"/>
  <c r="H378" i="1" s="1"/>
  <c r="I378" i="1" s="1"/>
  <c r="H379" i="1" a="1"/>
  <c r="H379" i="1" s="1"/>
  <c r="I379" i="1" s="1"/>
  <c r="H380" i="1" a="1"/>
  <c r="H380" i="1" s="1"/>
  <c r="I380" i="1" s="1"/>
  <c r="H381" i="1" a="1"/>
  <c r="H381" i="1" s="1"/>
  <c r="I381" i="1" s="1"/>
  <c r="H382" i="1" a="1"/>
  <c r="H382" i="1" s="1"/>
  <c r="I382" i="1" s="1"/>
  <c r="H383" i="1" a="1"/>
  <c r="H383" i="1" s="1"/>
  <c r="I383" i="1" s="1"/>
  <c r="H384" i="1" a="1"/>
  <c r="H384" i="1"/>
  <c r="I384" i="1" s="1"/>
  <c r="H385" i="1" a="1"/>
  <c r="H385" i="1" s="1"/>
  <c r="I385" i="1" s="1"/>
  <c r="H386" i="1" a="1"/>
  <c r="H386" i="1" s="1"/>
  <c r="I386" i="1" s="1"/>
  <c r="H387" i="1" a="1"/>
  <c r="H387" i="1" s="1"/>
  <c r="I387" i="1" s="1"/>
  <c r="H388" i="1" a="1"/>
  <c r="H388" i="1" s="1"/>
  <c r="I388" i="1" s="1"/>
  <c r="H389" i="1" a="1"/>
  <c r="H389" i="1" s="1"/>
  <c r="I389" i="1" s="1"/>
  <c r="H390" i="1" a="1"/>
  <c r="H390" i="1" s="1"/>
  <c r="I390" i="1" s="1"/>
  <c r="H391" i="1" a="1"/>
  <c r="H391" i="1" s="1"/>
  <c r="I391" i="1" s="1"/>
  <c r="H392" i="1" a="1"/>
  <c r="H392" i="1" s="1"/>
  <c r="I392" i="1" s="1"/>
  <c r="H393" i="1" a="1"/>
  <c r="H393" i="1" s="1"/>
  <c r="I393" i="1" s="1"/>
  <c r="H394" i="1" a="1"/>
  <c r="H394" i="1" s="1"/>
  <c r="I394" i="1" s="1"/>
  <c r="H395" i="1" a="1"/>
  <c r="H395" i="1" s="1"/>
  <c r="I395" i="1" s="1"/>
  <c r="H396" i="1" a="1"/>
  <c r="H396" i="1" s="1"/>
  <c r="I396" i="1" s="1"/>
  <c r="H397" i="1" a="1"/>
  <c r="H397" i="1" s="1"/>
  <c r="I397" i="1" s="1"/>
  <c r="H398" i="1" a="1"/>
  <c r="H398" i="1" s="1"/>
  <c r="I398" i="1" s="1"/>
  <c r="H399" i="1" a="1"/>
  <c r="H399" i="1" s="1"/>
  <c r="I399" i="1" s="1"/>
  <c r="H400" i="1" a="1"/>
  <c r="H400" i="1" s="1"/>
  <c r="I400" i="1" s="1"/>
  <c r="H401" i="1" a="1"/>
  <c r="H401" i="1" s="1"/>
  <c r="I401" i="1" s="1"/>
  <c r="H402" i="1" a="1"/>
  <c r="H402" i="1" s="1"/>
  <c r="I402" i="1" s="1"/>
  <c r="H403" i="1" a="1"/>
  <c r="H403" i="1" s="1"/>
  <c r="I403" i="1" s="1"/>
  <c r="H404" i="1" a="1"/>
  <c r="H404" i="1" s="1"/>
  <c r="I404" i="1" s="1"/>
  <c r="H405" i="1" a="1"/>
  <c r="H405" i="1" s="1"/>
  <c r="I405" i="1" s="1"/>
  <c r="H406" i="1" a="1"/>
  <c r="H406" i="1" s="1"/>
  <c r="I406" i="1" s="1"/>
  <c r="H407" i="1" a="1"/>
  <c r="H407" i="1" s="1"/>
  <c r="I407" i="1" s="1"/>
  <c r="H408" i="1" a="1"/>
  <c r="H408" i="1" s="1"/>
  <c r="I408" i="1" s="1"/>
  <c r="H409" i="1" a="1"/>
  <c r="H409" i="1" s="1"/>
  <c r="I409" i="1" s="1"/>
  <c r="H410" i="1" a="1"/>
  <c r="H410" i="1" s="1"/>
  <c r="I410" i="1" s="1"/>
  <c r="H411" i="1" a="1"/>
  <c r="H411" i="1" s="1"/>
  <c r="I411" i="1" s="1"/>
  <c r="H412" i="1" a="1"/>
  <c r="H412" i="1" s="1"/>
  <c r="I412" i="1" s="1"/>
  <c r="H413" i="1" a="1"/>
  <c r="H413" i="1" s="1"/>
  <c r="I413" i="1" s="1"/>
  <c r="H414" i="1" a="1"/>
  <c r="H414" i="1" s="1"/>
  <c r="I414" i="1" s="1"/>
  <c r="H415" i="1" a="1"/>
  <c r="H415" i="1" s="1"/>
  <c r="I415" i="1" s="1"/>
  <c r="H416" i="1" a="1"/>
  <c r="H416" i="1" s="1"/>
  <c r="I416" i="1" s="1"/>
  <c r="H417" i="1" a="1"/>
  <c r="H417" i="1" s="1"/>
  <c r="I417" i="1" s="1"/>
  <c r="H418" i="1" a="1"/>
  <c r="H418" i="1" s="1"/>
  <c r="I418" i="1" s="1"/>
  <c r="H419" i="1" a="1"/>
  <c r="H419" i="1" s="1"/>
  <c r="I419" i="1" s="1"/>
  <c r="H420" i="1" a="1"/>
  <c r="H420" i="1"/>
  <c r="I420" i="1" s="1"/>
  <c r="H421" i="1" a="1"/>
  <c r="H421" i="1" s="1"/>
  <c r="I421" i="1" s="1"/>
  <c r="H422" i="1" a="1"/>
  <c r="H422" i="1" s="1"/>
  <c r="I422" i="1" s="1"/>
  <c r="H423" i="1" a="1"/>
  <c r="H423" i="1" s="1"/>
  <c r="I423" i="1" s="1"/>
  <c r="H424" i="1" a="1"/>
  <c r="H424" i="1" s="1"/>
  <c r="I424" i="1" s="1"/>
  <c r="H425" i="1" a="1"/>
  <c r="H425" i="1" s="1"/>
  <c r="I425" i="1" s="1"/>
  <c r="H426" i="1" a="1"/>
  <c r="H426" i="1" s="1"/>
  <c r="I426" i="1" s="1"/>
  <c r="H427" i="1" a="1"/>
  <c r="H427" i="1" s="1"/>
  <c r="I427" i="1" s="1"/>
  <c r="H428" i="1" a="1"/>
  <c r="H428" i="1" s="1"/>
  <c r="I428" i="1" s="1"/>
  <c r="H429" i="1" a="1"/>
  <c r="H429" i="1" s="1"/>
  <c r="I429" i="1" s="1"/>
  <c r="H430" i="1" a="1"/>
  <c r="H430" i="1" s="1"/>
  <c r="I430" i="1" s="1"/>
  <c r="H431" i="1" a="1"/>
  <c r="H431" i="1" s="1"/>
  <c r="I431" i="1" s="1"/>
  <c r="H432" i="1" a="1"/>
  <c r="H432" i="1" s="1"/>
  <c r="I432" i="1" s="1"/>
  <c r="H433" i="1" a="1"/>
  <c r="H433" i="1" s="1"/>
  <c r="I433" i="1" s="1"/>
  <c r="H434" i="1" a="1"/>
  <c r="H434" i="1" s="1"/>
  <c r="I434" i="1" s="1"/>
  <c r="H435" i="1" a="1"/>
  <c r="H435" i="1" s="1"/>
  <c r="I435" i="1" s="1"/>
  <c r="H436" i="1" a="1"/>
  <c r="H436" i="1" s="1"/>
  <c r="I436" i="1" s="1"/>
  <c r="H437" i="1" a="1"/>
  <c r="H437" i="1" s="1"/>
  <c r="I437" i="1" s="1"/>
  <c r="H438" i="1" a="1"/>
  <c r="H438" i="1" s="1"/>
  <c r="I438" i="1" s="1"/>
  <c r="H439" i="1" a="1"/>
  <c r="H439" i="1" s="1"/>
  <c r="I439" i="1" s="1"/>
  <c r="H440" i="1" a="1"/>
  <c r="H440" i="1" s="1"/>
  <c r="I440" i="1" s="1"/>
  <c r="H441" i="1" a="1"/>
  <c r="H441" i="1" s="1"/>
  <c r="I441" i="1" s="1"/>
  <c r="H442" i="1" a="1"/>
  <c r="H442" i="1" s="1"/>
  <c r="I442" i="1" s="1"/>
  <c r="H443" i="1" a="1"/>
  <c r="H443" i="1" s="1"/>
  <c r="I443" i="1" s="1"/>
  <c r="H444" i="1" a="1"/>
  <c r="H444" i="1"/>
  <c r="I444" i="1" s="1"/>
  <c r="H445" i="1" a="1"/>
  <c r="H445" i="1" s="1"/>
  <c r="I445" i="1" s="1"/>
  <c r="H446" i="1" a="1"/>
  <c r="H446" i="1" s="1"/>
  <c r="I446" i="1" s="1"/>
  <c r="H447" i="1" a="1"/>
  <c r="H447" i="1" s="1"/>
  <c r="I447" i="1" s="1"/>
  <c r="H448" i="1" a="1"/>
  <c r="H448" i="1"/>
  <c r="I448" i="1" s="1"/>
  <c r="H449" i="1" a="1"/>
  <c r="H449" i="1" s="1"/>
  <c r="I449" i="1" s="1"/>
  <c r="H450" i="1" a="1"/>
  <c r="H450" i="1" s="1"/>
  <c r="I450" i="1" s="1"/>
  <c r="H451" i="1" a="1"/>
  <c r="H451" i="1" s="1"/>
  <c r="I451" i="1" s="1"/>
  <c r="H452" i="1" a="1"/>
  <c r="H452" i="1"/>
  <c r="I452" i="1" s="1"/>
  <c r="H453" i="1" a="1"/>
  <c r="H453" i="1" s="1"/>
  <c r="I453" i="1" s="1"/>
  <c r="H454" i="1" a="1"/>
  <c r="H454" i="1" s="1"/>
  <c r="I454" i="1" s="1"/>
  <c r="H455" i="1" a="1"/>
  <c r="H455" i="1" s="1"/>
  <c r="I455" i="1" s="1"/>
  <c r="H456" i="1" a="1"/>
  <c r="H456" i="1" s="1"/>
  <c r="I456" i="1" s="1"/>
  <c r="H457" i="1" a="1"/>
  <c r="H457" i="1" s="1"/>
  <c r="I457" i="1" s="1"/>
  <c r="H458" i="1" a="1"/>
  <c r="H458" i="1" s="1"/>
  <c r="I458" i="1" s="1"/>
  <c r="H459" i="1" a="1"/>
  <c r="H459" i="1" s="1"/>
  <c r="I459" i="1" s="1"/>
  <c r="H460" i="1" a="1"/>
  <c r="H460" i="1" s="1"/>
  <c r="I460" i="1" s="1"/>
  <c r="H461" i="1" a="1"/>
  <c r="H461" i="1" s="1"/>
  <c r="I461" i="1" s="1"/>
  <c r="H462" i="1" a="1"/>
  <c r="H462" i="1" s="1"/>
  <c r="I462" i="1" s="1"/>
  <c r="H463" i="1" a="1"/>
  <c r="H463" i="1" s="1"/>
  <c r="I463" i="1" s="1"/>
  <c r="H464" i="1" a="1"/>
  <c r="H464" i="1"/>
  <c r="I464" i="1" s="1"/>
  <c r="H465" i="1" a="1"/>
  <c r="H465" i="1" s="1"/>
  <c r="I465" i="1" s="1"/>
  <c r="H466" i="1" a="1"/>
  <c r="H466" i="1" s="1"/>
  <c r="I466" i="1" s="1"/>
  <c r="H467" i="1" a="1"/>
  <c r="H467" i="1" s="1"/>
  <c r="I467" i="1" s="1"/>
  <c r="H468" i="1" a="1"/>
  <c r="H468" i="1" s="1"/>
  <c r="I468" i="1" s="1"/>
  <c r="H469" i="1" a="1"/>
  <c r="H469" i="1" s="1"/>
  <c r="I469" i="1" s="1"/>
  <c r="H470" i="1" a="1"/>
  <c r="H470" i="1" s="1"/>
  <c r="I470" i="1" s="1"/>
  <c r="H471" i="1" a="1"/>
  <c r="H471" i="1" s="1"/>
  <c r="I471" i="1" s="1"/>
  <c r="H472" i="1" a="1"/>
  <c r="H472" i="1" s="1"/>
  <c r="I472" i="1" s="1"/>
  <c r="H473" i="1" a="1"/>
  <c r="H473" i="1" s="1"/>
  <c r="I473" i="1" s="1"/>
  <c r="H474" i="1" a="1"/>
  <c r="H474" i="1" s="1"/>
  <c r="I474" i="1" s="1"/>
  <c r="H475" i="1" a="1"/>
  <c r="H475" i="1" s="1"/>
  <c r="I475" i="1" s="1"/>
  <c r="H476" i="1" a="1"/>
  <c r="H476" i="1"/>
  <c r="I476" i="1" s="1"/>
  <c r="H477" i="1" a="1"/>
  <c r="H477" i="1" s="1"/>
  <c r="I477" i="1" s="1"/>
  <c r="H478" i="1" a="1"/>
  <c r="H478" i="1" s="1"/>
  <c r="I478" i="1" s="1"/>
  <c r="H479" i="1" a="1"/>
  <c r="H479" i="1" s="1"/>
  <c r="I479" i="1" s="1"/>
  <c r="H480" i="1" a="1"/>
  <c r="H480" i="1"/>
  <c r="I480" i="1" s="1"/>
  <c r="H481" i="1" a="1"/>
  <c r="H481" i="1" s="1"/>
  <c r="I481" i="1" s="1"/>
  <c r="H482" i="1" a="1"/>
  <c r="H482" i="1" s="1"/>
  <c r="I482" i="1" s="1"/>
  <c r="H483" i="1" a="1"/>
  <c r="H483" i="1" s="1"/>
  <c r="I483" i="1" s="1"/>
  <c r="H484" i="1" a="1"/>
  <c r="H484" i="1"/>
  <c r="I484" i="1" s="1"/>
  <c r="H485" i="1" a="1"/>
  <c r="H485" i="1" s="1"/>
  <c r="I485" i="1" s="1"/>
  <c r="H486" i="1" a="1"/>
  <c r="H486" i="1" s="1"/>
  <c r="I486" i="1" s="1"/>
  <c r="H487" i="1" a="1"/>
  <c r="H487" i="1" s="1"/>
  <c r="I487" i="1" s="1"/>
  <c r="H488" i="1" a="1"/>
  <c r="H488" i="1" s="1"/>
  <c r="I488" i="1" s="1"/>
  <c r="H489" i="1" a="1"/>
  <c r="H489" i="1" s="1"/>
  <c r="I489" i="1" s="1"/>
  <c r="H490" i="1" a="1"/>
  <c r="H490" i="1" s="1"/>
  <c r="I490" i="1" s="1"/>
  <c r="H491" i="1" a="1"/>
  <c r="H491" i="1" s="1"/>
  <c r="I491" i="1" s="1"/>
  <c r="H492" i="1" a="1"/>
  <c r="H492" i="1"/>
  <c r="I492" i="1" s="1"/>
  <c r="H493" i="1" a="1"/>
  <c r="H493" i="1" s="1"/>
  <c r="I493" i="1" s="1"/>
  <c r="H494" i="1" a="1"/>
  <c r="H494" i="1" s="1"/>
  <c r="I494" i="1" s="1"/>
  <c r="H495" i="1" a="1"/>
  <c r="H495" i="1" s="1"/>
  <c r="I495" i="1" s="1"/>
  <c r="H496" i="1" a="1"/>
  <c r="H496" i="1"/>
  <c r="I496" i="1" s="1"/>
  <c r="H497" i="1" a="1"/>
  <c r="H497" i="1" s="1"/>
  <c r="I497" i="1" s="1"/>
  <c r="H498" i="1" a="1"/>
  <c r="H498" i="1" s="1"/>
  <c r="I498" i="1" s="1"/>
  <c r="H499" i="1" a="1"/>
  <c r="H499" i="1" s="1"/>
  <c r="I499" i="1" s="1"/>
  <c r="H500" i="1" a="1"/>
  <c r="H500" i="1" s="1"/>
  <c r="I500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B7B8F-B958-BE46-A6CF-F7746B4E86D8}" keepAlive="1" name="Query - DatiEsterni_1" description="Connessione alla query 'DatiEsterni_1' nella cartella di lavoro." type="5" refreshedVersion="8" background="1" saveData="1">
    <dbPr connection="Provider=Microsoft.Mashup.OleDb.1;Data Source=$Workbook$;Location=DatiEsterni_1;Extended Properties=&quot;&quot;" command="SELECT * FROM [DatiEsterni_1]"/>
  </connection>
  <connection id="2" xr16:uid="{C48F34AE-30A9-3547-A285-F349B5CBAC6A}" keepAlive="1" name="Query - DatiEsterni_2" description="Connessione alla query 'DatiEsterni_2' nella cartella di lavoro." type="5" refreshedVersion="8" background="1" saveData="1">
    <dbPr connection="Provider=Microsoft.Mashup.OleDb.1;Data Source=$Workbook$;Location=DatiEsterni_2;Extended Properties=&quot;&quot;" command="SELECT * FROM [DatiEsterni_2]"/>
  </connection>
  <connection id="3" xr16:uid="{F95F201B-99DC-2C4F-B3AC-4780472C8822}" keepAlive="1" name="Query - Foglio1 (3)" description="Connessione alla query 'Foglio1 (3)' nella cartella di lavoro." type="5" refreshedVersion="8" background="1" saveData="1">
    <dbPr connection="Provider=Microsoft.Mashup.OleDb.1;Data Source=$Workbook$;Location=&quot;Foglio1 (3)&quot;;Extended Properties=&quot;&quot;" command="SELECT * FROM [Foglio1 (3)]"/>
  </connection>
  <connection id="4" xr16:uid="{064CF65B-7EA2-2243-865E-6D27DED3B0EB}" keepAlive="1" name="Query - Foglio1__211" description="Connessione alla query 'Foglio1__211' nella cartella di lavoro." type="5" refreshedVersion="8" background="1" saveData="1">
    <dbPr connection="Provider=Microsoft.Mashup.OleDb.1;Data Source=$Workbook$;Location=Foglio1__211;Extended Properties=&quot;&quot;" command="SELECT * FROM [Foglio1__211]"/>
  </connection>
  <connection id="5" xr16:uid="{184E42B5-2685-5640-A6CE-BC77A1D28058}" keepAlive="1" name="Query - Foglio1__211_1" description="Connessione alla query 'Foglio1__211_1' nella cartella di lavoro." type="5" refreshedVersion="8" background="1" saveData="1">
    <dbPr connection="Provider=Microsoft.Mashup.OleDb.1;Data Source=$Workbook$;Location=Foglio1__211_1;Extended Properties=&quot;&quot;" command="SELECT * FROM [Foglio1__211_1]"/>
  </connection>
  <connection id="6" xr16:uid="{B1A9B590-23E0-7F43-BB18-E7E05A30E688}" keepAlive="1" name="Query - Foglio1__2112" description="Connessione alla query 'Foglio1__2112' nella cartella di lavoro." type="5" refreshedVersion="8" background="1" saveData="1">
    <dbPr connection="Provider=Microsoft.Mashup.OleDb.1;Data Source=$Workbook$;Location=Foglio1__2112;Extended Properties=&quot;&quot;" command="SELECT * FROM [Foglio1__2112]"/>
  </connection>
  <connection id="7" xr16:uid="{2966F011-417D-B94F-8EF0-2632E7135920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8" xr16:uid="{6CB327E5-5796-2A45-9A0B-5A66C5A6EBA0}" keepAlive="1" name="Query - Tabella1 (2)" description="Connessione alla query 'Tabella1 (2)' nella cartella di lavoro." type="5" refreshedVersion="8" background="1" saveData="1">
    <dbPr connection="Provider=Microsoft.Mashup.OleDb.1;Data Source=$Workbook$;Location=&quot;Tabella1 (2)&quot;;Extended Properties=&quot;&quot;" command="SELECT * FROM [Tabella1 (2)]"/>
  </connection>
  <connection id="9" xr16:uid="{92CFE3B7-3C92-2042-B8E5-AB071890B61D}" keepAlive="1" name="Query - Tabella11" description="Connessione alla query 'Tabella11' nella cartella di lavoro." type="5" refreshedVersion="8" background="1" saveData="1">
    <dbPr connection="Provider=Microsoft.Mashup.OleDb.1;Data Source=$Workbook$;Location=Tabella11;Extended Properties=&quot;&quot;" command="SELECT * FROM [Tabella11]"/>
  </connection>
  <connection id="10" xr16:uid="{9D013C0D-B541-EF43-9348-B13F289F6368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  <connection id="11" xr16:uid="{12F24A18-8B12-2B49-8120-CE6C85B99BB2}" keepAlive="1" name="Query - Table_1 (2)" description="Connessione alla query 'Table_1 (2)' nella cartella di lavoro." type="5" refreshedVersion="8" background="1" saveData="1">
    <dbPr connection="Provider=Microsoft.Mashup.OleDb.1;Data Source=$Workbook$;Location=&quot;Table_1 (2)&quot;;Extended Properties=&quot;&quot;" command="SELECT * FROM [Table_1 (2)]"/>
  </connection>
  <connection id="12" xr16:uid="{F4C79BFA-AE54-5847-8963-7FFF40FB8405}" keepAlive="1" name="Query - Table_1__2" description="Connessione alla query 'Table_1__2' nella cartella di lavoro." type="5" refreshedVersion="8" background="1" saveData="1">
    <dbPr connection="Provider=Microsoft.Mashup.OleDb.1;Data Source=$Workbook$;Location=Table_1__2;Extended Properties=&quot;&quot;" command="SELECT * FROM [Table_1__2]"/>
  </connection>
  <connection id="13" xr16:uid="{35129C70-EC1A-6345-AD99-F2DAE451FE41}" keepAlive="1" name="Query - Table_13" description="Connessione alla query 'Table_13' nella cartella di lavoro." type="5" refreshedVersion="8" background="1" saveData="1">
    <dbPr connection="Provider=Microsoft.Mashup.OleDb.1;Data Source=$Workbook$;Location=Table_13;Extended Properties=&quot;&quot;" command="SELECT * FROM [Table_13]"/>
  </connection>
  <connection id="14" xr16:uid="{3144A0E4-E834-3F47-B05D-289C0864F670}" keepAlive="1" name="Query - Table_2" description="Connessione alla query 'Table_2' nella cartella di lavoro." type="5" refreshedVersion="8" background="1" saveData="1">
    <dbPr connection="Provider=Microsoft.Mashup.OleDb.1;Data Source=$Workbook$;Location=Table_2;Extended Properties=&quot;&quot;" command="SELECT * FROM [Table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<sst xmlns="http://schemas.openxmlformats.org/spreadsheetml/2006/main" count="4529" uniqueCount="525">
  <si>
    <t>N° FATTURA</t>
  </si>
  <si>
    <t>DATA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</si>
  <si>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</si>
  <si>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</si>
  <si>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</si>
  <si>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</si>
  <si>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</si>
  <si>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</si>
  <si>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</si>
  <si>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</si>
  <si>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</si>
  <si>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</si>
  <si>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</si>
  <si>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</si>
  <si>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</si>
  <si>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</si>
  <si>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IMPORTO NETTO</t>
  </si>
  <si>
    <t>DATA FATTURA 2</t>
  </si>
  <si>
    <t>IVA</t>
  </si>
  <si>
    <t>DATA SCADENZA</t>
  </si>
  <si>
    <t>LORDO</t>
  </si>
  <si>
    <t>TARIFFA</t>
  </si>
  <si>
    <t>STATO</t>
  </si>
  <si>
    <t>PAGATA</t>
  </si>
  <si>
    <t>DA PAGARE</t>
  </si>
  <si>
    <t>Iva calcolata</t>
  </si>
  <si>
    <t>137</t>
  </si>
  <si>
    <t>83</t>
  </si>
  <si>
    <t>467</t>
  </si>
  <si>
    <t>131</t>
  </si>
  <si>
    <t>420</t>
  </si>
  <si>
    <t>172</t>
  </si>
  <si>
    <t>482</t>
  </si>
  <si>
    <t>170</t>
  </si>
  <si>
    <t>196</t>
  </si>
  <si>
    <t>305</t>
  </si>
  <si>
    <t>432</t>
  </si>
  <si>
    <t>154</t>
  </si>
  <si>
    <t>37</t>
  </si>
  <si>
    <t>314</t>
  </si>
  <si>
    <t>195</t>
  </si>
  <si>
    <t>111</t>
  </si>
  <si>
    <t>486</t>
  </si>
  <si>
    <t>16</t>
  </si>
  <si>
    <t>184</t>
  </si>
  <si>
    <t>2</t>
  </si>
  <si>
    <t>228</t>
  </si>
  <si>
    <t>109</t>
  </si>
  <si>
    <t>271</t>
  </si>
  <si>
    <t>447</t>
  </si>
  <si>
    <t>45</t>
  </si>
  <si>
    <t>182</t>
  </si>
  <si>
    <t>96</t>
  </si>
  <si>
    <t>11</t>
  </si>
  <si>
    <t>279</t>
  </si>
  <si>
    <t>438</t>
  </si>
  <si>
    <t>368</t>
  </si>
  <si>
    <t>297</t>
  </si>
  <si>
    <t>93</t>
  </si>
  <si>
    <t>360</t>
  </si>
  <si>
    <t>89</t>
  </si>
  <si>
    <t>362</t>
  </si>
  <si>
    <t>108</t>
  </si>
  <si>
    <t>100</t>
  </si>
  <si>
    <t>377</t>
  </si>
  <si>
    <t>353</t>
  </si>
  <si>
    <t>310</t>
  </si>
  <si>
    <t>414</t>
  </si>
  <si>
    <t>164</t>
  </si>
  <si>
    <t>153</t>
  </si>
  <si>
    <t>130</t>
  </si>
  <si>
    <t>388</t>
  </si>
  <si>
    <t>391</t>
  </si>
  <si>
    <t>48</t>
  </si>
  <si>
    <t>12</t>
  </si>
  <si>
    <t>29</t>
  </si>
  <si>
    <t>453</t>
  </si>
  <si>
    <t>224</t>
  </si>
  <si>
    <t>28</t>
  </si>
  <si>
    <t>457</t>
  </si>
  <si>
    <t>499</t>
  </si>
  <si>
    <t>188</t>
  </si>
  <si>
    <t>209</t>
  </si>
  <si>
    <t>117</t>
  </si>
  <si>
    <t>411</t>
  </si>
  <si>
    <t>244</t>
  </si>
  <si>
    <t>483</t>
  </si>
  <si>
    <t>339</t>
  </si>
  <si>
    <t>251</t>
  </si>
  <si>
    <t>141</t>
  </si>
  <si>
    <t>242</t>
  </si>
  <si>
    <t>152</t>
  </si>
  <si>
    <t>223</t>
  </si>
  <si>
    <t>427</t>
  </si>
  <si>
    <t>187</t>
  </si>
  <si>
    <t>292</t>
  </si>
  <si>
    <t>445</t>
  </si>
  <si>
    <t>270</t>
  </si>
  <si>
    <t>448</t>
  </si>
  <si>
    <t>9</t>
  </si>
  <si>
    <t>484</t>
  </si>
  <si>
    <t>374</t>
  </si>
  <si>
    <t>285</t>
  </si>
  <si>
    <t>231</t>
  </si>
  <si>
    <t>119</t>
  </si>
  <si>
    <t>233</t>
  </si>
  <si>
    <t>110</t>
  </si>
  <si>
    <t>361</t>
  </si>
  <si>
    <t>222</t>
  </si>
  <si>
    <t>240</t>
  </si>
  <si>
    <t>238</t>
  </si>
  <si>
    <t>162</t>
  </si>
  <si>
    <t>257</t>
  </si>
  <si>
    <t>160</t>
  </si>
  <si>
    <t>301</t>
  </si>
  <si>
    <t>256</t>
  </si>
  <si>
    <t>192</t>
  </si>
  <si>
    <t>177</t>
  </si>
  <si>
    <t>199</t>
  </si>
  <si>
    <t>258</t>
  </si>
  <si>
    <t>293</t>
  </si>
  <si>
    <t>139</t>
  </si>
  <si>
    <t>324</t>
  </si>
  <si>
    <t>249</t>
  </si>
  <si>
    <t>347</t>
  </si>
  <si>
    <t>248</t>
  </si>
  <si>
    <t>205</t>
  </si>
  <si>
    <t>309</t>
  </si>
  <si>
    <t>206</t>
  </si>
  <si>
    <t>318</t>
  </si>
  <si>
    <t>254</t>
  </si>
  <si>
    <t>379</t>
  </si>
  <si>
    <t>72</t>
  </si>
  <si>
    <t>406</t>
  </si>
  <si>
    <t>393</t>
  </si>
  <si>
    <t>23</t>
  </si>
  <si>
    <t>401</t>
  </si>
  <si>
    <t>30</t>
  </si>
  <si>
    <t>385</t>
  </si>
  <si>
    <t>51</t>
  </si>
  <si>
    <t>95</t>
  </si>
  <si>
    <t>495</t>
  </si>
  <si>
    <t>101</t>
  </si>
  <si>
    <t>15</t>
  </si>
  <si>
    <t>3</t>
  </si>
  <si>
    <t>424</t>
  </si>
  <si>
    <t>43</t>
  </si>
  <si>
    <t>376</t>
  </si>
  <si>
    <t>329</t>
  </si>
  <si>
    <t>84</t>
  </si>
  <si>
    <t>330</t>
  </si>
  <si>
    <t>140</t>
  </si>
  <si>
    <t>78</t>
  </si>
  <si>
    <t>331</t>
  </si>
  <si>
    <t>288</t>
  </si>
  <si>
    <t>287</t>
  </si>
  <si>
    <t>60</t>
  </si>
  <si>
    <t>418</t>
  </si>
  <si>
    <t>439</t>
  </si>
  <si>
    <t>277</t>
  </si>
  <si>
    <t>283</t>
  </si>
  <si>
    <t>151</t>
  </si>
  <si>
    <t>123</t>
  </si>
  <si>
    <t>88</t>
  </si>
  <si>
    <t>349</t>
  </si>
  <si>
    <t>458</t>
  </si>
  <si>
    <t>14</t>
  </si>
  <si>
    <t>370</t>
  </si>
  <si>
    <t>167</t>
  </si>
  <si>
    <t>97</t>
  </si>
  <si>
    <t>10</t>
  </si>
  <si>
    <t>194</t>
  </si>
  <si>
    <t>34</t>
  </si>
  <si>
    <t>36</t>
  </si>
  <si>
    <t>35</t>
  </si>
  <si>
    <t>32</t>
  </si>
  <si>
    <t>197</t>
  </si>
  <si>
    <t>55</t>
  </si>
  <si>
    <t>221</t>
  </si>
  <si>
    <t>173</t>
  </si>
  <si>
    <t>273</t>
  </si>
  <si>
    <t>46</t>
  </si>
  <si>
    <t>171</t>
  </si>
  <si>
    <t>169</t>
  </si>
  <si>
    <t>198</t>
  </si>
  <si>
    <t>210</t>
  </si>
  <si>
    <t>27</t>
  </si>
  <si>
    <t>262</t>
  </si>
  <si>
    <t>443</t>
  </si>
  <si>
    <t>433</t>
  </si>
  <si>
    <t>19</t>
  </si>
  <si>
    <t>53</t>
  </si>
  <si>
    <t>115</t>
  </si>
  <si>
    <t>147</t>
  </si>
  <si>
    <t>351</t>
  </si>
  <si>
    <t>380</t>
  </si>
  <si>
    <t>402</t>
  </si>
  <si>
    <t>383</t>
  </si>
  <si>
    <t>342</t>
  </si>
  <si>
    <t>344</t>
  </si>
  <si>
    <t>341</t>
  </si>
  <si>
    <t>350</t>
  </si>
  <si>
    <t>340</t>
  </si>
  <si>
    <t>157</t>
  </si>
  <si>
    <t>364</t>
  </si>
  <si>
    <t>363</t>
  </si>
  <si>
    <t>299</t>
  </si>
  <si>
    <t>116</t>
  </si>
  <si>
    <t>86</t>
  </si>
  <si>
    <t>352</t>
  </si>
  <si>
    <t>493</t>
  </si>
  <si>
    <t>5</t>
  </si>
  <si>
    <t>261</t>
  </si>
  <si>
    <t>246</t>
  </si>
  <si>
    <t>372</t>
  </si>
  <si>
    <t>107</t>
  </si>
  <si>
    <t>91</t>
  </si>
  <si>
    <t>481</t>
  </si>
  <si>
    <t>219</t>
  </si>
  <si>
    <t>218</t>
  </si>
  <si>
    <t>479</t>
  </si>
  <si>
    <t>463</t>
  </si>
  <si>
    <t>459</t>
  </si>
  <si>
    <t>13</t>
  </si>
  <si>
    <t>208</t>
  </si>
  <si>
    <t>129</t>
  </si>
  <si>
    <t>73</t>
  </si>
  <si>
    <t>403</t>
  </si>
  <si>
    <t>68</t>
  </si>
  <si>
    <t>149</t>
  </si>
  <si>
    <t>183</t>
  </si>
  <si>
    <t>181</t>
  </si>
  <si>
    <t>415</t>
  </si>
  <si>
    <t>56</t>
  </si>
  <si>
    <t>298</t>
  </si>
  <si>
    <t>412</t>
  </si>
  <si>
    <t>291</t>
  </si>
  <si>
    <t>65</t>
  </si>
  <si>
    <t>441</t>
  </si>
  <si>
    <t>263</t>
  </si>
  <si>
    <t>41</t>
  </si>
  <si>
    <t>39</t>
  </si>
  <si>
    <t>79</t>
  </si>
  <si>
    <t>82</t>
  </si>
  <si>
    <t>106</t>
  </si>
  <si>
    <t>237</t>
  </si>
  <si>
    <t>348</t>
  </si>
  <si>
    <t>419</t>
  </si>
  <si>
    <t>378</t>
  </si>
  <si>
    <t>357</t>
  </si>
  <si>
    <t>395</t>
  </si>
  <si>
    <t>464</t>
  </si>
  <si>
    <t>290</t>
  </si>
  <si>
    <t>250</t>
  </si>
  <si>
    <t>321</t>
  </si>
  <si>
    <t>62</t>
  </si>
  <si>
    <t>216</t>
  </si>
  <si>
    <t>144</t>
  </si>
  <si>
    <t>31</t>
  </si>
  <si>
    <t>63</t>
  </si>
  <si>
    <t>204</t>
  </si>
  <si>
    <t>81</t>
  </si>
  <si>
    <t>134</t>
  </si>
  <si>
    <t>25</t>
  </si>
  <si>
    <t>201</t>
  </si>
  <si>
    <t>47</t>
  </si>
  <si>
    <t>168</t>
  </si>
  <si>
    <t>155</t>
  </si>
  <si>
    <t>268</t>
  </si>
  <si>
    <t>122</t>
  </si>
  <si>
    <t>358</t>
  </si>
  <si>
    <t>446</t>
  </si>
  <si>
    <t>317</t>
  </si>
  <si>
    <t>266</t>
  </si>
  <si>
    <t>469</t>
  </si>
  <si>
    <t>166</t>
  </si>
  <si>
    <t>17</t>
  </si>
  <si>
    <t>159</t>
  </si>
  <si>
    <t>143</t>
  </si>
  <si>
    <t>280</t>
  </si>
  <si>
    <t>333</t>
  </si>
  <si>
    <t>474</t>
  </si>
  <si>
    <t>126</t>
  </si>
  <si>
    <t>161</t>
  </si>
  <si>
    <t>278</t>
  </si>
  <si>
    <t>94</t>
  </si>
  <si>
    <t>217</t>
  </si>
  <si>
    <t>404</t>
  </si>
  <si>
    <t>498</t>
  </si>
  <si>
    <t>460</t>
  </si>
  <si>
    <t>245</t>
  </si>
  <si>
    <t>26</t>
  </si>
  <si>
    <t>410</t>
  </si>
  <si>
    <t>416</t>
  </si>
  <si>
    <t>450</t>
  </si>
  <si>
    <t>50</t>
  </si>
  <si>
    <t>423</t>
  </si>
  <si>
    <t>444</t>
  </si>
  <si>
    <t>158</t>
  </si>
  <si>
    <t>476</t>
  </si>
  <si>
    <t>428</t>
  </si>
  <si>
    <t>480</t>
  </si>
  <si>
    <t>451</t>
  </si>
  <si>
    <t>425</t>
  </si>
  <si>
    <t>426</t>
  </si>
  <si>
    <t>20</t>
  </si>
  <si>
    <t>365</t>
  </si>
  <si>
    <t>76</t>
  </si>
  <si>
    <t>399</t>
  </si>
  <si>
    <t>371</t>
  </si>
  <si>
    <t>465</t>
  </si>
  <si>
    <t>466</t>
  </si>
  <si>
    <t>400</t>
  </si>
  <si>
    <t>343</t>
  </si>
  <si>
    <t>138</t>
  </si>
  <si>
    <t>24</t>
  </si>
  <si>
    <t>405</t>
  </si>
  <si>
    <t>125</t>
  </si>
  <si>
    <t>133</t>
  </si>
  <si>
    <t>494</t>
  </si>
  <si>
    <t>289</t>
  </si>
  <si>
    <t>232</t>
  </si>
  <si>
    <t>286</t>
  </si>
  <si>
    <t>203</t>
  </si>
  <si>
    <t>112</t>
  </si>
  <si>
    <t>212</t>
  </si>
  <si>
    <t>373</t>
  </si>
  <si>
    <t>470</t>
  </si>
  <si>
    <t>103</t>
  </si>
  <si>
    <t>269</t>
  </si>
  <si>
    <t>191</t>
  </si>
  <si>
    <t>276</t>
  </si>
  <si>
    <t>336</t>
  </si>
  <si>
    <t>180</t>
  </si>
  <si>
    <t>471</t>
  </si>
  <si>
    <t>42</t>
  </si>
  <si>
    <t>135</t>
  </si>
  <si>
    <t>64</t>
  </si>
  <si>
    <t>57</t>
  </si>
  <si>
    <t>409</t>
  </si>
  <si>
    <t>220</t>
  </si>
  <si>
    <t>33</t>
  </si>
  <si>
    <t>431</t>
  </si>
  <si>
    <t>255</t>
  </si>
  <si>
    <t>384</t>
  </si>
  <si>
    <t>90</t>
  </si>
  <si>
    <t>452</t>
  </si>
  <si>
    <t>398</t>
  </si>
  <si>
    <t>389</t>
  </si>
  <si>
    <t>386</t>
  </si>
  <si>
    <t>179</t>
  </si>
  <si>
    <t>307</t>
  </si>
  <si>
    <t>319</t>
  </si>
  <si>
    <t>174</t>
  </si>
  <si>
    <t>303</t>
  </si>
  <si>
    <t>40</t>
  </si>
  <si>
    <t>449</t>
  </si>
  <si>
    <t>308</t>
  </si>
  <si>
    <t>121</t>
  </si>
  <si>
    <t>489</t>
  </si>
  <si>
    <t>99</t>
  </si>
  <si>
    <t>392</t>
  </si>
  <si>
    <t>124</t>
  </si>
  <si>
    <t>118</t>
  </si>
  <si>
    <t>369</t>
  </si>
  <si>
    <t>193</t>
  </si>
  <si>
    <t>102</t>
  </si>
  <si>
    <t>260</t>
  </si>
  <si>
    <t>367</t>
  </si>
  <si>
    <t>468</t>
  </si>
  <si>
    <t>267</t>
  </si>
  <si>
    <t>264</t>
  </si>
  <si>
    <t>437</t>
  </si>
  <si>
    <t>128</t>
  </si>
  <si>
    <t>322</t>
  </si>
  <si>
    <t>7</t>
  </si>
  <si>
    <t>145</t>
  </si>
  <si>
    <t>295</t>
  </si>
  <si>
    <t>4</t>
  </si>
  <si>
    <t>243</t>
  </si>
  <si>
    <t>252</t>
  </si>
  <si>
    <t>337</t>
  </si>
  <si>
    <t>345</t>
  </si>
  <si>
    <t>304</t>
  </si>
  <si>
    <t>207</t>
  </si>
  <si>
    <t>375</t>
  </si>
  <si>
    <t>311</t>
  </si>
  <si>
    <t>430</t>
  </si>
  <si>
    <t>421</t>
  </si>
  <si>
    <t>306</t>
  </si>
  <si>
    <t>18</t>
  </si>
  <si>
    <t>390</t>
  </si>
  <si>
    <t>74</t>
  </si>
  <si>
    <t>75</t>
  </si>
  <si>
    <t>394</t>
  </si>
  <si>
    <t>77</t>
  </si>
  <si>
    <t>69</t>
  </si>
  <si>
    <t>382</t>
  </si>
  <si>
    <t>455</t>
  </si>
  <si>
    <t>387</t>
  </si>
  <si>
    <t>253</t>
  </si>
  <si>
    <t>21</t>
  </si>
  <si>
    <t>44</t>
  </si>
  <si>
    <t>332</t>
  </si>
  <si>
    <t>185</t>
  </si>
  <si>
    <t>320</t>
  </si>
  <si>
    <t>229</t>
  </si>
  <si>
    <t>272</t>
  </si>
  <si>
    <t>127</t>
  </si>
  <si>
    <t>234</t>
  </si>
  <si>
    <t>323</t>
  </si>
  <si>
    <t>327</t>
  </si>
  <si>
    <t>312</t>
  </si>
  <si>
    <t>325</t>
  </si>
  <si>
    <t>58</t>
  </si>
  <si>
    <t>456</t>
  </si>
  <si>
    <t>8</t>
  </si>
  <si>
    <t>485</t>
  </si>
  <si>
    <t>6</t>
  </si>
  <si>
    <t>434</t>
  </si>
  <si>
    <t>475</t>
  </si>
  <si>
    <t>66</t>
  </si>
  <si>
    <t>296</t>
  </si>
  <si>
    <t>282</t>
  </si>
  <si>
    <t>300</t>
  </si>
  <si>
    <t>176</t>
  </si>
  <si>
    <t>413</t>
  </si>
  <si>
    <t>477</t>
  </si>
  <si>
    <t>150</t>
  </si>
  <si>
    <t>49</t>
  </si>
  <si>
    <t>356</t>
  </si>
  <si>
    <t>259</t>
  </si>
  <si>
    <t>85</t>
  </si>
  <si>
    <t>104</t>
  </si>
  <si>
    <t>92</t>
  </si>
  <si>
    <t>156</t>
  </si>
  <si>
    <t>22</t>
  </si>
  <si>
    <t>202</t>
  </si>
  <si>
    <t>227</t>
  </si>
  <si>
    <t>284</t>
  </si>
  <si>
    <t>487</t>
  </si>
  <si>
    <t>148</t>
  </si>
  <si>
    <t>478</t>
  </si>
  <si>
    <t>354</t>
  </si>
  <si>
    <t>355</t>
  </si>
  <si>
    <t>396</t>
  </si>
  <si>
    <t>235</t>
  </si>
  <si>
    <t>225</t>
  </si>
  <si>
    <t>294</t>
  </si>
  <si>
    <t>454</t>
  </si>
  <si>
    <t>226</t>
  </si>
  <si>
    <t>265</t>
  </si>
  <si>
    <t>120</t>
  </si>
  <si>
    <t>491</t>
  </si>
  <si>
    <t>381</t>
  </si>
  <si>
    <t>98</t>
  </si>
  <si>
    <t>488</t>
  </si>
  <si>
    <t>313</t>
  </si>
  <si>
    <t>302</t>
  </si>
  <si>
    <t>326</t>
  </si>
  <si>
    <t>335</t>
  </si>
  <si>
    <t>328</t>
  </si>
  <si>
    <t>496</t>
  </si>
  <si>
    <t>247</t>
  </si>
  <si>
    <t>61</t>
  </si>
  <si>
    <t>239</t>
  </si>
  <si>
    <t>422</t>
  </si>
  <si>
    <t>87</t>
  </si>
  <si>
    <t>407</t>
  </si>
  <si>
    <t>397</t>
  </si>
  <si>
    <t>67</t>
  </si>
  <si>
    <t>408</t>
  </si>
  <si>
    <t>472</t>
  </si>
  <si>
    <t>497</t>
  </si>
  <si>
    <t>473</t>
  </si>
  <si>
    <t>142</t>
  </si>
  <si>
    <t>334</t>
  </si>
  <si>
    <t>163</t>
  </si>
  <si>
    <t>146</t>
  </si>
  <si>
    <t>114</t>
  </si>
  <si>
    <t>113</t>
  </si>
  <si>
    <t>338</t>
  </si>
  <si>
    <t>346</t>
  </si>
  <si>
    <t>165</t>
  </si>
  <si>
    <t>189</t>
  </si>
  <si>
    <t>274</t>
  </si>
  <si>
    <t>241</t>
  </si>
  <si>
    <t>213</t>
  </si>
  <si>
    <t>178</t>
  </si>
  <si>
    <t>175</t>
  </si>
  <si>
    <t>275</t>
  </si>
  <si>
    <t>186</t>
  </si>
  <si>
    <t>230</t>
  </si>
  <si>
    <t>436</t>
  </si>
  <si>
    <t>442</t>
  </si>
  <si>
    <t>429</t>
  </si>
  <si>
    <t>417</t>
  </si>
  <si>
    <t>80</t>
  </si>
  <si>
    <t>54</t>
  </si>
  <si>
    <t>105</t>
  </si>
  <si>
    <t>211</t>
  </si>
  <si>
    <t>490</t>
  </si>
  <si>
    <t>38</t>
  </si>
  <si>
    <t>52</t>
  </si>
  <si>
    <t>190</t>
  </si>
  <si>
    <t>214</t>
  </si>
  <si>
    <t>215</t>
  </si>
  <si>
    <t>236</t>
  </si>
  <si>
    <t>440</t>
  </si>
  <si>
    <t>200</t>
  </si>
  <si>
    <t>492</t>
  </si>
  <si>
    <t>1</t>
  </si>
  <si>
    <t>71</t>
  </si>
  <si>
    <t>462</t>
  </si>
  <si>
    <t>461</t>
  </si>
  <si>
    <t>359</t>
  </si>
  <si>
    <t>132</t>
  </si>
  <si>
    <t>136</t>
  </si>
  <si>
    <t>70</t>
  </si>
  <si>
    <t>366</t>
  </si>
  <si>
    <t>281</t>
  </si>
  <si>
    <t>435</t>
  </si>
  <si>
    <t>316</t>
  </si>
  <si>
    <t>315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</si>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</sst>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d/m/yyyy"/>
    <numFmt numFmtId="165" formatCode="[$-F800]dddd\,\ mmmm\ dd\,\ 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4" fontId="0" fillId="0" borderId="0" xfId="0" applyNumberFormat="1"/>
    <xf numFmtId="9" fontId="0" fillId="0" borderId="0" xfId="2" applyFont="1"/>
    <xf numFmtId="44" fontId="0" fillId="0" borderId="0" xfId="1" applyFont="1"/>
  </cellXfs>
  <cellStyles count="3">
    <cellStyle name="Normale" xfId="0" builtinId="0"/>
    <cellStyle name="Percentuale" xfId="2" builtinId="5"/>
    <cellStyle name="Valuta" xfId="1" builtinId="4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"/>
    </dxf>
    <dxf>
      <numFmt numFmtId="165" formatCode="[$-F800]dddd\,\ mmmm\ dd\,\ yyyy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2" xr16:uid="{45924A7C-88DB-6940-8724-68DCB3F0C5F1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11" xr16:uid="{1AB044B1-E3C9-8E43-9516-E9821B145142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901C0BB-5AED-274C-8C0A-67A717F9936E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CC5259-6D81-EA43-AD82-A70C06D27B94}" name="Table_1__2_1" displayName="Table_1__2_1" ref="A1:K500" tableType="queryTable" totalsRowShown="0">
  <autoFilter ref="A1:K500" xr:uid="{3DCC5259-6D81-EA43-AD82-A70C06D27B94}"/>
  <tableColumns count="11">
    <tableColumn id="1" xr3:uid="{CA0232F2-DFEE-794A-987E-02852655668D}" uniqueName="1" name="N° FATTURA" queryTableFieldId="1" dataDxfId="15"/>
    <tableColumn id="2" xr3:uid="{1473A738-7FA6-3E47-9BE1-0CC31D20E612}" uniqueName="2" name="DATA FATTURA" queryTableFieldId="2"/>
    <tableColumn id="3" xr3:uid="{83DD317A-FDB2-A94D-90B2-F1ACF2028B88}" uniqueName="3" name="IMPORTO NETTO" queryTableFieldId="3"/>
    <tableColumn id="4" xr3:uid="{49151644-C3D8-584F-8F54-48300C2A8015}" uniqueName="4" name="CLIENTE" queryTableFieldId="4" dataDxfId="14"/>
    <tableColumn id="5" xr3:uid="{474D4ED6-3552-9049-87E0-9E3F25427570}" uniqueName="5" name="OGGETTO" queryTableFieldId="5" dataDxfId="13"/>
    <tableColumn id="6" xr3:uid="{A436D42D-418F-D440-B059-CF1B51539BF2}" uniqueName="6" name="DATA FATTURA 2" queryTableFieldId="6"/>
    <tableColumn id="7" xr3:uid="{7A526042-565D-9E48-8A75-E11555627A99}" uniqueName="7" name="DATA SCADENZA" queryTableFieldId="7"/>
    <tableColumn id="8" xr3:uid="{6CB73850-D591-F149-86B6-8C67D0185FBD}" uniqueName="8" name="IVA" queryTableFieldId="8"/>
    <tableColumn id="9" xr3:uid="{F6455867-EDFE-674E-8EA2-D7D1471E0984}" uniqueName="9" name="LORDO" queryTableFieldId="9"/>
    <tableColumn id="10" xr3:uid="{DE99C693-DDA2-3946-8893-726D734C0855}" uniqueName="10" name="STATO" queryTableFieldId="10" dataDxfId="12"/>
    <tableColumn id="11" xr3:uid="{DD7F95BC-9527-484C-ADE2-7A15B70CD527}" uniqueName="11" name="Iva calcolata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AB8B77-4E3C-0A48-8068-6A09A9C802F7}" name="Table_1__2" displayName="Table_1__2" ref="A1:K500" tableType="queryTable" totalsRowShown="0">
  <autoFilter ref="A1:K500" xr:uid="{26AB8B77-4E3C-0A48-8068-6A09A9C802F7}"/>
  <tableColumns count="11">
    <tableColumn id="1" xr3:uid="{46AA282B-E5D9-5545-AAE8-30F0DCE10064}" uniqueName="1" name="N° FATTURA" queryTableFieldId="1"/>
    <tableColumn id="2" xr3:uid="{232ACFF4-591B-8649-A4DB-42F16B5066CE}" uniqueName="2" name="DATA FATTURA" queryTableFieldId="2" dataDxfId="11"/>
    <tableColumn id="3" xr3:uid="{5ED491FB-E90A-0647-9A70-2EBDE04ADD51}" uniqueName="3" name="IMPORTO NETTO" queryTableFieldId="3"/>
    <tableColumn id="4" xr3:uid="{3313262E-0FFD-7041-B672-FFB7D260C2D2}" uniqueName="4" name="CLIENTE" queryTableFieldId="4" dataDxfId="10"/>
    <tableColumn id="5" xr3:uid="{069E28F8-DCA9-F940-A6E4-75BB8EBEB870}" uniqueName="5" name="OGGETTO" queryTableFieldId="5" dataDxfId="9"/>
    <tableColumn id="6" xr3:uid="{0841635F-3E2F-C544-9E6A-9FE44012FF8A}" uniqueName="6" name="DATA FATTURA 2" queryTableFieldId="6" dataDxfId="8"/>
    <tableColumn id="7" xr3:uid="{E8CC241A-10EE-6540-BD98-BB0D1B8C2757}" uniqueName="7" name="DATA SCADENZA" queryTableFieldId="7" dataDxfId="7"/>
    <tableColumn id="8" xr3:uid="{9B986880-A1FF-C74B-8B9B-2B8EA6DD8C84}" uniqueName="8" name="IVA" queryTableFieldId="8"/>
    <tableColumn id="9" xr3:uid="{B2F04E5B-E8BA-754B-AA21-BF0D451E430F}" uniqueName="9" name="LORDO" queryTableFieldId="9"/>
    <tableColumn id="10" xr3:uid="{A96825E6-59D3-A149-BF64-7FFC8F51B607}" uniqueName="10" name="STATO" queryTableFieldId="10" dataDxfId="6"/>
    <tableColumn id="11" xr3:uid="{0B8DE640-F03F-9D4B-B34A-12B52C95A573}" uniqueName="11" name="Iva calcolata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0">
  <tableColumns count="10">
    <tableColumn id="1" xr3:uid="{00000000-0010-0000-0000-000001000000}" name="N° FATTURA"/>
    <tableColumn id="2" xr3:uid="{00000000-0010-0000-0000-000002000000}" name="DATA FATTURA"/>
    <tableColumn id="3" xr3:uid="{00000000-0010-0000-0000-000003000000}" name="IMPORTO NETTO"/>
    <tableColumn id="4" xr3:uid="{00000000-0010-0000-0000-000004000000}" name="CLIENTE"/>
    <tableColumn id="5" xr3:uid="{00000000-0010-0000-0000-000005000000}" name="OGGETTO"/>
    <tableColumn id="6" xr3:uid="{841F549E-8E27-FE40-AD86-7B799DE5ECFE}" name="DATA FATTURA 2" dataDxfId="5">
      <calculatedColumnFormula>EDATE(Table_1[[#This Row],[DATA FATTURA]], 9)</calculatedColumnFormula>
    </tableColumn>
    <tableColumn id="7" xr3:uid="{764B9B33-5A04-E248-B0A6-85D3EFB8E591}" name="DATA SCADENZA" dataDxfId="4">
      <calculatedColumnFormula>EDATE(Table_1[[#This Row],[DATA FATTURA 2]], 2)</calculatedColumnFormula>
    </tableColumn>
    <tableColumn id="8" xr3:uid="{1859A575-65BD-594E-A139-ED9AE3831508}" name="IVA" dataCellStyle="Percentuale">
      <calculatedColumnFormula array="1">_xlfn.XLOOKUP(Table_1[[#This Row],[OGGETTO]], Foglio1__211[[#All],[OGGETTO]], Foglio1__211[[#All],[TARIFFA]]/100)</calculatedColumnFormula>
    </tableColumn>
    <tableColumn id="9" xr3:uid="{88D33E23-AB6A-2047-86F2-0DC07F8FA816}" name="LORDO" dataCellStyle="Valuta">
      <calculatedColumnFormula>(Table_1[[#This Row],[IMPORTO NETTO]]*Table_1[[#This Row],[IVA]]+Table_1[[#This Row],[IMPORTO NETTO]])</calculatedColumnFormula>
    </tableColumn>
    <tableColumn id="10" xr3:uid="{7DE2F2FC-0EF3-5946-AB15-E5022671CE05}" name="STATO" dataDxfId="3">
      <calculatedColumnFormula>IF(Table_1[[#This Row],[DATA SCADENZA]]&lt;TODAY(),"DA PAGARE","PAGATA")</calculatedColumnFormula>
    </tableColumn>
  </tableColumns>
  <tableStyleInfo name="Tabell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59264-B3C4-E846-8717-0FC9F3F5CF48}" name="Foglio1__211" displayName="Foglio1__211" ref="O4:P8" tableType="queryTable" totalsRowShown="0">
  <autoFilter ref="O4:P8" xr:uid="{C8059264-B3C4-E846-8717-0FC9F3F5CF48}"/>
  <tableColumns count="2">
    <tableColumn id="1" xr3:uid="{1E139DD9-9B2A-A046-A74C-DF409C206512}" uniqueName="1" name="OGGETTO" queryTableFieldId="1" dataDxfId="2"/>
    <tableColumn id="2" xr3:uid="{2EB02E54-1893-DB49-9648-8F0D46ED7F1F}" uniqueName="2" name="TARIFF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C9E-D4EF-0E4C-845E-ACD9518165FD}">
  <dimension ref="A1:K500"/>
  <sheetViews>
    <sheetView workbookViewId="0">
      <selection activeCell="G2" sqref="G2"/>
    </sheetView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 t="s">
        <v>26</v>
      </c>
      <c r="B2">
        <v>44943</v>
      </c>
      <c r="C2">
        <v>2820</v>
      </c>
      <c r="D2" t="s">
        <v>4</v>
      </c>
      <c r="E2" t="s">
        <v>5</v>
      </c>
      <c r="F2">
        <v>45216</v>
      </c>
      <c r="G2">
        <v>45277</v>
      </c>
      <c r="H2">
        <v>0.4</v>
      </c>
      <c r="I2">
        <v>3948</v>
      </c>
      <c r="J2" t="s">
        <v>23</v>
      </c>
      <c r="K2">
        <v>1128</v>
      </c>
    </row>
    <row r="3" spans="1:11" x14ac:dyDescent="0.2">
      <c r="A3" t="s">
        <v>27</v>
      </c>
      <c r="B3">
        <v>44943</v>
      </c>
      <c r="C3">
        <v>1740</v>
      </c>
      <c r="D3" t="s">
        <v>6</v>
      </c>
      <c r="E3" t="s">
        <v>7</v>
      </c>
      <c r="F3">
        <v>45216</v>
      </c>
      <c r="G3">
        <v>45277</v>
      </c>
      <c r="H3">
        <v>0.2</v>
      </c>
      <c r="I3">
        <v>2088</v>
      </c>
      <c r="J3" t="s">
        <v>23</v>
      </c>
      <c r="K3">
        <v>348</v>
      </c>
    </row>
    <row r="4" spans="1:11" x14ac:dyDescent="0.2">
      <c r="A4" t="s">
        <v>28</v>
      </c>
      <c r="B4">
        <v>44943</v>
      </c>
      <c r="C4">
        <v>7300</v>
      </c>
      <c r="D4" t="s">
        <v>8</v>
      </c>
      <c r="E4" t="s">
        <v>7</v>
      </c>
      <c r="F4">
        <v>45216</v>
      </c>
      <c r="G4">
        <v>45277</v>
      </c>
      <c r="H4">
        <v>0.2</v>
      </c>
      <c r="I4">
        <v>8760</v>
      </c>
      <c r="J4" t="s">
        <v>23</v>
      </c>
      <c r="K4">
        <v>1460</v>
      </c>
    </row>
    <row r="5" spans="1:11" x14ac:dyDescent="0.2">
      <c r="A5" t="s">
        <v>29</v>
      </c>
      <c r="B5">
        <v>44943</v>
      </c>
      <c r="C5">
        <v>2700</v>
      </c>
      <c r="D5" t="s">
        <v>6</v>
      </c>
      <c r="E5" t="s">
        <v>7</v>
      </c>
      <c r="F5">
        <v>45216</v>
      </c>
      <c r="G5">
        <v>45277</v>
      </c>
      <c r="H5">
        <v>0.2</v>
      </c>
      <c r="I5">
        <v>3240</v>
      </c>
      <c r="J5" t="s">
        <v>23</v>
      </c>
      <c r="K5">
        <v>540</v>
      </c>
    </row>
    <row r="6" spans="1:11" x14ac:dyDescent="0.2">
      <c r="A6" t="s">
        <v>30</v>
      </c>
      <c r="B6">
        <v>44943</v>
      </c>
      <c r="C6">
        <v>5750</v>
      </c>
      <c r="D6" t="s">
        <v>6</v>
      </c>
      <c r="E6" t="s">
        <v>7</v>
      </c>
      <c r="F6">
        <v>45216</v>
      </c>
      <c r="G6">
        <v>45277</v>
      </c>
      <c r="H6">
        <v>0.2</v>
      </c>
      <c r="I6">
        <v>6900</v>
      </c>
      <c r="J6" t="s">
        <v>23</v>
      </c>
      <c r="K6">
        <v>1150</v>
      </c>
    </row>
    <row r="7" spans="1:11" x14ac:dyDescent="0.2">
      <c r="A7" t="s">
        <v>31</v>
      </c>
      <c r="B7">
        <v>44943</v>
      </c>
      <c r="C7">
        <v>3520</v>
      </c>
      <c r="D7" t="s">
        <v>9</v>
      </c>
      <c r="E7" t="s">
        <v>10</v>
      </c>
      <c r="F7">
        <v>45216</v>
      </c>
      <c r="G7">
        <v>45277</v>
      </c>
      <c r="H7">
        <v>0.3</v>
      </c>
      <c r="I7">
        <v>4576</v>
      </c>
      <c r="J7" t="s">
        <v>23</v>
      </c>
      <c r="K7">
        <v>1056</v>
      </c>
    </row>
    <row r="8" spans="1:11" x14ac:dyDescent="0.2">
      <c r="A8" t="s">
        <v>32</v>
      </c>
      <c r="B8">
        <v>44943</v>
      </c>
      <c r="C8">
        <v>5800</v>
      </c>
      <c r="D8" t="s">
        <v>11</v>
      </c>
      <c r="E8" t="s">
        <v>7</v>
      </c>
      <c r="F8">
        <v>45216</v>
      </c>
      <c r="G8">
        <v>45277</v>
      </c>
      <c r="H8">
        <v>0.2</v>
      </c>
      <c r="I8">
        <v>6960</v>
      </c>
      <c r="J8" t="s">
        <v>23</v>
      </c>
      <c r="K8">
        <v>1160</v>
      </c>
    </row>
    <row r="9" spans="1:11" x14ac:dyDescent="0.2">
      <c r="A9" t="s">
        <v>33</v>
      </c>
      <c r="B9">
        <v>44943</v>
      </c>
      <c r="C9">
        <v>3480</v>
      </c>
      <c r="D9" t="s">
        <v>12</v>
      </c>
      <c r="E9" t="s">
        <v>7</v>
      </c>
      <c r="F9">
        <v>45216</v>
      </c>
      <c r="G9">
        <v>45277</v>
      </c>
      <c r="H9">
        <v>0.2</v>
      </c>
      <c r="I9">
        <v>4176</v>
      </c>
      <c r="J9" t="s">
        <v>23</v>
      </c>
      <c r="K9">
        <v>696</v>
      </c>
    </row>
    <row r="10" spans="1:11" x14ac:dyDescent="0.2">
      <c r="A10" t="s">
        <v>34</v>
      </c>
      <c r="B10">
        <v>44943</v>
      </c>
      <c r="C10">
        <v>4000</v>
      </c>
      <c r="D10" t="s">
        <v>6</v>
      </c>
      <c r="E10" t="s">
        <v>7</v>
      </c>
      <c r="F10">
        <v>45216</v>
      </c>
      <c r="G10">
        <v>45277</v>
      </c>
      <c r="H10">
        <v>0.2</v>
      </c>
      <c r="I10">
        <v>4800</v>
      </c>
      <c r="J10" t="s">
        <v>23</v>
      </c>
      <c r="K10">
        <v>800</v>
      </c>
    </row>
    <row r="11" spans="1:11" x14ac:dyDescent="0.2">
      <c r="A11" t="s">
        <v>35</v>
      </c>
      <c r="B11">
        <v>44943</v>
      </c>
      <c r="C11">
        <v>2300</v>
      </c>
      <c r="D11" t="s">
        <v>13</v>
      </c>
      <c r="E11" t="s">
        <v>5</v>
      </c>
      <c r="F11">
        <v>45216</v>
      </c>
      <c r="G11">
        <v>45277</v>
      </c>
      <c r="H11">
        <v>0.4</v>
      </c>
      <c r="I11">
        <v>3220</v>
      </c>
      <c r="J11" t="s">
        <v>23</v>
      </c>
      <c r="K11">
        <v>920</v>
      </c>
    </row>
    <row r="12" spans="1:11" x14ac:dyDescent="0.2">
      <c r="A12" t="s">
        <v>36</v>
      </c>
      <c r="B12">
        <v>44943</v>
      </c>
      <c r="C12">
        <v>6350</v>
      </c>
      <c r="D12" t="s">
        <v>4</v>
      </c>
      <c r="E12" t="s">
        <v>14</v>
      </c>
      <c r="F12">
        <v>45216</v>
      </c>
      <c r="G12">
        <v>45277</v>
      </c>
      <c r="H12">
        <v>0.15</v>
      </c>
      <c r="I12">
        <v>7302.5</v>
      </c>
      <c r="J12" t="s">
        <v>23</v>
      </c>
      <c r="K12">
        <v>952.5</v>
      </c>
    </row>
    <row r="13" spans="1:11" x14ac:dyDescent="0.2">
      <c r="A13" t="s">
        <v>37</v>
      </c>
      <c r="B13">
        <v>44943</v>
      </c>
      <c r="C13">
        <v>3160</v>
      </c>
      <c r="D13" t="s">
        <v>4</v>
      </c>
      <c r="E13" t="s">
        <v>7</v>
      </c>
      <c r="F13">
        <v>45216</v>
      </c>
      <c r="G13">
        <v>45277</v>
      </c>
      <c r="H13">
        <v>0.2</v>
      </c>
      <c r="I13">
        <v>3792</v>
      </c>
      <c r="J13" t="s">
        <v>23</v>
      </c>
      <c r="K13">
        <v>632</v>
      </c>
    </row>
    <row r="14" spans="1:11" x14ac:dyDescent="0.2">
      <c r="A14" t="s">
        <v>38</v>
      </c>
      <c r="B14">
        <v>44943</v>
      </c>
      <c r="C14">
        <v>820</v>
      </c>
      <c r="D14" t="s">
        <v>15</v>
      </c>
      <c r="E14" t="s">
        <v>5</v>
      </c>
      <c r="F14">
        <v>45216</v>
      </c>
      <c r="G14">
        <v>45277</v>
      </c>
      <c r="H14">
        <v>0.4</v>
      </c>
      <c r="I14">
        <v>1148</v>
      </c>
      <c r="J14" t="s">
        <v>23</v>
      </c>
      <c r="K14">
        <v>328</v>
      </c>
    </row>
    <row r="15" spans="1:11" x14ac:dyDescent="0.2">
      <c r="A15" t="s">
        <v>39</v>
      </c>
      <c r="B15">
        <v>44943</v>
      </c>
      <c r="C15">
        <v>450</v>
      </c>
      <c r="D15" t="s">
        <v>8</v>
      </c>
      <c r="E15" t="s">
        <v>7</v>
      </c>
      <c r="F15">
        <v>45216</v>
      </c>
      <c r="G15">
        <v>45277</v>
      </c>
      <c r="H15">
        <v>0.2</v>
      </c>
      <c r="I15">
        <v>540</v>
      </c>
      <c r="J15" t="s">
        <v>23</v>
      </c>
      <c r="K15">
        <v>90</v>
      </c>
    </row>
    <row r="16" spans="1:11" x14ac:dyDescent="0.2">
      <c r="A16" t="s">
        <v>40</v>
      </c>
      <c r="B16">
        <v>44943</v>
      </c>
      <c r="C16">
        <v>3980</v>
      </c>
      <c r="D16" t="s">
        <v>8</v>
      </c>
      <c r="E16" t="s">
        <v>7</v>
      </c>
      <c r="F16">
        <v>45216</v>
      </c>
      <c r="G16">
        <v>45277</v>
      </c>
      <c r="H16">
        <v>0.2</v>
      </c>
      <c r="I16">
        <v>4776</v>
      </c>
      <c r="J16" t="s">
        <v>23</v>
      </c>
      <c r="K16">
        <v>796</v>
      </c>
    </row>
    <row r="17" spans="1:11" x14ac:dyDescent="0.2">
      <c r="A17" t="s">
        <v>41</v>
      </c>
      <c r="B17">
        <v>44943</v>
      </c>
      <c r="C17">
        <v>2300</v>
      </c>
      <c r="D17" t="s">
        <v>6</v>
      </c>
      <c r="E17" t="s">
        <v>7</v>
      </c>
      <c r="F17">
        <v>45216</v>
      </c>
      <c r="G17">
        <v>45277</v>
      </c>
      <c r="H17">
        <v>0.2</v>
      </c>
      <c r="I17">
        <v>2760</v>
      </c>
      <c r="J17" t="s">
        <v>23</v>
      </c>
      <c r="K17">
        <v>460</v>
      </c>
    </row>
    <row r="18" spans="1:11" x14ac:dyDescent="0.2">
      <c r="A18" t="s">
        <v>42</v>
      </c>
      <c r="B18">
        <v>44943</v>
      </c>
      <c r="C18">
        <v>5400</v>
      </c>
      <c r="D18" t="s">
        <v>13</v>
      </c>
      <c r="E18" t="s">
        <v>5</v>
      </c>
      <c r="F18">
        <v>45216</v>
      </c>
      <c r="G18">
        <v>45277</v>
      </c>
      <c r="H18">
        <v>0.4</v>
      </c>
      <c r="I18">
        <v>7560</v>
      </c>
      <c r="J18" t="s">
        <v>23</v>
      </c>
      <c r="K18">
        <v>2160</v>
      </c>
    </row>
    <row r="19" spans="1:11" x14ac:dyDescent="0.2">
      <c r="A19" t="s">
        <v>43</v>
      </c>
      <c r="B19">
        <v>44943</v>
      </c>
      <c r="C19">
        <v>400</v>
      </c>
      <c r="D19" t="s">
        <v>13</v>
      </c>
      <c r="E19" t="s">
        <v>7</v>
      </c>
      <c r="F19">
        <v>45216</v>
      </c>
      <c r="G19">
        <v>45277</v>
      </c>
      <c r="H19">
        <v>0.2</v>
      </c>
      <c r="I19">
        <v>480</v>
      </c>
      <c r="J19" t="s">
        <v>23</v>
      </c>
      <c r="K19">
        <v>80</v>
      </c>
    </row>
    <row r="20" spans="1:11" x14ac:dyDescent="0.2">
      <c r="A20" t="s">
        <v>44</v>
      </c>
      <c r="B20">
        <v>44943</v>
      </c>
      <c r="C20">
        <v>3760</v>
      </c>
      <c r="D20" t="s">
        <v>15</v>
      </c>
      <c r="E20" t="s">
        <v>7</v>
      </c>
      <c r="F20">
        <v>45216</v>
      </c>
      <c r="G20">
        <v>45277</v>
      </c>
      <c r="H20">
        <v>0.2</v>
      </c>
      <c r="I20">
        <v>4512</v>
      </c>
      <c r="J20" t="s">
        <v>23</v>
      </c>
      <c r="K20">
        <v>752</v>
      </c>
    </row>
    <row r="21" spans="1:11" x14ac:dyDescent="0.2">
      <c r="A21" t="s">
        <v>45</v>
      </c>
      <c r="B21">
        <v>44943</v>
      </c>
      <c r="C21">
        <v>120</v>
      </c>
      <c r="D21" t="s">
        <v>9</v>
      </c>
      <c r="E21" t="s">
        <v>7</v>
      </c>
      <c r="F21">
        <v>45216</v>
      </c>
      <c r="G21">
        <v>45277</v>
      </c>
      <c r="H21">
        <v>0.2</v>
      </c>
      <c r="I21">
        <v>144</v>
      </c>
      <c r="J21" t="s">
        <v>23</v>
      </c>
      <c r="K21">
        <v>24</v>
      </c>
    </row>
    <row r="22" spans="1:11" x14ac:dyDescent="0.2">
      <c r="A22" t="s">
        <v>46</v>
      </c>
      <c r="B22">
        <v>44943</v>
      </c>
      <c r="C22">
        <v>4640</v>
      </c>
      <c r="D22" t="s">
        <v>4</v>
      </c>
      <c r="E22" t="s">
        <v>10</v>
      </c>
      <c r="F22">
        <v>45216</v>
      </c>
      <c r="G22">
        <v>45277</v>
      </c>
      <c r="H22">
        <v>0.3</v>
      </c>
      <c r="I22">
        <v>6032</v>
      </c>
      <c r="J22" t="s">
        <v>23</v>
      </c>
      <c r="K22">
        <v>1392</v>
      </c>
    </row>
    <row r="23" spans="1:11" x14ac:dyDescent="0.2">
      <c r="A23" t="s">
        <v>47</v>
      </c>
      <c r="B23">
        <v>44943</v>
      </c>
      <c r="C23">
        <v>2260</v>
      </c>
      <c r="D23" t="s">
        <v>4</v>
      </c>
      <c r="E23" t="s">
        <v>5</v>
      </c>
      <c r="F23">
        <v>45216</v>
      </c>
      <c r="G23">
        <v>45277</v>
      </c>
      <c r="H23">
        <v>0.4</v>
      </c>
      <c r="I23">
        <v>3164</v>
      </c>
      <c r="J23" t="s">
        <v>23</v>
      </c>
      <c r="K23">
        <v>904</v>
      </c>
    </row>
    <row r="24" spans="1:11" x14ac:dyDescent="0.2">
      <c r="A24" t="s">
        <v>48</v>
      </c>
      <c r="B24">
        <v>44943</v>
      </c>
      <c r="C24">
        <v>5500</v>
      </c>
      <c r="D24" t="s">
        <v>13</v>
      </c>
      <c r="E24" t="s">
        <v>7</v>
      </c>
      <c r="F24">
        <v>45216</v>
      </c>
      <c r="G24">
        <v>45277</v>
      </c>
      <c r="H24">
        <v>0.2</v>
      </c>
      <c r="I24">
        <v>6600</v>
      </c>
      <c r="J24" t="s">
        <v>23</v>
      </c>
      <c r="K24">
        <v>1100</v>
      </c>
    </row>
    <row r="25" spans="1:11" x14ac:dyDescent="0.2">
      <c r="A25" t="s">
        <v>49</v>
      </c>
      <c r="B25">
        <v>44943</v>
      </c>
      <c r="C25">
        <v>7100</v>
      </c>
      <c r="D25" t="s">
        <v>4</v>
      </c>
      <c r="E25" t="s">
        <v>7</v>
      </c>
      <c r="F25">
        <v>45216</v>
      </c>
      <c r="G25">
        <v>45277</v>
      </c>
      <c r="H25">
        <v>0.2</v>
      </c>
      <c r="I25">
        <v>8520</v>
      </c>
      <c r="J25" t="s">
        <v>23</v>
      </c>
      <c r="K25">
        <v>1420</v>
      </c>
    </row>
    <row r="26" spans="1:11" x14ac:dyDescent="0.2">
      <c r="A26" t="s">
        <v>50</v>
      </c>
      <c r="B26">
        <v>44943</v>
      </c>
      <c r="C26">
        <v>980</v>
      </c>
      <c r="D26" t="s">
        <v>13</v>
      </c>
      <c r="E26" t="s">
        <v>5</v>
      </c>
      <c r="F26">
        <v>45216</v>
      </c>
      <c r="G26">
        <v>45277</v>
      </c>
      <c r="H26">
        <v>0.4</v>
      </c>
      <c r="I26">
        <v>1372</v>
      </c>
      <c r="J26" t="s">
        <v>23</v>
      </c>
      <c r="K26">
        <v>392</v>
      </c>
    </row>
    <row r="27" spans="1:11" x14ac:dyDescent="0.2">
      <c r="A27" t="s">
        <v>51</v>
      </c>
      <c r="B27">
        <v>44943</v>
      </c>
      <c r="C27">
        <v>3720</v>
      </c>
      <c r="D27" t="s">
        <v>6</v>
      </c>
      <c r="E27" t="s">
        <v>7</v>
      </c>
      <c r="F27">
        <v>45216</v>
      </c>
      <c r="G27">
        <v>45277</v>
      </c>
      <c r="H27">
        <v>0.2</v>
      </c>
      <c r="I27">
        <v>4464</v>
      </c>
      <c r="J27" t="s">
        <v>23</v>
      </c>
      <c r="K27">
        <v>744</v>
      </c>
    </row>
    <row r="28" spans="1:11" x14ac:dyDescent="0.2">
      <c r="A28" t="s">
        <v>52</v>
      </c>
      <c r="B28">
        <v>44943</v>
      </c>
      <c r="C28">
        <v>2000</v>
      </c>
      <c r="D28" t="s">
        <v>13</v>
      </c>
      <c r="E28" t="s">
        <v>14</v>
      </c>
      <c r="F28">
        <v>45216</v>
      </c>
      <c r="G28">
        <v>45277</v>
      </c>
      <c r="H28">
        <v>0.15</v>
      </c>
      <c r="I28">
        <v>2300</v>
      </c>
      <c r="J28" t="s">
        <v>23</v>
      </c>
      <c r="K28">
        <v>300</v>
      </c>
    </row>
    <row r="29" spans="1:11" x14ac:dyDescent="0.2">
      <c r="A29" t="s">
        <v>53</v>
      </c>
      <c r="B29">
        <v>44943</v>
      </c>
      <c r="C29">
        <v>300</v>
      </c>
      <c r="D29" t="s">
        <v>13</v>
      </c>
      <c r="E29" t="s">
        <v>5</v>
      </c>
      <c r="F29">
        <v>45216</v>
      </c>
      <c r="G29">
        <v>45277</v>
      </c>
      <c r="H29">
        <v>0.4</v>
      </c>
      <c r="I29">
        <v>420</v>
      </c>
      <c r="J29" t="s">
        <v>23</v>
      </c>
      <c r="K29">
        <v>120</v>
      </c>
    </row>
    <row r="30" spans="1:11" x14ac:dyDescent="0.2">
      <c r="A30" t="s">
        <v>54</v>
      </c>
      <c r="B30">
        <v>44942</v>
      </c>
      <c r="C30">
        <v>5660</v>
      </c>
      <c r="D30" t="s">
        <v>4</v>
      </c>
      <c r="E30" t="s">
        <v>7</v>
      </c>
      <c r="F30">
        <v>45215</v>
      </c>
      <c r="G30">
        <v>45276</v>
      </c>
      <c r="H30">
        <v>0.2</v>
      </c>
      <c r="I30">
        <v>6792</v>
      </c>
      <c r="J30" t="s">
        <v>23</v>
      </c>
      <c r="K30">
        <v>1132</v>
      </c>
    </row>
    <row r="31" spans="1:11" x14ac:dyDescent="0.2">
      <c r="A31" t="s">
        <v>55</v>
      </c>
      <c r="B31">
        <v>44942</v>
      </c>
      <c r="C31">
        <v>6650</v>
      </c>
      <c r="D31" t="s">
        <v>9</v>
      </c>
      <c r="E31" t="s">
        <v>10</v>
      </c>
      <c r="F31">
        <v>45215</v>
      </c>
      <c r="G31">
        <v>45276</v>
      </c>
      <c r="H31">
        <v>0.3</v>
      </c>
      <c r="I31">
        <v>8645</v>
      </c>
      <c r="J31" t="s">
        <v>23</v>
      </c>
      <c r="K31">
        <v>1995</v>
      </c>
    </row>
    <row r="32" spans="1:11" x14ac:dyDescent="0.2">
      <c r="A32" t="s">
        <v>56</v>
      </c>
      <c r="B32">
        <v>44942</v>
      </c>
      <c r="C32">
        <v>3150</v>
      </c>
      <c r="D32" t="s">
        <v>13</v>
      </c>
      <c r="E32" t="s">
        <v>10</v>
      </c>
      <c r="F32">
        <v>45215</v>
      </c>
      <c r="G32">
        <v>45276</v>
      </c>
      <c r="H32">
        <v>0.3</v>
      </c>
      <c r="I32">
        <v>4095</v>
      </c>
      <c r="J32" t="s">
        <v>23</v>
      </c>
      <c r="K32">
        <v>945</v>
      </c>
    </row>
    <row r="33" spans="1:11" x14ac:dyDescent="0.2">
      <c r="A33" t="s">
        <v>57</v>
      </c>
      <c r="B33">
        <v>44942</v>
      </c>
      <c r="C33">
        <v>700</v>
      </c>
      <c r="D33" t="s">
        <v>8</v>
      </c>
      <c r="E33" t="s">
        <v>5</v>
      </c>
      <c r="F33">
        <v>45215</v>
      </c>
      <c r="G33">
        <v>45276</v>
      </c>
      <c r="H33">
        <v>0.4</v>
      </c>
      <c r="I33">
        <v>980</v>
      </c>
      <c r="J33" t="s">
        <v>23</v>
      </c>
      <c r="K33">
        <v>280</v>
      </c>
    </row>
    <row r="34" spans="1:11" x14ac:dyDescent="0.2">
      <c r="A34" t="s">
        <v>58</v>
      </c>
      <c r="B34">
        <v>44942</v>
      </c>
      <c r="C34">
        <v>1940</v>
      </c>
      <c r="D34" t="s">
        <v>8</v>
      </c>
      <c r="E34" t="s">
        <v>5</v>
      </c>
      <c r="F34">
        <v>45215</v>
      </c>
      <c r="G34">
        <v>45276</v>
      </c>
      <c r="H34">
        <v>0.4</v>
      </c>
      <c r="I34">
        <v>2716</v>
      </c>
      <c r="J34" t="s">
        <v>23</v>
      </c>
      <c r="K34">
        <v>776</v>
      </c>
    </row>
    <row r="35" spans="1:11" x14ac:dyDescent="0.2">
      <c r="A35" t="s">
        <v>59</v>
      </c>
      <c r="B35">
        <v>44942</v>
      </c>
      <c r="C35">
        <v>2750</v>
      </c>
      <c r="D35" t="s">
        <v>15</v>
      </c>
      <c r="E35" t="s">
        <v>5</v>
      </c>
      <c r="F35">
        <v>45215</v>
      </c>
      <c r="G35">
        <v>45276</v>
      </c>
      <c r="H35">
        <v>0.4</v>
      </c>
      <c r="I35">
        <v>3850</v>
      </c>
      <c r="J35" t="s">
        <v>23</v>
      </c>
      <c r="K35">
        <v>1100</v>
      </c>
    </row>
    <row r="36" spans="1:11" x14ac:dyDescent="0.2">
      <c r="A36" t="s">
        <v>60</v>
      </c>
      <c r="B36">
        <v>44942</v>
      </c>
      <c r="C36">
        <v>1860</v>
      </c>
      <c r="D36" t="s">
        <v>8</v>
      </c>
      <c r="E36" t="s">
        <v>7</v>
      </c>
      <c r="F36">
        <v>45215</v>
      </c>
      <c r="G36">
        <v>45276</v>
      </c>
      <c r="H36">
        <v>0.2</v>
      </c>
      <c r="I36">
        <v>2232</v>
      </c>
      <c r="J36" t="s">
        <v>23</v>
      </c>
      <c r="K36">
        <v>372</v>
      </c>
    </row>
    <row r="37" spans="1:11" x14ac:dyDescent="0.2">
      <c r="A37" t="s">
        <v>61</v>
      </c>
      <c r="B37">
        <v>44942</v>
      </c>
      <c r="C37">
        <v>2850</v>
      </c>
      <c r="D37" t="s">
        <v>4</v>
      </c>
      <c r="E37" t="s">
        <v>14</v>
      </c>
      <c r="F37">
        <v>45215</v>
      </c>
      <c r="G37">
        <v>45276</v>
      </c>
      <c r="H37">
        <v>0.15</v>
      </c>
      <c r="I37">
        <v>3277.5</v>
      </c>
      <c r="J37" t="s">
        <v>23</v>
      </c>
      <c r="K37">
        <v>427.5</v>
      </c>
    </row>
    <row r="38" spans="1:11" x14ac:dyDescent="0.2">
      <c r="A38" t="s">
        <v>62</v>
      </c>
      <c r="B38">
        <v>44942</v>
      </c>
      <c r="C38">
        <v>2240</v>
      </c>
      <c r="D38" t="s">
        <v>11</v>
      </c>
      <c r="E38" t="s">
        <v>5</v>
      </c>
      <c r="F38">
        <v>45215</v>
      </c>
      <c r="G38">
        <v>45276</v>
      </c>
      <c r="H38">
        <v>0.4</v>
      </c>
      <c r="I38">
        <v>3136</v>
      </c>
      <c r="J38" t="s">
        <v>23</v>
      </c>
      <c r="K38">
        <v>896</v>
      </c>
    </row>
    <row r="39" spans="1:11" x14ac:dyDescent="0.2">
      <c r="A39" t="s">
        <v>63</v>
      </c>
      <c r="B39">
        <v>44942</v>
      </c>
      <c r="C39">
        <v>2080</v>
      </c>
      <c r="D39" t="s">
        <v>6</v>
      </c>
      <c r="E39" t="s">
        <v>7</v>
      </c>
      <c r="F39">
        <v>45215</v>
      </c>
      <c r="G39">
        <v>45276</v>
      </c>
      <c r="H39">
        <v>0.2</v>
      </c>
      <c r="I39">
        <v>2496</v>
      </c>
      <c r="J39" t="s">
        <v>23</v>
      </c>
      <c r="K39">
        <v>416</v>
      </c>
    </row>
    <row r="40" spans="1:11" x14ac:dyDescent="0.2">
      <c r="A40" t="s">
        <v>64</v>
      </c>
      <c r="B40">
        <v>44942</v>
      </c>
      <c r="C40">
        <v>3600</v>
      </c>
      <c r="D40" t="s">
        <v>15</v>
      </c>
      <c r="E40" t="s">
        <v>7</v>
      </c>
      <c r="F40">
        <v>45215</v>
      </c>
      <c r="G40">
        <v>45276</v>
      </c>
      <c r="H40">
        <v>0.2</v>
      </c>
      <c r="I40">
        <v>4320</v>
      </c>
      <c r="J40" t="s">
        <v>23</v>
      </c>
      <c r="K40">
        <v>720</v>
      </c>
    </row>
    <row r="41" spans="1:11" x14ac:dyDescent="0.2">
      <c r="A41" t="s">
        <v>65</v>
      </c>
      <c r="B41">
        <v>44942</v>
      </c>
      <c r="C41">
        <v>2400</v>
      </c>
      <c r="D41" t="s">
        <v>9</v>
      </c>
      <c r="E41" t="s">
        <v>5</v>
      </c>
      <c r="F41">
        <v>45215</v>
      </c>
      <c r="G41">
        <v>45276</v>
      </c>
      <c r="H41">
        <v>0.4</v>
      </c>
      <c r="I41">
        <v>3360</v>
      </c>
      <c r="J41" t="s">
        <v>23</v>
      </c>
      <c r="K41">
        <v>960</v>
      </c>
    </row>
    <row r="42" spans="1:11" x14ac:dyDescent="0.2">
      <c r="A42" t="s">
        <v>66</v>
      </c>
      <c r="B42">
        <v>44942</v>
      </c>
      <c r="C42">
        <v>250</v>
      </c>
      <c r="D42" t="s">
        <v>8</v>
      </c>
      <c r="E42" t="s">
        <v>7</v>
      </c>
      <c r="F42">
        <v>45215</v>
      </c>
      <c r="G42">
        <v>45276</v>
      </c>
      <c r="H42">
        <v>0.2</v>
      </c>
      <c r="I42">
        <v>300</v>
      </c>
      <c r="J42" t="s">
        <v>23</v>
      </c>
      <c r="K42">
        <v>50</v>
      </c>
    </row>
    <row r="43" spans="1:11" x14ac:dyDescent="0.2">
      <c r="A43" t="s">
        <v>67</v>
      </c>
      <c r="B43">
        <v>44942</v>
      </c>
      <c r="C43">
        <v>5450</v>
      </c>
      <c r="D43" t="s">
        <v>11</v>
      </c>
      <c r="E43" t="s">
        <v>14</v>
      </c>
      <c r="F43">
        <v>45215</v>
      </c>
      <c r="G43">
        <v>45276</v>
      </c>
      <c r="H43">
        <v>0.15</v>
      </c>
      <c r="I43">
        <v>6267.5</v>
      </c>
      <c r="J43" t="s">
        <v>23</v>
      </c>
      <c r="K43">
        <v>817.5</v>
      </c>
    </row>
    <row r="44" spans="1:11" x14ac:dyDescent="0.2">
      <c r="A44" t="s">
        <v>68</v>
      </c>
      <c r="B44">
        <v>44942</v>
      </c>
      <c r="C44">
        <v>3360</v>
      </c>
      <c r="D44" t="s">
        <v>13</v>
      </c>
      <c r="E44" t="s">
        <v>5</v>
      </c>
      <c r="F44">
        <v>45215</v>
      </c>
      <c r="G44">
        <v>45276</v>
      </c>
      <c r="H44">
        <v>0.4</v>
      </c>
      <c r="I44">
        <v>4704</v>
      </c>
      <c r="J44" t="s">
        <v>23</v>
      </c>
      <c r="K44">
        <v>1344</v>
      </c>
    </row>
    <row r="45" spans="1:11" x14ac:dyDescent="0.2">
      <c r="A45" t="s">
        <v>69</v>
      </c>
      <c r="B45">
        <v>44942</v>
      </c>
      <c r="C45">
        <v>3140</v>
      </c>
      <c r="D45" t="s">
        <v>12</v>
      </c>
      <c r="E45" t="s">
        <v>7</v>
      </c>
      <c r="F45">
        <v>45215</v>
      </c>
      <c r="G45">
        <v>45276</v>
      </c>
      <c r="H45">
        <v>0.2</v>
      </c>
      <c r="I45">
        <v>3768</v>
      </c>
      <c r="J45" t="s">
        <v>23</v>
      </c>
      <c r="K45">
        <v>628</v>
      </c>
    </row>
    <row r="46" spans="1:11" x14ac:dyDescent="0.2">
      <c r="A46" t="s">
        <v>70</v>
      </c>
      <c r="B46">
        <v>44942</v>
      </c>
      <c r="C46">
        <v>2680</v>
      </c>
      <c r="D46" t="s">
        <v>13</v>
      </c>
      <c r="E46" t="s">
        <v>10</v>
      </c>
      <c r="F46">
        <v>45215</v>
      </c>
      <c r="G46">
        <v>45276</v>
      </c>
      <c r="H46">
        <v>0.3</v>
      </c>
      <c r="I46">
        <v>3484</v>
      </c>
      <c r="J46" t="s">
        <v>23</v>
      </c>
      <c r="K46">
        <v>804</v>
      </c>
    </row>
    <row r="47" spans="1:11" x14ac:dyDescent="0.2">
      <c r="A47" t="s">
        <v>71</v>
      </c>
      <c r="B47">
        <v>44942</v>
      </c>
      <c r="C47">
        <v>4150</v>
      </c>
      <c r="D47" t="s">
        <v>15</v>
      </c>
      <c r="E47" t="s">
        <v>5</v>
      </c>
      <c r="F47">
        <v>45215</v>
      </c>
      <c r="G47">
        <v>45276</v>
      </c>
      <c r="H47">
        <v>0.4</v>
      </c>
      <c r="I47">
        <v>5810</v>
      </c>
      <c r="J47" t="s">
        <v>23</v>
      </c>
      <c r="K47">
        <v>1660</v>
      </c>
    </row>
    <row r="48" spans="1:11" x14ac:dyDescent="0.2">
      <c r="A48" t="s">
        <v>72</v>
      </c>
      <c r="B48">
        <v>44942</v>
      </c>
      <c r="C48">
        <v>4300</v>
      </c>
      <c r="D48" t="s">
        <v>12</v>
      </c>
      <c r="E48" t="s">
        <v>7</v>
      </c>
      <c r="F48">
        <v>45215</v>
      </c>
      <c r="G48">
        <v>45276</v>
      </c>
      <c r="H48">
        <v>0.2</v>
      </c>
      <c r="I48">
        <v>5160</v>
      </c>
      <c r="J48" t="s">
        <v>23</v>
      </c>
      <c r="K48">
        <v>860</v>
      </c>
    </row>
    <row r="49" spans="1:11" x14ac:dyDescent="0.2">
      <c r="A49" t="s">
        <v>73</v>
      </c>
      <c r="B49">
        <v>44942</v>
      </c>
      <c r="C49">
        <v>1040</v>
      </c>
      <c r="D49" t="s">
        <v>15</v>
      </c>
      <c r="E49" t="s">
        <v>7</v>
      </c>
      <c r="F49">
        <v>45215</v>
      </c>
      <c r="G49">
        <v>45276</v>
      </c>
      <c r="H49">
        <v>0.2</v>
      </c>
      <c r="I49">
        <v>1248</v>
      </c>
      <c r="J49" t="s">
        <v>23</v>
      </c>
      <c r="K49">
        <v>208</v>
      </c>
    </row>
    <row r="50" spans="1:11" x14ac:dyDescent="0.2">
      <c r="A50" t="s">
        <v>74</v>
      </c>
      <c r="B50">
        <v>44942</v>
      </c>
      <c r="C50">
        <v>320</v>
      </c>
      <c r="D50" t="s">
        <v>6</v>
      </c>
      <c r="E50" t="s">
        <v>14</v>
      </c>
      <c r="F50">
        <v>45215</v>
      </c>
      <c r="G50">
        <v>45276</v>
      </c>
      <c r="H50">
        <v>0.15</v>
      </c>
      <c r="I50">
        <v>368</v>
      </c>
      <c r="J50" t="s">
        <v>23</v>
      </c>
      <c r="K50">
        <v>48</v>
      </c>
    </row>
    <row r="51" spans="1:11" x14ac:dyDescent="0.2">
      <c r="A51" t="s">
        <v>75</v>
      </c>
      <c r="B51">
        <v>44942</v>
      </c>
      <c r="C51">
        <v>660</v>
      </c>
      <c r="D51" t="s">
        <v>6</v>
      </c>
      <c r="E51" t="s">
        <v>14</v>
      </c>
      <c r="F51">
        <v>45215</v>
      </c>
      <c r="G51">
        <v>45276</v>
      </c>
      <c r="H51">
        <v>0.15</v>
      </c>
      <c r="I51">
        <v>759</v>
      </c>
      <c r="J51" t="s">
        <v>23</v>
      </c>
      <c r="K51">
        <v>99</v>
      </c>
    </row>
    <row r="52" spans="1:11" x14ac:dyDescent="0.2">
      <c r="A52" t="s">
        <v>76</v>
      </c>
      <c r="B52">
        <v>44942</v>
      </c>
      <c r="C52">
        <v>7400</v>
      </c>
      <c r="D52" t="s">
        <v>13</v>
      </c>
      <c r="E52" t="s">
        <v>7</v>
      </c>
      <c r="F52">
        <v>45215</v>
      </c>
      <c r="G52">
        <v>45276</v>
      </c>
      <c r="H52">
        <v>0.2</v>
      </c>
      <c r="I52">
        <v>8880</v>
      </c>
      <c r="J52" t="s">
        <v>23</v>
      </c>
      <c r="K52">
        <v>1480</v>
      </c>
    </row>
    <row r="53" spans="1:11" x14ac:dyDescent="0.2">
      <c r="A53" t="s">
        <v>77</v>
      </c>
      <c r="B53">
        <v>44942</v>
      </c>
      <c r="C53">
        <v>4560</v>
      </c>
      <c r="D53" t="s">
        <v>15</v>
      </c>
      <c r="E53" t="s">
        <v>7</v>
      </c>
      <c r="F53">
        <v>45215</v>
      </c>
      <c r="G53">
        <v>45276</v>
      </c>
      <c r="H53">
        <v>0.2</v>
      </c>
      <c r="I53">
        <v>5472</v>
      </c>
      <c r="J53" t="s">
        <v>23</v>
      </c>
      <c r="K53">
        <v>912</v>
      </c>
    </row>
    <row r="54" spans="1:11" x14ac:dyDescent="0.2">
      <c r="A54" t="s">
        <v>78</v>
      </c>
      <c r="B54">
        <v>44942</v>
      </c>
      <c r="C54">
        <v>640</v>
      </c>
      <c r="D54" t="s">
        <v>13</v>
      </c>
      <c r="E54" t="s">
        <v>7</v>
      </c>
      <c r="F54">
        <v>45215</v>
      </c>
      <c r="G54">
        <v>45276</v>
      </c>
      <c r="H54">
        <v>0.2</v>
      </c>
      <c r="I54">
        <v>768</v>
      </c>
      <c r="J54" t="s">
        <v>23</v>
      </c>
      <c r="K54">
        <v>128</v>
      </c>
    </row>
    <row r="55" spans="1:11" x14ac:dyDescent="0.2">
      <c r="A55" t="s">
        <v>79</v>
      </c>
      <c r="B55">
        <v>44942</v>
      </c>
      <c r="C55">
        <v>2350</v>
      </c>
      <c r="D55" t="s">
        <v>6</v>
      </c>
      <c r="E55" t="s">
        <v>5</v>
      </c>
      <c r="F55">
        <v>45215</v>
      </c>
      <c r="G55">
        <v>45276</v>
      </c>
      <c r="H55">
        <v>0.4</v>
      </c>
      <c r="I55">
        <v>3290</v>
      </c>
      <c r="J55" t="s">
        <v>23</v>
      </c>
      <c r="K55">
        <v>940</v>
      </c>
    </row>
    <row r="56" spans="1:11" x14ac:dyDescent="0.2">
      <c r="A56" t="s">
        <v>80</v>
      </c>
      <c r="B56">
        <v>44942</v>
      </c>
      <c r="C56">
        <v>4100</v>
      </c>
      <c r="D56" t="s">
        <v>11</v>
      </c>
      <c r="E56" t="s">
        <v>5</v>
      </c>
      <c r="F56">
        <v>45215</v>
      </c>
      <c r="G56">
        <v>45276</v>
      </c>
      <c r="H56">
        <v>0.4</v>
      </c>
      <c r="I56">
        <v>5740</v>
      </c>
      <c r="J56" t="s">
        <v>23</v>
      </c>
      <c r="K56">
        <v>1640</v>
      </c>
    </row>
    <row r="57" spans="1:11" x14ac:dyDescent="0.2">
      <c r="A57" t="s">
        <v>81</v>
      </c>
      <c r="B57">
        <v>44942</v>
      </c>
      <c r="C57">
        <v>3840</v>
      </c>
      <c r="D57" t="s">
        <v>4</v>
      </c>
      <c r="E57" t="s">
        <v>7</v>
      </c>
      <c r="F57">
        <v>45215</v>
      </c>
      <c r="G57">
        <v>45276</v>
      </c>
      <c r="H57">
        <v>0.2</v>
      </c>
      <c r="I57">
        <v>4608</v>
      </c>
      <c r="J57" t="s">
        <v>23</v>
      </c>
      <c r="K57">
        <v>768</v>
      </c>
    </row>
    <row r="58" spans="1:11" x14ac:dyDescent="0.2">
      <c r="A58" t="s">
        <v>82</v>
      </c>
      <c r="B58">
        <v>44942</v>
      </c>
      <c r="C58">
        <v>4260</v>
      </c>
      <c r="D58" t="s">
        <v>4</v>
      </c>
      <c r="E58" t="s">
        <v>7</v>
      </c>
      <c r="F58">
        <v>45215</v>
      </c>
      <c r="G58">
        <v>45276</v>
      </c>
      <c r="H58">
        <v>0.2</v>
      </c>
      <c r="I58">
        <v>5112</v>
      </c>
      <c r="J58" t="s">
        <v>23</v>
      </c>
      <c r="K58">
        <v>852</v>
      </c>
    </row>
    <row r="59" spans="1:11" x14ac:dyDescent="0.2">
      <c r="A59" t="s">
        <v>83</v>
      </c>
      <c r="B59">
        <v>44941</v>
      </c>
      <c r="C59">
        <v>2420</v>
      </c>
      <c r="D59" t="s">
        <v>6</v>
      </c>
      <c r="E59" t="s">
        <v>7</v>
      </c>
      <c r="F59">
        <v>45214</v>
      </c>
      <c r="G59">
        <v>45275</v>
      </c>
      <c r="H59">
        <v>0.2</v>
      </c>
      <c r="I59">
        <v>2904</v>
      </c>
      <c r="J59" t="s">
        <v>23</v>
      </c>
      <c r="K59">
        <v>484</v>
      </c>
    </row>
    <row r="60" spans="1:11" x14ac:dyDescent="0.2">
      <c r="A60" t="s">
        <v>84</v>
      </c>
      <c r="B60">
        <v>44941</v>
      </c>
      <c r="C60">
        <v>5300</v>
      </c>
      <c r="D60" t="s">
        <v>15</v>
      </c>
      <c r="E60" t="s">
        <v>7</v>
      </c>
      <c r="F60">
        <v>45214</v>
      </c>
      <c r="G60">
        <v>45275</v>
      </c>
      <c r="H60">
        <v>0.2</v>
      </c>
      <c r="I60">
        <v>6360</v>
      </c>
      <c r="J60" t="s">
        <v>23</v>
      </c>
      <c r="K60">
        <v>1060</v>
      </c>
    </row>
    <row r="61" spans="1:11" x14ac:dyDescent="0.2">
      <c r="A61" t="s">
        <v>85</v>
      </c>
      <c r="B61">
        <v>44941</v>
      </c>
      <c r="C61">
        <v>4960</v>
      </c>
      <c r="D61" t="s">
        <v>11</v>
      </c>
      <c r="E61" t="s">
        <v>7</v>
      </c>
      <c r="F61">
        <v>45214</v>
      </c>
      <c r="G61">
        <v>45275</v>
      </c>
      <c r="H61">
        <v>0.2</v>
      </c>
      <c r="I61">
        <v>5952</v>
      </c>
      <c r="J61" t="s">
        <v>23</v>
      </c>
      <c r="K61">
        <v>992</v>
      </c>
    </row>
    <row r="62" spans="1:11" x14ac:dyDescent="0.2">
      <c r="A62" t="s">
        <v>86</v>
      </c>
      <c r="B62">
        <v>44941</v>
      </c>
      <c r="C62">
        <v>5700</v>
      </c>
      <c r="D62" t="s">
        <v>4</v>
      </c>
      <c r="E62" t="s">
        <v>10</v>
      </c>
      <c r="F62">
        <v>45214</v>
      </c>
      <c r="G62">
        <v>45275</v>
      </c>
      <c r="H62">
        <v>0.3</v>
      </c>
      <c r="I62">
        <v>7410</v>
      </c>
      <c r="J62" t="s">
        <v>23</v>
      </c>
      <c r="K62">
        <v>1710</v>
      </c>
    </row>
    <row r="63" spans="1:11" x14ac:dyDescent="0.2">
      <c r="A63" t="s">
        <v>87</v>
      </c>
      <c r="B63">
        <v>44941</v>
      </c>
      <c r="C63">
        <v>1700</v>
      </c>
      <c r="D63" t="s">
        <v>13</v>
      </c>
      <c r="E63" t="s">
        <v>5</v>
      </c>
      <c r="F63">
        <v>45214</v>
      </c>
      <c r="G63">
        <v>45275</v>
      </c>
      <c r="H63">
        <v>0.4</v>
      </c>
      <c r="I63">
        <v>2380</v>
      </c>
      <c r="J63" t="s">
        <v>23</v>
      </c>
      <c r="K63">
        <v>680</v>
      </c>
    </row>
    <row r="64" spans="1:11" x14ac:dyDescent="0.2">
      <c r="A64" t="s">
        <v>88</v>
      </c>
      <c r="B64">
        <v>44941</v>
      </c>
      <c r="C64">
        <v>5100</v>
      </c>
      <c r="D64" t="s">
        <v>9</v>
      </c>
      <c r="E64" t="s">
        <v>7</v>
      </c>
      <c r="F64">
        <v>45214</v>
      </c>
      <c r="G64">
        <v>45275</v>
      </c>
      <c r="H64">
        <v>0.2</v>
      </c>
      <c r="I64">
        <v>6120</v>
      </c>
      <c r="J64" t="s">
        <v>23</v>
      </c>
      <c r="K64">
        <v>1020</v>
      </c>
    </row>
    <row r="65" spans="1:11" x14ac:dyDescent="0.2">
      <c r="A65" t="s">
        <v>89</v>
      </c>
      <c r="B65">
        <v>44941</v>
      </c>
      <c r="C65">
        <v>2900</v>
      </c>
      <c r="D65" t="s">
        <v>4</v>
      </c>
      <c r="E65" t="s">
        <v>14</v>
      </c>
      <c r="F65">
        <v>45214</v>
      </c>
      <c r="G65">
        <v>45275</v>
      </c>
      <c r="H65">
        <v>0.15</v>
      </c>
      <c r="I65">
        <v>3335</v>
      </c>
      <c r="J65" t="s">
        <v>23</v>
      </c>
      <c r="K65">
        <v>435</v>
      </c>
    </row>
    <row r="66" spans="1:11" x14ac:dyDescent="0.2">
      <c r="A66" t="s">
        <v>90</v>
      </c>
      <c r="B66">
        <v>44941</v>
      </c>
      <c r="C66">
        <v>4920</v>
      </c>
      <c r="D66" t="s">
        <v>8</v>
      </c>
      <c r="E66" t="s">
        <v>10</v>
      </c>
      <c r="F66">
        <v>45214</v>
      </c>
      <c r="G66">
        <v>45275</v>
      </c>
      <c r="H66">
        <v>0.3</v>
      </c>
      <c r="I66">
        <v>6396</v>
      </c>
      <c r="J66" t="s">
        <v>23</v>
      </c>
      <c r="K66">
        <v>1476</v>
      </c>
    </row>
    <row r="67" spans="1:11" x14ac:dyDescent="0.2">
      <c r="A67" t="s">
        <v>91</v>
      </c>
      <c r="B67">
        <v>44941</v>
      </c>
      <c r="C67">
        <v>3120</v>
      </c>
      <c r="D67" t="s">
        <v>13</v>
      </c>
      <c r="E67" t="s">
        <v>14</v>
      </c>
      <c r="F67">
        <v>45214</v>
      </c>
      <c r="G67">
        <v>45275</v>
      </c>
      <c r="H67">
        <v>0.15</v>
      </c>
      <c r="I67">
        <v>3588</v>
      </c>
      <c r="J67" t="s">
        <v>23</v>
      </c>
      <c r="K67">
        <v>468</v>
      </c>
    </row>
    <row r="68" spans="1:11" x14ac:dyDescent="0.2">
      <c r="A68" t="s">
        <v>92</v>
      </c>
      <c r="B68">
        <v>44941</v>
      </c>
      <c r="C68">
        <v>4540</v>
      </c>
      <c r="D68" t="s">
        <v>9</v>
      </c>
      <c r="E68" t="s">
        <v>7</v>
      </c>
      <c r="F68">
        <v>45214</v>
      </c>
      <c r="G68">
        <v>45275</v>
      </c>
      <c r="H68">
        <v>0.2</v>
      </c>
      <c r="I68">
        <v>5448</v>
      </c>
      <c r="J68" t="s">
        <v>23</v>
      </c>
      <c r="K68">
        <v>908</v>
      </c>
    </row>
    <row r="69" spans="1:11" x14ac:dyDescent="0.2">
      <c r="A69" t="s">
        <v>93</v>
      </c>
      <c r="B69">
        <v>44941</v>
      </c>
      <c r="C69">
        <v>6100</v>
      </c>
      <c r="D69" t="s">
        <v>9</v>
      </c>
      <c r="E69" t="s">
        <v>10</v>
      </c>
      <c r="F69">
        <v>45214</v>
      </c>
      <c r="G69">
        <v>45275</v>
      </c>
      <c r="H69">
        <v>0.3</v>
      </c>
      <c r="I69">
        <v>7930</v>
      </c>
      <c r="J69" t="s">
        <v>23</v>
      </c>
      <c r="K69">
        <v>1830</v>
      </c>
    </row>
    <row r="70" spans="1:11" x14ac:dyDescent="0.2">
      <c r="A70" t="s">
        <v>94</v>
      </c>
      <c r="B70">
        <v>44941</v>
      </c>
      <c r="C70">
        <v>3820</v>
      </c>
      <c r="D70" t="s">
        <v>12</v>
      </c>
      <c r="E70" t="s">
        <v>7</v>
      </c>
      <c r="F70">
        <v>45214</v>
      </c>
      <c r="G70">
        <v>45275</v>
      </c>
      <c r="H70">
        <v>0.2</v>
      </c>
      <c r="I70">
        <v>4584</v>
      </c>
      <c r="J70" t="s">
        <v>23</v>
      </c>
      <c r="K70">
        <v>764</v>
      </c>
    </row>
    <row r="71" spans="1:11" x14ac:dyDescent="0.2">
      <c r="A71" t="s">
        <v>95</v>
      </c>
      <c r="B71">
        <v>44941</v>
      </c>
      <c r="C71">
        <v>5920</v>
      </c>
      <c r="D71" t="s">
        <v>15</v>
      </c>
      <c r="E71" t="s">
        <v>14</v>
      </c>
      <c r="F71">
        <v>45214</v>
      </c>
      <c r="G71">
        <v>45275</v>
      </c>
      <c r="H71">
        <v>0.15</v>
      </c>
      <c r="I71">
        <v>6808</v>
      </c>
      <c r="J71" t="s">
        <v>23</v>
      </c>
      <c r="K71">
        <v>888</v>
      </c>
    </row>
    <row r="72" spans="1:11" x14ac:dyDescent="0.2">
      <c r="A72" t="s">
        <v>96</v>
      </c>
      <c r="B72">
        <v>44941</v>
      </c>
      <c r="C72">
        <v>7000</v>
      </c>
      <c r="D72" t="s">
        <v>15</v>
      </c>
      <c r="E72" t="s">
        <v>5</v>
      </c>
      <c r="F72">
        <v>45214</v>
      </c>
      <c r="G72">
        <v>45275</v>
      </c>
      <c r="H72">
        <v>0.4</v>
      </c>
      <c r="I72">
        <v>9800</v>
      </c>
      <c r="J72" t="s">
        <v>23</v>
      </c>
      <c r="K72">
        <v>2800</v>
      </c>
    </row>
    <row r="73" spans="1:11" x14ac:dyDescent="0.2">
      <c r="A73" t="s">
        <v>97</v>
      </c>
      <c r="B73">
        <v>44941</v>
      </c>
      <c r="C73">
        <v>5480</v>
      </c>
      <c r="D73" t="s">
        <v>6</v>
      </c>
      <c r="E73" t="s">
        <v>10</v>
      </c>
      <c r="F73">
        <v>45214</v>
      </c>
      <c r="G73">
        <v>45275</v>
      </c>
      <c r="H73">
        <v>0.3</v>
      </c>
      <c r="I73">
        <v>7124</v>
      </c>
      <c r="J73" t="s">
        <v>23</v>
      </c>
      <c r="K73">
        <v>1644</v>
      </c>
    </row>
    <row r="74" spans="1:11" x14ac:dyDescent="0.2">
      <c r="A74" t="s">
        <v>98</v>
      </c>
      <c r="B74">
        <v>44941</v>
      </c>
      <c r="C74">
        <v>7150</v>
      </c>
      <c r="D74" t="s">
        <v>11</v>
      </c>
      <c r="E74" t="s">
        <v>7</v>
      </c>
      <c r="F74">
        <v>45214</v>
      </c>
      <c r="G74">
        <v>45275</v>
      </c>
      <c r="H74">
        <v>0.2</v>
      </c>
      <c r="I74">
        <v>8580</v>
      </c>
      <c r="J74" t="s">
        <v>23</v>
      </c>
      <c r="K74">
        <v>1430</v>
      </c>
    </row>
    <row r="75" spans="1:11" x14ac:dyDescent="0.2">
      <c r="A75" t="s">
        <v>99</v>
      </c>
      <c r="B75">
        <v>44941</v>
      </c>
      <c r="C75">
        <v>260</v>
      </c>
      <c r="D75" t="s">
        <v>6</v>
      </c>
      <c r="E75" t="s">
        <v>5</v>
      </c>
      <c r="F75">
        <v>45214</v>
      </c>
      <c r="G75">
        <v>45275</v>
      </c>
      <c r="H75">
        <v>0.4</v>
      </c>
      <c r="I75">
        <v>364</v>
      </c>
      <c r="J75" t="s">
        <v>23</v>
      </c>
      <c r="K75">
        <v>104</v>
      </c>
    </row>
    <row r="76" spans="1:11" x14ac:dyDescent="0.2">
      <c r="A76" t="s">
        <v>100</v>
      </c>
      <c r="B76">
        <v>44941</v>
      </c>
      <c r="C76">
        <v>5600</v>
      </c>
      <c r="D76" t="s">
        <v>8</v>
      </c>
      <c r="E76" t="s">
        <v>14</v>
      </c>
      <c r="F76">
        <v>45214</v>
      </c>
      <c r="G76">
        <v>45275</v>
      </c>
      <c r="H76">
        <v>0.15</v>
      </c>
      <c r="I76">
        <v>6440</v>
      </c>
      <c r="J76" t="s">
        <v>23</v>
      </c>
      <c r="K76">
        <v>840</v>
      </c>
    </row>
    <row r="77" spans="1:11" x14ac:dyDescent="0.2">
      <c r="A77" t="s">
        <v>101</v>
      </c>
      <c r="B77">
        <v>44941</v>
      </c>
      <c r="C77">
        <v>3450</v>
      </c>
      <c r="D77" t="s">
        <v>12</v>
      </c>
      <c r="E77" t="s">
        <v>5</v>
      </c>
      <c r="F77">
        <v>45214</v>
      </c>
      <c r="G77">
        <v>45275</v>
      </c>
      <c r="H77">
        <v>0.4</v>
      </c>
      <c r="I77">
        <v>4830</v>
      </c>
      <c r="J77" t="s">
        <v>23</v>
      </c>
      <c r="K77">
        <v>1380</v>
      </c>
    </row>
    <row r="78" spans="1:11" x14ac:dyDescent="0.2">
      <c r="A78" t="s">
        <v>102</v>
      </c>
      <c r="B78">
        <v>44940</v>
      </c>
      <c r="C78">
        <v>5780</v>
      </c>
      <c r="D78" t="s">
        <v>9</v>
      </c>
      <c r="E78" t="s">
        <v>7</v>
      </c>
      <c r="F78">
        <v>45213</v>
      </c>
      <c r="G78">
        <v>45274</v>
      </c>
      <c r="H78">
        <v>0.2</v>
      </c>
      <c r="I78">
        <v>6936</v>
      </c>
      <c r="J78" t="s">
        <v>24</v>
      </c>
      <c r="K78">
        <v>1156</v>
      </c>
    </row>
    <row r="79" spans="1:11" x14ac:dyDescent="0.2">
      <c r="A79" t="s">
        <v>103</v>
      </c>
      <c r="B79">
        <v>44940</v>
      </c>
      <c r="C79">
        <v>4700</v>
      </c>
      <c r="D79" t="s">
        <v>13</v>
      </c>
      <c r="E79" t="s">
        <v>10</v>
      </c>
      <c r="F79">
        <v>45213</v>
      </c>
      <c r="G79">
        <v>45274</v>
      </c>
      <c r="H79">
        <v>0.3</v>
      </c>
      <c r="I79">
        <v>6110</v>
      </c>
      <c r="J79" t="s">
        <v>24</v>
      </c>
      <c r="K79">
        <v>1410</v>
      </c>
    </row>
    <row r="80" spans="1:11" x14ac:dyDescent="0.2">
      <c r="A80" t="s">
        <v>104</v>
      </c>
      <c r="B80">
        <v>44940</v>
      </c>
      <c r="C80">
        <v>2460</v>
      </c>
      <c r="D80" t="s">
        <v>12</v>
      </c>
      <c r="E80" t="s">
        <v>10</v>
      </c>
      <c r="F80">
        <v>45213</v>
      </c>
      <c r="G80">
        <v>45274</v>
      </c>
      <c r="H80">
        <v>0.3</v>
      </c>
      <c r="I80">
        <v>3198</v>
      </c>
      <c r="J80" t="s">
        <v>24</v>
      </c>
      <c r="K80">
        <v>738</v>
      </c>
    </row>
    <row r="81" spans="1:11" x14ac:dyDescent="0.2">
      <c r="A81" t="s">
        <v>105</v>
      </c>
      <c r="B81">
        <v>44940</v>
      </c>
      <c r="C81">
        <v>4740</v>
      </c>
      <c r="D81" t="s">
        <v>6</v>
      </c>
      <c r="E81" t="s">
        <v>5</v>
      </c>
      <c r="F81">
        <v>45213</v>
      </c>
      <c r="G81">
        <v>45274</v>
      </c>
      <c r="H81">
        <v>0.4</v>
      </c>
      <c r="I81">
        <v>6636</v>
      </c>
      <c r="J81" t="s">
        <v>24</v>
      </c>
      <c r="K81">
        <v>1896</v>
      </c>
    </row>
    <row r="82" spans="1:11" x14ac:dyDescent="0.2">
      <c r="A82" t="s">
        <v>106</v>
      </c>
      <c r="B82">
        <v>44940</v>
      </c>
      <c r="C82">
        <v>2280</v>
      </c>
      <c r="D82" t="s">
        <v>8</v>
      </c>
      <c r="E82" t="s">
        <v>14</v>
      </c>
      <c r="F82">
        <v>45213</v>
      </c>
      <c r="G82">
        <v>45274</v>
      </c>
      <c r="H82">
        <v>0.15</v>
      </c>
      <c r="I82">
        <v>2622</v>
      </c>
      <c r="J82" t="s">
        <v>24</v>
      </c>
      <c r="K82">
        <v>342</v>
      </c>
    </row>
    <row r="83" spans="1:11" x14ac:dyDescent="0.2">
      <c r="A83" t="s">
        <v>107</v>
      </c>
      <c r="B83">
        <v>44940</v>
      </c>
      <c r="C83">
        <v>2800</v>
      </c>
      <c r="D83" t="s">
        <v>8</v>
      </c>
      <c r="E83" t="s">
        <v>5</v>
      </c>
      <c r="F83">
        <v>45213</v>
      </c>
      <c r="G83">
        <v>45274</v>
      </c>
      <c r="H83">
        <v>0.4</v>
      </c>
      <c r="I83">
        <v>3920</v>
      </c>
      <c r="J83" t="s">
        <v>24</v>
      </c>
      <c r="K83">
        <v>1120</v>
      </c>
    </row>
    <row r="84" spans="1:11" x14ac:dyDescent="0.2">
      <c r="A84" t="s">
        <v>108</v>
      </c>
      <c r="B84">
        <v>44940</v>
      </c>
      <c r="C84">
        <v>4520</v>
      </c>
      <c r="D84" t="s">
        <v>4</v>
      </c>
      <c r="E84" t="s">
        <v>14</v>
      </c>
      <c r="F84">
        <v>45213</v>
      </c>
      <c r="G84">
        <v>45274</v>
      </c>
      <c r="H84">
        <v>0.15</v>
      </c>
      <c r="I84">
        <v>5198</v>
      </c>
      <c r="J84" t="s">
        <v>24</v>
      </c>
      <c r="K84">
        <v>678</v>
      </c>
    </row>
    <row r="85" spans="1:11" x14ac:dyDescent="0.2">
      <c r="A85" t="s">
        <v>109</v>
      </c>
      <c r="B85">
        <v>44940</v>
      </c>
      <c r="C85">
        <v>4880</v>
      </c>
      <c r="D85" t="s">
        <v>9</v>
      </c>
      <c r="E85" t="s">
        <v>7</v>
      </c>
      <c r="F85">
        <v>45213</v>
      </c>
      <c r="G85">
        <v>45274</v>
      </c>
      <c r="H85">
        <v>0.2</v>
      </c>
      <c r="I85">
        <v>5856</v>
      </c>
      <c r="J85" t="s">
        <v>24</v>
      </c>
      <c r="K85">
        <v>976</v>
      </c>
    </row>
    <row r="86" spans="1:11" x14ac:dyDescent="0.2">
      <c r="A86" t="s">
        <v>110</v>
      </c>
      <c r="B86">
        <v>44940</v>
      </c>
      <c r="C86">
        <v>4840</v>
      </c>
      <c r="D86" t="s">
        <v>12</v>
      </c>
      <c r="E86" t="s">
        <v>7</v>
      </c>
      <c r="F86">
        <v>45213</v>
      </c>
      <c r="G86">
        <v>45274</v>
      </c>
      <c r="H86">
        <v>0.2</v>
      </c>
      <c r="I86">
        <v>5808</v>
      </c>
      <c r="J86" t="s">
        <v>24</v>
      </c>
      <c r="K86">
        <v>968</v>
      </c>
    </row>
    <row r="87" spans="1:11" x14ac:dyDescent="0.2">
      <c r="A87" t="s">
        <v>111</v>
      </c>
      <c r="B87">
        <v>44940</v>
      </c>
      <c r="C87">
        <v>3320</v>
      </c>
      <c r="D87" t="s">
        <v>6</v>
      </c>
      <c r="E87" t="s">
        <v>14</v>
      </c>
      <c r="F87">
        <v>45213</v>
      </c>
      <c r="G87">
        <v>45274</v>
      </c>
      <c r="H87">
        <v>0.15</v>
      </c>
      <c r="I87">
        <v>3818</v>
      </c>
      <c r="J87" t="s">
        <v>24</v>
      </c>
      <c r="K87">
        <v>498</v>
      </c>
    </row>
    <row r="88" spans="1:11" x14ac:dyDescent="0.2">
      <c r="A88" t="s">
        <v>112</v>
      </c>
      <c r="B88">
        <v>44940</v>
      </c>
      <c r="C88">
        <v>5220</v>
      </c>
      <c r="D88" t="s">
        <v>9</v>
      </c>
      <c r="E88" t="s">
        <v>7</v>
      </c>
      <c r="F88">
        <v>45213</v>
      </c>
      <c r="G88">
        <v>45274</v>
      </c>
      <c r="H88">
        <v>0.2</v>
      </c>
      <c r="I88">
        <v>6264</v>
      </c>
      <c r="J88" t="s">
        <v>24</v>
      </c>
      <c r="K88">
        <v>1044</v>
      </c>
    </row>
    <row r="89" spans="1:11" x14ac:dyDescent="0.2">
      <c r="A89" t="s">
        <v>113</v>
      </c>
      <c r="B89">
        <v>44940</v>
      </c>
      <c r="C89">
        <v>3280</v>
      </c>
      <c r="D89" t="s">
        <v>4</v>
      </c>
      <c r="E89" t="s">
        <v>7</v>
      </c>
      <c r="F89">
        <v>45213</v>
      </c>
      <c r="G89">
        <v>45274</v>
      </c>
      <c r="H89">
        <v>0.2</v>
      </c>
      <c r="I89">
        <v>3936</v>
      </c>
      <c r="J89" t="s">
        <v>24</v>
      </c>
      <c r="K89">
        <v>656</v>
      </c>
    </row>
    <row r="90" spans="1:11" x14ac:dyDescent="0.2">
      <c r="A90" t="s">
        <v>114</v>
      </c>
      <c r="B90">
        <v>44940</v>
      </c>
      <c r="C90">
        <v>1500</v>
      </c>
      <c r="D90" t="s">
        <v>6</v>
      </c>
      <c r="E90" t="s">
        <v>10</v>
      </c>
      <c r="F90">
        <v>45213</v>
      </c>
      <c r="G90">
        <v>45274</v>
      </c>
      <c r="H90">
        <v>0.3</v>
      </c>
      <c r="I90">
        <v>1950</v>
      </c>
      <c r="J90" t="s">
        <v>24</v>
      </c>
      <c r="K90">
        <v>450</v>
      </c>
    </row>
    <row r="91" spans="1:11" x14ac:dyDescent="0.2">
      <c r="A91" t="s">
        <v>115</v>
      </c>
      <c r="B91">
        <v>44940</v>
      </c>
      <c r="C91">
        <v>5200</v>
      </c>
      <c r="D91" t="s">
        <v>4</v>
      </c>
      <c r="E91" t="s">
        <v>10</v>
      </c>
      <c r="F91">
        <v>45213</v>
      </c>
      <c r="G91">
        <v>45274</v>
      </c>
      <c r="H91">
        <v>0.3</v>
      </c>
      <c r="I91">
        <v>6760</v>
      </c>
      <c r="J91" t="s">
        <v>24</v>
      </c>
      <c r="K91">
        <v>1560</v>
      </c>
    </row>
    <row r="92" spans="1:11" x14ac:dyDescent="0.2">
      <c r="A92" t="s">
        <v>116</v>
      </c>
      <c r="B92">
        <v>44940</v>
      </c>
      <c r="C92">
        <v>3920</v>
      </c>
      <c r="D92" t="s">
        <v>4</v>
      </c>
      <c r="E92" t="s">
        <v>5</v>
      </c>
      <c r="F92">
        <v>45213</v>
      </c>
      <c r="G92">
        <v>45274</v>
      </c>
      <c r="H92">
        <v>0.4</v>
      </c>
      <c r="I92">
        <v>5488</v>
      </c>
      <c r="J92" t="s">
        <v>24</v>
      </c>
      <c r="K92">
        <v>1568</v>
      </c>
    </row>
    <row r="93" spans="1:11" x14ac:dyDescent="0.2">
      <c r="A93" t="s">
        <v>117</v>
      </c>
      <c r="B93">
        <v>44940</v>
      </c>
      <c r="C93">
        <v>3620</v>
      </c>
      <c r="D93" t="s">
        <v>4</v>
      </c>
      <c r="E93" t="s">
        <v>5</v>
      </c>
      <c r="F93">
        <v>45213</v>
      </c>
      <c r="G93">
        <v>45274</v>
      </c>
      <c r="H93">
        <v>0.4</v>
      </c>
      <c r="I93">
        <v>5068</v>
      </c>
      <c r="J93" t="s">
        <v>24</v>
      </c>
      <c r="K93">
        <v>1448</v>
      </c>
    </row>
    <row r="94" spans="1:11" x14ac:dyDescent="0.2">
      <c r="A94" t="s">
        <v>118</v>
      </c>
      <c r="B94">
        <v>44940</v>
      </c>
      <c r="C94">
        <v>4060</v>
      </c>
      <c r="D94" t="s">
        <v>6</v>
      </c>
      <c r="E94" t="s">
        <v>5</v>
      </c>
      <c r="F94">
        <v>45213</v>
      </c>
      <c r="G94">
        <v>45274</v>
      </c>
      <c r="H94">
        <v>0.4</v>
      </c>
      <c r="I94">
        <v>5684</v>
      </c>
      <c r="J94" t="s">
        <v>24</v>
      </c>
      <c r="K94">
        <v>1624</v>
      </c>
    </row>
    <row r="95" spans="1:11" x14ac:dyDescent="0.2">
      <c r="A95" t="s">
        <v>119</v>
      </c>
      <c r="B95">
        <v>44940</v>
      </c>
      <c r="C95">
        <v>5240</v>
      </c>
      <c r="D95" t="s">
        <v>15</v>
      </c>
      <c r="E95" t="s">
        <v>7</v>
      </c>
      <c r="F95">
        <v>45213</v>
      </c>
      <c r="G95">
        <v>45274</v>
      </c>
      <c r="H95">
        <v>0.2</v>
      </c>
      <c r="I95">
        <v>6288</v>
      </c>
      <c r="J95" t="s">
        <v>24</v>
      </c>
      <c r="K95">
        <v>1048</v>
      </c>
    </row>
    <row r="96" spans="1:11" x14ac:dyDescent="0.2">
      <c r="A96" t="s">
        <v>120</v>
      </c>
      <c r="B96">
        <v>44940</v>
      </c>
      <c r="C96">
        <v>5940</v>
      </c>
      <c r="D96" t="s">
        <v>8</v>
      </c>
      <c r="E96" t="s">
        <v>7</v>
      </c>
      <c r="F96">
        <v>45213</v>
      </c>
      <c r="G96">
        <v>45274</v>
      </c>
      <c r="H96">
        <v>0.2</v>
      </c>
      <c r="I96">
        <v>7128</v>
      </c>
      <c r="J96" t="s">
        <v>24</v>
      </c>
      <c r="K96">
        <v>1188</v>
      </c>
    </row>
    <row r="97" spans="1:11" x14ac:dyDescent="0.2">
      <c r="A97" t="s">
        <v>121</v>
      </c>
      <c r="B97">
        <v>44940</v>
      </c>
      <c r="C97">
        <v>2860</v>
      </c>
      <c r="D97" t="s">
        <v>15</v>
      </c>
      <c r="E97" t="s">
        <v>7</v>
      </c>
      <c r="F97">
        <v>45213</v>
      </c>
      <c r="G97">
        <v>45274</v>
      </c>
      <c r="H97">
        <v>0.2</v>
      </c>
      <c r="I97">
        <v>3432</v>
      </c>
      <c r="J97" t="s">
        <v>24</v>
      </c>
      <c r="K97">
        <v>572</v>
      </c>
    </row>
    <row r="98" spans="1:11" x14ac:dyDescent="0.2">
      <c r="A98" t="s">
        <v>122</v>
      </c>
      <c r="B98">
        <v>44940</v>
      </c>
      <c r="C98">
        <v>950</v>
      </c>
      <c r="D98" t="s">
        <v>4</v>
      </c>
      <c r="E98" t="s">
        <v>7</v>
      </c>
      <c r="F98">
        <v>45213</v>
      </c>
      <c r="G98">
        <v>45274</v>
      </c>
      <c r="H98">
        <v>0.2</v>
      </c>
      <c r="I98">
        <v>1140</v>
      </c>
      <c r="J98" t="s">
        <v>24</v>
      </c>
      <c r="K98">
        <v>190</v>
      </c>
    </row>
    <row r="99" spans="1:11" x14ac:dyDescent="0.2">
      <c r="A99" t="s">
        <v>123</v>
      </c>
      <c r="B99">
        <v>44940</v>
      </c>
      <c r="C99">
        <v>5060</v>
      </c>
      <c r="D99" t="s">
        <v>13</v>
      </c>
      <c r="E99" t="s">
        <v>5</v>
      </c>
      <c r="F99">
        <v>45213</v>
      </c>
      <c r="G99">
        <v>45274</v>
      </c>
      <c r="H99">
        <v>0.4</v>
      </c>
      <c r="I99">
        <v>7084</v>
      </c>
      <c r="J99" t="s">
        <v>24</v>
      </c>
      <c r="K99">
        <v>2024</v>
      </c>
    </row>
    <row r="100" spans="1:11" x14ac:dyDescent="0.2">
      <c r="A100" t="s">
        <v>124</v>
      </c>
      <c r="B100">
        <v>44940</v>
      </c>
      <c r="C100">
        <v>2100</v>
      </c>
      <c r="D100" t="s">
        <v>4</v>
      </c>
      <c r="E100" t="s">
        <v>5</v>
      </c>
      <c r="F100">
        <v>45213</v>
      </c>
      <c r="G100">
        <v>45274</v>
      </c>
      <c r="H100">
        <v>0.4</v>
      </c>
      <c r="I100">
        <v>2940</v>
      </c>
      <c r="J100" t="s">
        <v>24</v>
      </c>
      <c r="K100">
        <v>840</v>
      </c>
    </row>
    <row r="101" spans="1:11" x14ac:dyDescent="0.2">
      <c r="A101" t="s">
        <v>125</v>
      </c>
      <c r="B101">
        <v>44940</v>
      </c>
      <c r="C101">
        <v>5040</v>
      </c>
      <c r="D101" t="s">
        <v>13</v>
      </c>
      <c r="E101" t="s">
        <v>5</v>
      </c>
      <c r="F101">
        <v>45213</v>
      </c>
      <c r="G101">
        <v>45274</v>
      </c>
      <c r="H101">
        <v>0.4</v>
      </c>
      <c r="I101">
        <v>7056</v>
      </c>
      <c r="J101" t="s">
        <v>24</v>
      </c>
      <c r="K101">
        <v>2016</v>
      </c>
    </row>
    <row r="102" spans="1:11" x14ac:dyDescent="0.2">
      <c r="A102" t="s">
        <v>126</v>
      </c>
      <c r="B102">
        <v>44940</v>
      </c>
      <c r="C102">
        <v>4180</v>
      </c>
      <c r="D102" t="s">
        <v>4</v>
      </c>
      <c r="E102" t="s">
        <v>5</v>
      </c>
      <c r="F102">
        <v>45213</v>
      </c>
      <c r="G102">
        <v>45274</v>
      </c>
      <c r="H102">
        <v>0.4</v>
      </c>
      <c r="I102">
        <v>5852</v>
      </c>
      <c r="J102" t="s">
        <v>24</v>
      </c>
      <c r="K102">
        <v>1672</v>
      </c>
    </row>
    <row r="103" spans="1:11" x14ac:dyDescent="0.2">
      <c r="A103" t="s">
        <v>127</v>
      </c>
      <c r="B103">
        <v>44940</v>
      </c>
      <c r="C103">
        <v>200</v>
      </c>
      <c r="D103" t="s">
        <v>15</v>
      </c>
      <c r="E103" t="s">
        <v>14</v>
      </c>
      <c r="F103">
        <v>45213</v>
      </c>
      <c r="G103">
        <v>45274</v>
      </c>
      <c r="H103">
        <v>0.15</v>
      </c>
      <c r="I103">
        <v>230</v>
      </c>
      <c r="J103" t="s">
        <v>24</v>
      </c>
      <c r="K103">
        <v>30</v>
      </c>
    </row>
    <row r="104" spans="1:11" x14ac:dyDescent="0.2">
      <c r="A104" t="s">
        <v>128</v>
      </c>
      <c r="B104">
        <v>44940</v>
      </c>
      <c r="C104">
        <v>4200</v>
      </c>
      <c r="D104" t="s">
        <v>9</v>
      </c>
      <c r="E104" t="s">
        <v>5</v>
      </c>
      <c r="F104">
        <v>45213</v>
      </c>
      <c r="G104">
        <v>45274</v>
      </c>
      <c r="H104">
        <v>0.4</v>
      </c>
      <c r="I104">
        <v>5880</v>
      </c>
      <c r="J104" t="s">
        <v>24</v>
      </c>
      <c r="K104">
        <v>1680</v>
      </c>
    </row>
    <row r="105" spans="1:11" x14ac:dyDescent="0.2">
      <c r="A105" t="s">
        <v>129</v>
      </c>
      <c r="B105">
        <v>44940</v>
      </c>
      <c r="C105">
        <v>650</v>
      </c>
      <c r="D105" t="s">
        <v>6</v>
      </c>
      <c r="E105" t="s">
        <v>5</v>
      </c>
      <c r="F105">
        <v>45213</v>
      </c>
      <c r="G105">
        <v>45274</v>
      </c>
      <c r="H105">
        <v>0.4</v>
      </c>
      <c r="I105">
        <v>910</v>
      </c>
      <c r="J105" t="s">
        <v>24</v>
      </c>
      <c r="K105">
        <v>260</v>
      </c>
    </row>
    <row r="106" spans="1:11" x14ac:dyDescent="0.2">
      <c r="A106" t="s">
        <v>130</v>
      </c>
      <c r="B106">
        <v>44940</v>
      </c>
      <c r="C106">
        <v>5160</v>
      </c>
      <c r="D106" t="s">
        <v>13</v>
      </c>
      <c r="E106" t="s">
        <v>7</v>
      </c>
      <c r="F106">
        <v>45213</v>
      </c>
      <c r="G106">
        <v>45274</v>
      </c>
      <c r="H106">
        <v>0.2</v>
      </c>
      <c r="I106">
        <v>6192</v>
      </c>
      <c r="J106" t="s">
        <v>24</v>
      </c>
      <c r="K106">
        <v>1032</v>
      </c>
    </row>
    <row r="107" spans="1:11" x14ac:dyDescent="0.2">
      <c r="A107" t="s">
        <v>131</v>
      </c>
      <c r="B107">
        <v>44940</v>
      </c>
      <c r="C107">
        <v>3700</v>
      </c>
      <c r="D107" t="s">
        <v>4</v>
      </c>
      <c r="E107" t="s">
        <v>14</v>
      </c>
      <c r="F107">
        <v>45213</v>
      </c>
      <c r="G107">
        <v>45274</v>
      </c>
      <c r="H107">
        <v>0.15</v>
      </c>
      <c r="I107">
        <v>4255</v>
      </c>
      <c r="J107" t="s">
        <v>24</v>
      </c>
      <c r="K107">
        <v>555</v>
      </c>
    </row>
    <row r="108" spans="1:11" x14ac:dyDescent="0.2">
      <c r="A108" t="s">
        <v>132</v>
      </c>
      <c r="B108">
        <v>44940</v>
      </c>
      <c r="C108">
        <v>1520</v>
      </c>
      <c r="D108" t="s">
        <v>8</v>
      </c>
      <c r="E108" t="s">
        <v>7</v>
      </c>
      <c r="F108">
        <v>45213</v>
      </c>
      <c r="G108">
        <v>45274</v>
      </c>
      <c r="H108">
        <v>0.2</v>
      </c>
      <c r="I108">
        <v>1824</v>
      </c>
      <c r="J108" t="s">
        <v>24</v>
      </c>
      <c r="K108">
        <v>304</v>
      </c>
    </row>
    <row r="109" spans="1:11" x14ac:dyDescent="0.2">
      <c r="A109" t="s">
        <v>133</v>
      </c>
      <c r="B109">
        <v>44940</v>
      </c>
      <c r="C109">
        <v>5050</v>
      </c>
      <c r="D109" t="s">
        <v>6</v>
      </c>
      <c r="E109" t="s">
        <v>7</v>
      </c>
      <c r="F109">
        <v>45213</v>
      </c>
      <c r="G109">
        <v>45274</v>
      </c>
      <c r="H109">
        <v>0.2</v>
      </c>
      <c r="I109">
        <v>6060</v>
      </c>
      <c r="J109" t="s">
        <v>24</v>
      </c>
      <c r="K109">
        <v>1010</v>
      </c>
    </row>
    <row r="110" spans="1:11" x14ac:dyDescent="0.2">
      <c r="A110" t="s">
        <v>134</v>
      </c>
      <c r="B110">
        <v>44940</v>
      </c>
      <c r="C110">
        <v>4400</v>
      </c>
      <c r="D110" t="s">
        <v>9</v>
      </c>
      <c r="E110" t="s">
        <v>14</v>
      </c>
      <c r="F110">
        <v>45213</v>
      </c>
      <c r="G110">
        <v>45274</v>
      </c>
      <c r="H110">
        <v>0.15</v>
      </c>
      <c r="I110">
        <v>5060</v>
      </c>
      <c r="J110" t="s">
        <v>24</v>
      </c>
      <c r="K110">
        <v>660</v>
      </c>
    </row>
    <row r="111" spans="1:11" x14ac:dyDescent="0.2">
      <c r="A111" t="s">
        <v>135</v>
      </c>
      <c r="B111">
        <v>44940</v>
      </c>
      <c r="C111">
        <v>540</v>
      </c>
      <c r="D111" t="s">
        <v>11</v>
      </c>
      <c r="E111" t="s">
        <v>5</v>
      </c>
      <c r="F111">
        <v>45213</v>
      </c>
      <c r="G111">
        <v>45274</v>
      </c>
      <c r="H111">
        <v>0.4</v>
      </c>
      <c r="I111">
        <v>756</v>
      </c>
      <c r="J111" t="s">
        <v>24</v>
      </c>
      <c r="K111">
        <v>216</v>
      </c>
    </row>
    <row r="112" spans="1:11" x14ac:dyDescent="0.2">
      <c r="A112" t="s">
        <v>136</v>
      </c>
      <c r="B112">
        <v>44940</v>
      </c>
      <c r="C112">
        <v>4800</v>
      </c>
      <c r="D112" t="s">
        <v>13</v>
      </c>
      <c r="E112" t="s">
        <v>5</v>
      </c>
      <c r="F112">
        <v>45213</v>
      </c>
      <c r="G112">
        <v>45274</v>
      </c>
      <c r="H112">
        <v>0.4</v>
      </c>
      <c r="I112">
        <v>6720</v>
      </c>
      <c r="J112" t="s">
        <v>24</v>
      </c>
      <c r="K112">
        <v>1920</v>
      </c>
    </row>
    <row r="113" spans="1:11" x14ac:dyDescent="0.2">
      <c r="A113" t="s">
        <v>137</v>
      </c>
      <c r="B113">
        <v>44940</v>
      </c>
      <c r="C113">
        <v>680</v>
      </c>
      <c r="D113" t="s">
        <v>9</v>
      </c>
      <c r="E113" t="s">
        <v>7</v>
      </c>
      <c r="F113">
        <v>45213</v>
      </c>
      <c r="G113">
        <v>45274</v>
      </c>
      <c r="H113">
        <v>0.2</v>
      </c>
      <c r="I113">
        <v>816</v>
      </c>
      <c r="J113" t="s">
        <v>24</v>
      </c>
      <c r="K113">
        <v>136</v>
      </c>
    </row>
    <row r="114" spans="1:11" x14ac:dyDescent="0.2">
      <c r="A114" t="s">
        <v>138</v>
      </c>
      <c r="B114">
        <v>44940</v>
      </c>
      <c r="C114">
        <v>4000</v>
      </c>
      <c r="D114" t="s">
        <v>13</v>
      </c>
      <c r="E114" t="s">
        <v>10</v>
      </c>
      <c r="F114">
        <v>45213</v>
      </c>
      <c r="G114">
        <v>45274</v>
      </c>
      <c r="H114">
        <v>0.3</v>
      </c>
      <c r="I114">
        <v>5200</v>
      </c>
      <c r="J114" t="s">
        <v>24</v>
      </c>
      <c r="K114">
        <v>1200</v>
      </c>
    </row>
    <row r="115" spans="1:11" x14ac:dyDescent="0.2">
      <c r="A115" t="s">
        <v>139</v>
      </c>
      <c r="B115">
        <v>44940</v>
      </c>
      <c r="C115">
        <v>1100</v>
      </c>
      <c r="D115" t="s">
        <v>12</v>
      </c>
      <c r="E115" t="s">
        <v>5</v>
      </c>
      <c r="F115">
        <v>45213</v>
      </c>
      <c r="G115">
        <v>45274</v>
      </c>
      <c r="H115">
        <v>0.4</v>
      </c>
      <c r="I115">
        <v>1540</v>
      </c>
      <c r="J115" t="s">
        <v>24</v>
      </c>
      <c r="K115">
        <v>440</v>
      </c>
    </row>
    <row r="116" spans="1:11" x14ac:dyDescent="0.2">
      <c r="A116" t="s">
        <v>140</v>
      </c>
      <c r="B116">
        <v>44940</v>
      </c>
      <c r="C116">
        <v>1980</v>
      </c>
      <c r="D116" t="s">
        <v>13</v>
      </c>
      <c r="E116" t="s">
        <v>5</v>
      </c>
      <c r="F116">
        <v>45213</v>
      </c>
      <c r="G116">
        <v>45274</v>
      </c>
      <c r="H116">
        <v>0.4</v>
      </c>
      <c r="I116">
        <v>2772</v>
      </c>
      <c r="J116" t="s">
        <v>24</v>
      </c>
      <c r="K116">
        <v>792</v>
      </c>
    </row>
    <row r="117" spans="1:11" x14ac:dyDescent="0.2">
      <c r="A117" t="s">
        <v>141</v>
      </c>
      <c r="B117">
        <v>44940</v>
      </c>
      <c r="C117">
        <v>4500</v>
      </c>
      <c r="D117" t="s">
        <v>9</v>
      </c>
      <c r="E117" t="s">
        <v>7</v>
      </c>
      <c r="F117">
        <v>45213</v>
      </c>
      <c r="G117">
        <v>45274</v>
      </c>
      <c r="H117">
        <v>0.2</v>
      </c>
      <c r="I117">
        <v>5400</v>
      </c>
      <c r="J117" t="s">
        <v>24</v>
      </c>
      <c r="K117">
        <v>900</v>
      </c>
    </row>
    <row r="118" spans="1:11" x14ac:dyDescent="0.2">
      <c r="A118" t="s">
        <v>142</v>
      </c>
      <c r="B118">
        <v>44940</v>
      </c>
      <c r="C118">
        <v>2100</v>
      </c>
      <c r="D118" t="s">
        <v>13</v>
      </c>
      <c r="E118" t="s">
        <v>5</v>
      </c>
      <c r="F118">
        <v>45213</v>
      </c>
      <c r="G118">
        <v>45274</v>
      </c>
      <c r="H118">
        <v>0.4</v>
      </c>
      <c r="I118">
        <v>2940</v>
      </c>
      <c r="J118" t="s">
        <v>24</v>
      </c>
      <c r="K118">
        <v>840</v>
      </c>
    </row>
    <row r="119" spans="1:11" x14ac:dyDescent="0.2">
      <c r="A119" t="s">
        <v>143</v>
      </c>
      <c r="B119">
        <v>44940</v>
      </c>
      <c r="C119">
        <v>380</v>
      </c>
      <c r="D119" t="s">
        <v>6</v>
      </c>
      <c r="E119" t="s">
        <v>14</v>
      </c>
      <c r="F119">
        <v>45213</v>
      </c>
      <c r="G119">
        <v>45274</v>
      </c>
      <c r="H119">
        <v>0.15</v>
      </c>
      <c r="I119">
        <v>437</v>
      </c>
      <c r="J119" t="s">
        <v>24</v>
      </c>
      <c r="K119">
        <v>57</v>
      </c>
    </row>
    <row r="120" spans="1:11" x14ac:dyDescent="0.2">
      <c r="A120" t="s">
        <v>144</v>
      </c>
      <c r="B120">
        <v>44940</v>
      </c>
      <c r="C120">
        <v>140</v>
      </c>
      <c r="D120" t="s">
        <v>15</v>
      </c>
      <c r="E120" t="s">
        <v>5</v>
      </c>
      <c r="F120">
        <v>45213</v>
      </c>
      <c r="G120">
        <v>45274</v>
      </c>
      <c r="H120">
        <v>0.4</v>
      </c>
      <c r="I120">
        <v>196</v>
      </c>
      <c r="J120" t="s">
        <v>24</v>
      </c>
      <c r="K120">
        <v>56</v>
      </c>
    </row>
    <row r="121" spans="1:11" x14ac:dyDescent="0.2">
      <c r="A121" t="s">
        <v>145</v>
      </c>
      <c r="B121">
        <v>44940</v>
      </c>
      <c r="C121">
        <v>5950</v>
      </c>
      <c r="D121" t="s">
        <v>13</v>
      </c>
      <c r="E121" t="s">
        <v>10</v>
      </c>
      <c r="F121">
        <v>45213</v>
      </c>
      <c r="G121">
        <v>45274</v>
      </c>
      <c r="H121">
        <v>0.3</v>
      </c>
      <c r="I121">
        <v>7735</v>
      </c>
      <c r="J121" t="s">
        <v>24</v>
      </c>
      <c r="K121">
        <v>1785</v>
      </c>
    </row>
    <row r="122" spans="1:11" x14ac:dyDescent="0.2">
      <c r="A122" t="s">
        <v>146</v>
      </c>
      <c r="B122">
        <v>44940</v>
      </c>
      <c r="C122">
        <v>940</v>
      </c>
      <c r="D122" t="s">
        <v>6</v>
      </c>
      <c r="E122" t="s">
        <v>14</v>
      </c>
      <c r="F122">
        <v>45213</v>
      </c>
      <c r="G122">
        <v>45274</v>
      </c>
      <c r="H122">
        <v>0.15</v>
      </c>
      <c r="I122">
        <v>1081</v>
      </c>
      <c r="J122" t="s">
        <v>24</v>
      </c>
      <c r="K122">
        <v>141</v>
      </c>
    </row>
    <row r="123" spans="1:11" x14ac:dyDescent="0.2">
      <c r="A123" t="s">
        <v>147</v>
      </c>
      <c r="B123">
        <v>44940</v>
      </c>
      <c r="C123">
        <v>3550</v>
      </c>
      <c r="D123" t="s">
        <v>9</v>
      </c>
      <c r="E123" t="s">
        <v>14</v>
      </c>
      <c r="F123">
        <v>45213</v>
      </c>
      <c r="G123">
        <v>45274</v>
      </c>
      <c r="H123">
        <v>0.15</v>
      </c>
      <c r="I123">
        <v>4082.5</v>
      </c>
      <c r="J123" t="s">
        <v>24</v>
      </c>
      <c r="K123">
        <v>532.5</v>
      </c>
    </row>
    <row r="124" spans="1:11" x14ac:dyDescent="0.2">
      <c r="A124" t="s">
        <v>148</v>
      </c>
      <c r="B124">
        <v>44939</v>
      </c>
      <c r="C124">
        <v>1200</v>
      </c>
      <c r="D124" t="s">
        <v>11</v>
      </c>
      <c r="E124" t="s">
        <v>10</v>
      </c>
      <c r="F124">
        <v>45212</v>
      </c>
      <c r="G124">
        <v>45273</v>
      </c>
      <c r="H124">
        <v>0.3</v>
      </c>
      <c r="I124">
        <v>1560</v>
      </c>
      <c r="J124" t="s">
        <v>24</v>
      </c>
      <c r="K124">
        <v>360</v>
      </c>
    </row>
    <row r="125" spans="1:11" x14ac:dyDescent="0.2">
      <c r="A125" t="s">
        <v>149</v>
      </c>
      <c r="B125">
        <v>44939</v>
      </c>
      <c r="C125">
        <v>1760</v>
      </c>
      <c r="D125" t="s">
        <v>13</v>
      </c>
      <c r="E125" t="s">
        <v>7</v>
      </c>
      <c r="F125">
        <v>45212</v>
      </c>
      <c r="G125">
        <v>45273</v>
      </c>
      <c r="H125">
        <v>0.2</v>
      </c>
      <c r="I125">
        <v>2112</v>
      </c>
      <c r="J125" t="s">
        <v>24</v>
      </c>
      <c r="K125">
        <v>352</v>
      </c>
    </row>
    <row r="126" spans="1:11" x14ac:dyDescent="0.2">
      <c r="A126" t="s">
        <v>150</v>
      </c>
      <c r="B126">
        <v>44939</v>
      </c>
      <c r="C126">
        <v>1250</v>
      </c>
      <c r="D126" t="s">
        <v>4</v>
      </c>
      <c r="E126" t="s">
        <v>14</v>
      </c>
      <c r="F126">
        <v>45212</v>
      </c>
      <c r="G126">
        <v>45273</v>
      </c>
      <c r="H126">
        <v>0.15</v>
      </c>
      <c r="I126">
        <v>1437.5</v>
      </c>
      <c r="J126" t="s">
        <v>24</v>
      </c>
      <c r="K126">
        <v>187.5</v>
      </c>
    </row>
    <row r="127" spans="1:11" x14ac:dyDescent="0.2">
      <c r="A127" t="s">
        <v>151</v>
      </c>
      <c r="B127">
        <v>44939</v>
      </c>
      <c r="C127">
        <v>2880</v>
      </c>
      <c r="D127" t="s">
        <v>8</v>
      </c>
      <c r="E127" t="s">
        <v>7</v>
      </c>
      <c r="F127">
        <v>45212</v>
      </c>
      <c r="G127">
        <v>45273</v>
      </c>
      <c r="H127">
        <v>0.2</v>
      </c>
      <c r="I127">
        <v>3456</v>
      </c>
      <c r="J127" t="s">
        <v>24</v>
      </c>
      <c r="K127">
        <v>576</v>
      </c>
    </row>
    <row r="128" spans="1:11" x14ac:dyDescent="0.2">
      <c r="A128" t="s">
        <v>152</v>
      </c>
      <c r="B128">
        <v>44939</v>
      </c>
      <c r="C128">
        <v>1640</v>
      </c>
      <c r="D128" t="s">
        <v>13</v>
      </c>
      <c r="E128" t="s">
        <v>14</v>
      </c>
      <c r="F128">
        <v>45212</v>
      </c>
      <c r="G128">
        <v>45273</v>
      </c>
      <c r="H128">
        <v>0.15</v>
      </c>
      <c r="I128">
        <v>1886</v>
      </c>
      <c r="J128" t="s">
        <v>24</v>
      </c>
      <c r="K128">
        <v>246</v>
      </c>
    </row>
    <row r="129" spans="1:11" x14ac:dyDescent="0.2">
      <c r="A129" t="s">
        <v>153</v>
      </c>
      <c r="B129">
        <v>44939</v>
      </c>
      <c r="C129">
        <v>1300</v>
      </c>
      <c r="D129" t="s">
        <v>8</v>
      </c>
      <c r="E129" t="s">
        <v>5</v>
      </c>
      <c r="F129">
        <v>45212</v>
      </c>
      <c r="G129">
        <v>45273</v>
      </c>
      <c r="H129">
        <v>0.4</v>
      </c>
      <c r="I129">
        <v>1820</v>
      </c>
      <c r="J129" t="s">
        <v>24</v>
      </c>
      <c r="K129">
        <v>520</v>
      </c>
    </row>
    <row r="130" spans="1:11" x14ac:dyDescent="0.2">
      <c r="A130" t="s">
        <v>154</v>
      </c>
      <c r="B130">
        <v>44939</v>
      </c>
      <c r="C130">
        <v>5840</v>
      </c>
      <c r="D130" t="s">
        <v>13</v>
      </c>
      <c r="E130" t="s">
        <v>14</v>
      </c>
      <c r="F130">
        <v>45212</v>
      </c>
      <c r="G130">
        <v>45273</v>
      </c>
      <c r="H130">
        <v>0.15</v>
      </c>
      <c r="I130">
        <v>6716</v>
      </c>
      <c r="J130" t="s">
        <v>24</v>
      </c>
      <c r="K130">
        <v>876</v>
      </c>
    </row>
    <row r="131" spans="1:11" x14ac:dyDescent="0.2">
      <c r="A131" t="s">
        <v>155</v>
      </c>
      <c r="B131">
        <v>44939</v>
      </c>
      <c r="C131">
        <v>5820</v>
      </c>
      <c r="D131" t="s">
        <v>6</v>
      </c>
      <c r="E131" t="s">
        <v>10</v>
      </c>
      <c r="F131">
        <v>45212</v>
      </c>
      <c r="G131">
        <v>45273</v>
      </c>
      <c r="H131">
        <v>0.3</v>
      </c>
      <c r="I131">
        <v>7566</v>
      </c>
      <c r="J131" t="s">
        <v>24</v>
      </c>
      <c r="K131">
        <v>1746</v>
      </c>
    </row>
    <row r="132" spans="1:11" x14ac:dyDescent="0.2">
      <c r="A132" t="s">
        <v>156</v>
      </c>
      <c r="B132">
        <v>44939</v>
      </c>
      <c r="C132">
        <v>1280</v>
      </c>
      <c r="D132" t="s">
        <v>6</v>
      </c>
      <c r="E132" t="s">
        <v>10</v>
      </c>
      <c r="F132">
        <v>45212</v>
      </c>
      <c r="G132">
        <v>45273</v>
      </c>
      <c r="H132">
        <v>0.3</v>
      </c>
      <c r="I132">
        <v>1664</v>
      </c>
      <c r="J132" t="s">
        <v>24</v>
      </c>
      <c r="K132">
        <v>384</v>
      </c>
    </row>
    <row r="133" spans="1:11" x14ac:dyDescent="0.2">
      <c r="A133" t="s">
        <v>157</v>
      </c>
      <c r="B133">
        <v>44939</v>
      </c>
      <c r="C133">
        <v>5650</v>
      </c>
      <c r="D133" t="s">
        <v>13</v>
      </c>
      <c r="E133" t="s">
        <v>14</v>
      </c>
      <c r="F133">
        <v>45212</v>
      </c>
      <c r="G133">
        <v>45273</v>
      </c>
      <c r="H133">
        <v>0.15</v>
      </c>
      <c r="I133">
        <v>6497.5</v>
      </c>
      <c r="J133" t="s">
        <v>24</v>
      </c>
      <c r="K133">
        <v>847.5</v>
      </c>
    </row>
    <row r="134" spans="1:11" x14ac:dyDescent="0.2">
      <c r="A134" t="s">
        <v>158</v>
      </c>
      <c r="B134">
        <v>44939</v>
      </c>
      <c r="C134">
        <v>6700</v>
      </c>
      <c r="D134" t="s">
        <v>15</v>
      </c>
      <c r="E134" t="s">
        <v>7</v>
      </c>
      <c r="F134">
        <v>45212</v>
      </c>
      <c r="G134">
        <v>45273</v>
      </c>
      <c r="H134">
        <v>0.2</v>
      </c>
      <c r="I134">
        <v>8040</v>
      </c>
      <c r="J134" t="s">
        <v>24</v>
      </c>
      <c r="K134">
        <v>1340</v>
      </c>
    </row>
    <row r="135" spans="1:11" x14ac:dyDescent="0.2">
      <c r="A135" t="s">
        <v>159</v>
      </c>
      <c r="B135">
        <v>44939</v>
      </c>
      <c r="C135">
        <v>5620</v>
      </c>
      <c r="D135" t="s">
        <v>4</v>
      </c>
      <c r="E135" t="s">
        <v>5</v>
      </c>
      <c r="F135">
        <v>45212</v>
      </c>
      <c r="G135">
        <v>45273</v>
      </c>
      <c r="H135">
        <v>0.4</v>
      </c>
      <c r="I135">
        <v>7868</v>
      </c>
      <c r="J135" t="s">
        <v>24</v>
      </c>
      <c r="K135">
        <v>2248</v>
      </c>
    </row>
    <row r="136" spans="1:11" x14ac:dyDescent="0.2">
      <c r="A136" t="s">
        <v>160</v>
      </c>
      <c r="B136">
        <v>44939</v>
      </c>
      <c r="C136">
        <v>5740</v>
      </c>
      <c r="D136" t="s">
        <v>13</v>
      </c>
      <c r="E136" t="s">
        <v>5</v>
      </c>
      <c r="F136">
        <v>45212</v>
      </c>
      <c r="G136">
        <v>45273</v>
      </c>
      <c r="H136">
        <v>0.4</v>
      </c>
      <c r="I136">
        <v>8036</v>
      </c>
      <c r="J136" t="s">
        <v>24</v>
      </c>
      <c r="K136">
        <v>2296</v>
      </c>
    </row>
    <row r="137" spans="1:11" x14ac:dyDescent="0.2">
      <c r="A137" t="s">
        <v>161</v>
      </c>
      <c r="B137">
        <v>44939</v>
      </c>
      <c r="C137">
        <v>3100</v>
      </c>
      <c r="D137" t="s">
        <v>6</v>
      </c>
      <c r="E137" t="s">
        <v>5</v>
      </c>
      <c r="F137">
        <v>45212</v>
      </c>
      <c r="G137">
        <v>45273</v>
      </c>
      <c r="H137">
        <v>0.4</v>
      </c>
      <c r="I137">
        <v>4340</v>
      </c>
      <c r="J137" t="s">
        <v>24</v>
      </c>
      <c r="K137">
        <v>1240</v>
      </c>
    </row>
    <row r="138" spans="1:11" x14ac:dyDescent="0.2">
      <c r="A138" t="s">
        <v>162</v>
      </c>
      <c r="B138">
        <v>44939</v>
      </c>
      <c r="C138">
        <v>2540</v>
      </c>
      <c r="D138" t="s">
        <v>8</v>
      </c>
      <c r="E138" t="s">
        <v>5</v>
      </c>
      <c r="F138">
        <v>45212</v>
      </c>
      <c r="G138">
        <v>45273</v>
      </c>
      <c r="H138">
        <v>0.4</v>
      </c>
      <c r="I138">
        <v>3556</v>
      </c>
      <c r="J138" t="s">
        <v>24</v>
      </c>
      <c r="K138">
        <v>1016</v>
      </c>
    </row>
    <row r="139" spans="1:11" x14ac:dyDescent="0.2">
      <c r="A139" t="s">
        <v>163</v>
      </c>
      <c r="B139">
        <v>44939</v>
      </c>
      <c r="C139">
        <v>1840</v>
      </c>
      <c r="D139" t="s">
        <v>15</v>
      </c>
      <c r="E139" t="s">
        <v>10</v>
      </c>
      <c r="F139">
        <v>45212</v>
      </c>
      <c r="G139">
        <v>45273</v>
      </c>
      <c r="H139">
        <v>0.3</v>
      </c>
      <c r="I139">
        <v>2392</v>
      </c>
      <c r="J139" t="s">
        <v>24</v>
      </c>
      <c r="K139">
        <v>552</v>
      </c>
    </row>
    <row r="140" spans="1:11" x14ac:dyDescent="0.2">
      <c r="A140" t="s">
        <v>164</v>
      </c>
      <c r="B140">
        <v>44939</v>
      </c>
      <c r="C140">
        <v>2200</v>
      </c>
      <c r="D140" t="s">
        <v>6</v>
      </c>
      <c r="E140" t="s">
        <v>7</v>
      </c>
      <c r="F140">
        <v>45212</v>
      </c>
      <c r="G140">
        <v>45273</v>
      </c>
      <c r="H140">
        <v>0.2</v>
      </c>
      <c r="I140">
        <v>2640</v>
      </c>
      <c r="J140" t="s">
        <v>24</v>
      </c>
      <c r="K140">
        <v>440</v>
      </c>
    </row>
    <row r="141" spans="1:11" x14ac:dyDescent="0.2">
      <c r="A141" t="s">
        <v>165</v>
      </c>
      <c r="B141">
        <v>44939</v>
      </c>
      <c r="C141">
        <v>190</v>
      </c>
      <c r="D141" t="s">
        <v>13</v>
      </c>
      <c r="E141" t="s">
        <v>5</v>
      </c>
      <c r="F141">
        <v>45212</v>
      </c>
      <c r="G141">
        <v>45273</v>
      </c>
      <c r="H141">
        <v>0.4</v>
      </c>
      <c r="I141">
        <v>266</v>
      </c>
      <c r="J141" t="s">
        <v>24</v>
      </c>
      <c r="K141">
        <v>76</v>
      </c>
    </row>
    <row r="142" spans="1:11" x14ac:dyDescent="0.2">
      <c r="A142" t="s">
        <v>166</v>
      </c>
      <c r="B142">
        <v>44939</v>
      </c>
      <c r="C142">
        <v>360</v>
      </c>
      <c r="D142" t="s">
        <v>15</v>
      </c>
      <c r="E142" t="s">
        <v>7</v>
      </c>
      <c r="F142">
        <v>45212</v>
      </c>
      <c r="G142">
        <v>45273</v>
      </c>
      <c r="H142">
        <v>0.2</v>
      </c>
      <c r="I142">
        <v>432</v>
      </c>
      <c r="J142" t="s">
        <v>24</v>
      </c>
      <c r="K142">
        <v>72</v>
      </c>
    </row>
    <row r="143" spans="1:11" x14ac:dyDescent="0.2">
      <c r="A143" t="s">
        <v>167</v>
      </c>
      <c r="B143">
        <v>44939</v>
      </c>
      <c r="C143">
        <v>3250</v>
      </c>
      <c r="D143" t="s">
        <v>9</v>
      </c>
      <c r="E143" t="s">
        <v>7</v>
      </c>
      <c r="F143">
        <v>45212</v>
      </c>
      <c r="G143">
        <v>45273</v>
      </c>
      <c r="H143">
        <v>0.2</v>
      </c>
      <c r="I143">
        <v>3900</v>
      </c>
      <c r="J143" t="s">
        <v>24</v>
      </c>
      <c r="K143">
        <v>650</v>
      </c>
    </row>
    <row r="144" spans="1:11" x14ac:dyDescent="0.2">
      <c r="A144" t="s">
        <v>168</v>
      </c>
      <c r="B144">
        <v>44939</v>
      </c>
      <c r="C144">
        <v>3420</v>
      </c>
      <c r="D144" t="s">
        <v>15</v>
      </c>
      <c r="E144" t="s">
        <v>7</v>
      </c>
      <c r="F144">
        <v>45212</v>
      </c>
      <c r="G144">
        <v>45273</v>
      </c>
      <c r="H144">
        <v>0.2</v>
      </c>
      <c r="I144">
        <v>4104</v>
      </c>
      <c r="J144" t="s">
        <v>24</v>
      </c>
      <c r="K144">
        <v>684</v>
      </c>
    </row>
    <row r="145" spans="1:11" x14ac:dyDescent="0.2">
      <c r="A145" t="s">
        <v>169</v>
      </c>
      <c r="B145">
        <v>44939</v>
      </c>
      <c r="C145">
        <v>2020</v>
      </c>
      <c r="D145" t="s">
        <v>6</v>
      </c>
      <c r="E145" t="s">
        <v>7</v>
      </c>
      <c r="F145">
        <v>45212</v>
      </c>
      <c r="G145">
        <v>45273</v>
      </c>
      <c r="H145">
        <v>0.2</v>
      </c>
      <c r="I145">
        <v>2424</v>
      </c>
      <c r="J145" t="s">
        <v>24</v>
      </c>
      <c r="K145">
        <v>404</v>
      </c>
    </row>
    <row r="146" spans="1:11" x14ac:dyDescent="0.2">
      <c r="A146" t="s">
        <v>170</v>
      </c>
      <c r="B146">
        <v>44939</v>
      </c>
      <c r="C146">
        <v>280</v>
      </c>
      <c r="D146" t="s">
        <v>13</v>
      </c>
      <c r="E146" t="s">
        <v>5</v>
      </c>
      <c r="F146">
        <v>45212</v>
      </c>
      <c r="G146">
        <v>45273</v>
      </c>
      <c r="H146">
        <v>0.4</v>
      </c>
      <c r="I146">
        <v>392</v>
      </c>
      <c r="J146" t="s">
        <v>24</v>
      </c>
      <c r="K146">
        <v>112</v>
      </c>
    </row>
    <row r="147" spans="1:11" x14ac:dyDescent="0.2">
      <c r="A147" t="s">
        <v>171</v>
      </c>
      <c r="B147">
        <v>44939</v>
      </c>
      <c r="C147">
        <v>3960</v>
      </c>
      <c r="D147" t="s">
        <v>4</v>
      </c>
      <c r="E147" t="s">
        <v>14</v>
      </c>
      <c r="F147">
        <v>45212</v>
      </c>
      <c r="G147">
        <v>45273</v>
      </c>
      <c r="H147">
        <v>0.15</v>
      </c>
      <c r="I147">
        <v>4554</v>
      </c>
      <c r="J147" t="s">
        <v>24</v>
      </c>
      <c r="K147">
        <v>594</v>
      </c>
    </row>
    <row r="148" spans="1:11" x14ac:dyDescent="0.2">
      <c r="A148" t="s">
        <v>172</v>
      </c>
      <c r="B148">
        <v>44939</v>
      </c>
      <c r="C148">
        <v>760</v>
      </c>
      <c r="D148" t="s">
        <v>12</v>
      </c>
      <c r="E148" t="s">
        <v>7</v>
      </c>
      <c r="F148">
        <v>45212</v>
      </c>
      <c r="G148">
        <v>45273</v>
      </c>
      <c r="H148">
        <v>0.2</v>
      </c>
      <c r="I148">
        <v>912</v>
      </c>
      <c r="J148" t="s">
        <v>24</v>
      </c>
      <c r="K148">
        <v>152</v>
      </c>
    </row>
    <row r="149" spans="1:11" x14ac:dyDescent="0.2">
      <c r="A149" t="s">
        <v>173</v>
      </c>
      <c r="B149">
        <v>44939</v>
      </c>
      <c r="C149">
        <v>800</v>
      </c>
      <c r="D149" t="s">
        <v>9</v>
      </c>
      <c r="E149" t="s">
        <v>14</v>
      </c>
      <c r="F149">
        <v>45212</v>
      </c>
      <c r="G149">
        <v>45273</v>
      </c>
      <c r="H149">
        <v>0.15</v>
      </c>
      <c r="I149">
        <v>920</v>
      </c>
      <c r="J149" t="s">
        <v>24</v>
      </c>
      <c r="K149">
        <v>120</v>
      </c>
    </row>
    <row r="150" spans="1:11" x14ac:dyDescent="0.2">
      <c r="A150" t="s">
        <v>174</v>
      </c>
      <c r="B150">
        <v>44939</v>
      </c>
      <c r="C150">
        <v>780</v>
      </c>
      <c r="D150" t="s">
        <v>4</v>
      </c>
      <c r="E150" t="s">
        <v>10</v>
      </c>
      <c r="F150">
        <v>45212</v>
      </c>
      <c r="G150">
        <v>45273</v>
      </c>
      <c r="H150">
        <v>0.3</v>
      </c>
      <c r="I150">
        <v>1014</v>
      </c>
      <c r="J150" t="s">
        <v>24</v>
      </c>
      <c r="K150">
        <v>234</v>
      </c>
    </row>
    <row r="151" spans="1:11" x14ac:dyDescent="0.2">
      <c r="A151" t="s">
        <v>175</v>
      </c>
      <c r="B151">
        <v>44939</v>
      </c>
      <c r="C151">
        <v>720</v>
      </c>
      <c r="D151" t="s">
        <v>6</v>
      </c>
      <c r="E151" t="s">
        <v>10</v>
      </c>
      <c r="F151">
        <v>45212</v>
      </c>
      <c r="G151">
        <v>45273</v>
      </c>
      <c r="H151">
        <v>0.3</v>
      </c>
      <c r="I151">
        <v>936</v>
      </c>
      <c r="J151" t="s">
        <v>24</v>
      </c>
      <c r="K151">
        <v>216</v>
      </c>
    </row>
    <row r="152" spans="1:11" x14ac:dyDescent="0.2">
      <c r="A152" t="s">
        <v>176</v>
      </c>
      <c r="B152">
        <v>44939</v>
      </c>
      <c r="C152">
        <v>4020</v>
      </c>
      <c r="D152" t="s">
        <v>13</v>
      </c>
      <c r="E152" t="s">
        <v>14</v>
      </c>
      <c r="F152">
        <v>45212</v>
      </c>
      <c r="G152">
        <v>45273</v>
      </c>
      <c r="H152">
        <v>0.15</v>
      </c>
      <c r="I152">
        <v>4623</v>
      </c>
      <c r="J152" t="s">
        <v>24</v>
      </c>
      <c r="K152">
        <v>603</v>
      </c>
    </row>
    <row r="153" spans="1:11" x14ac:dyDescent="0.2">
      <c r="A153" t="s">
        <v>177</v>
      </c>
      <c r="B153">
        <v>44938</v>
      </c>
      <c r="C153">
        <v>1180</v>
      </c>
      <c r="D153" t="s">
        <v>8</v>
      </c>
      <c r="E153" t="s">
        <v>7</v>
      </c>
      <c r="F153">
        <v>45211</v>
      </c>
      <c r="G153">
        <v>45272</v>
      </c>
      <c r="H153">
        <v>0.2</v>
      </c>
      <c r="I153">
        <v>1416</v>
      </c>
      <c r="J153" t="s">
        <v>24</v>
      </c>
      <c r="K153">
        <v>236</v>
      </c>
    </row>
    <row r="154" spans="1:11" x14ac:dyDescent="0.2">
      <c r="A154" t="s">
        <v>178</v>
      </c>
      <c r="B154">
        <v>44938</v>
      </c>
      <c r="C154">
        <v>4500</v>
      </c>
      <c r="D154" t="s">
        <v>12</v>
      </c>
      <c r="E154" t="s">
        <v>5</v>
      </c>
      <c r="F154">
        <v>45211</v>
      </c>
      <c r="G154">
        <v>45272</v>
      </c>
      <c r="H154">
        <v>0.4</v>
      </c>
      <c r="I154">
        <v>6300</v>
      </c>
      <c r="J154" t="s">
        <v>24</v>
      </c>
      <c r="K154">
        <v>1800</v>
      </c>
    </row>
    <row r="155" spans="1:11" x14ac:dyDescent="0.2">
      <c r="A155" t="s">
        <v>179</v>
      </c>
      <c r="B155">
        <v>44938</v>
      </c>
      <c r="C155">
        <v>3540</v>
      </c>
      <c r="D155" t="s">
        <v>15</v>
      </c>
      <c r="E155" t="s">
        <v>7</v>
      </c>
      <c r="F155">
        <v>45211</v>
      </c>
      <c r="G155">
        <v>45272</v>
      </c>
      <c r="H155">
        <v>0.2</v>
      </c>
      <c r="I155">
        <v>4248</v>
      </c>
      <c r="J155" t="s">
        <v>24</v>
      </c>
      <c r="K155">
        <v>708</v>
      </c>
    </row>
    <row r="156" spans="1:11" x14ac:dyDescent="0.2">
      <c r="A156" t="s">
        <v>180</v>
      </c>
      <c r="B156">
        <v>44938</v>
      </c>
      <c r="C156">
        <v>5540</v>
      </c>
      <c r="D156" t="s">
        <v>4</v>
      </c>
      <c r="E156" t="s">
        <v>10</v>
      </c>
      <c r="F156">
        <v>45211</v>
      </c>
      <c r="G156">
        <v>45272</v>
      </c>
      <c r="H156">
        <v>0.3</v>
      </c>
      <c r="I156">
        <v>7202</v>
      </c>
      <c r="J156" t="s">
        <v>24</v>
      </c>
      <c r="K156">
        <v>1662</v>
      </c>
    </row>
    <row r="157" spans="1:11" x14ac:dyDescent="0.2">
      <c r="A157" t="s">
        <v>181</v>
      </c>
      <c r="B157">
        <v>44938</v>
      </c>
      <c r="C157">
        <v>1000</v>
      </c>
      <c r="D157" t="s">
        <v>6</v>
      </c>
      <c r="E157" t="s">
        <v>10</v>
      </c>
      <c r="F157">
        <v>45211</v>
      </c>
      <c r="G157">
        <v>45272</v>
      </c>
      <c r="H157">
        <v>0.3</v>
      </c>
      <c r="I157">
        <v>1300</v>
      </c>
      <c r="J157" t="s">
        <v>24</v>
      </c>
      <c r="K157">
        <v>300</v>
      </c>
    </row>
    <row r="158" spans="1:11" x14ac:dyDescent="0.2">
      <c r="A158" t="s">
        <v>182</v>
      </c>
      <c r="B158">
        <v>44938</v>
      </c>
      <c r="C158">
        <v>3500</v>
      </c>
      <c r="D158" t="s">
        <v>4</v>
      </c>
      <c r="E158" t="s">
        <v>5</v>
      </c>
      <c r="F158">
        <v>45211</v>
      </c>
      <c r="G158">
        <v>45272</v>
      </c>
      <c r="H158">
        <v>0.4</v>
      </c>
      <c r="I158">
        <v>4900</v>
      </c>
      <c r="J158" t="s">
        <v>24</v>
      </c>
      <c r="K158">
        <v>1400</v>
      </c>
    </row>
    <row r="159" spans="1:11" x14ac:dyDescent="0.2">
      <c r="A159" t="s">
        <v>183</v>
      </c>
      <c r="B159">
        <v>44938</v>
      </c>
      <c r="C159">
        <v>3460</v>
      </c>
      <c r="D159" t="s">
        <v>13</v>
      </c>
      <c r="E159" t="s">
        <v>14</v>
      </c>
      <c r="F159">
        <v>45211</v>
      </c>
      <c r="G159">
        <v>45272</v>
      </c>
      <c r="H159">
        <v>0.15</v>
      </c>
      <c r="I159">
        <v>3979</v>
      </c>
      <c r="J159" t="s">
        <v>24</v>
      </c>
      <c r="K159">
        <v>519</v>
      </c>
    </row>
    <row r="160" spans="1:11" x14ac:dyDescent="0.2">
      <c r="A160" t="s">
        <v>184</v>
      </c>
      <c r="B160">
        <v>44938</v>
      </c>
      <c r="C160">
        <v>4040</v>
      </c>
      <c r="D160" t="s">
        <v>13</v>
      </c>
      <c r="E160" t="s">
        <v>7</v>
      </c>
      <c r="F160">
        <v>45211</v>
      </c>
      <c r="G160">
        <v>45272</v>
      </c>
      <c r="H160">
        <v>0.2</v>
      </c>
      <c r="I160">
        <v>4848</v>
      </c>
      <c r="J160" t="s">
        <v>24</v>
      </c>
      <c r="K160">
        <v>808</v>
      </c>
    </row>
    <row r="161" spans="1:11" x14ac:dyDescent="0.2">
      <c r="A161" t="s">
        <v>185</v>
      </c>
      <c r="B161">
        <v>44938</v>
      </c>
      <c r="C161">
        <v>4280</v>
      </c>
      <c r="D161" t="s">
        <v>11</v>
      </c>
      <c r="E161" t="s">
        <v>7</v>
      </c>
      <c r="F161">
        <v>45211</v>
      </c>
      <c r="G161">
        <v>45272</v>
      </c>
      <c r="H161">
        <v>0.2</v>
      </c>
      <c r="I161">
        <v>5136</v>
      </c>
      <c r="J161" t="s">
        <v>24</v>
      </c>
      <c r="K161">
        <v>856</v>
      </c>
    </row>
    <row r="162" spans="1:11" x14ac:dyDescent="0.2">
      <c r="A162" t="s">
        <v>186</v>
      </c>
      <c r="B162">
        <v>44938</v>
      </c>
      <c r="C162">
        <v>620</v>
      </c>
      <c r="D162" t="s">
        <v>13</v>
      </c>
      <c r="E162" t="s">
        <v>7</v>
      </c>
      <c r="F162">
        <v>45211</v>
      </c>
      <c r="G162">
        <v>45272</v>
      </c>
      <c r="H162">
        <v>0.2</v>
      </c>
      <c r="I162">
        <v>744</v>
      </c>
      <c r="J162" t="s">
        <v>24</v>
      </c>
      <c r="K162">
        <v>124</v>
      </c>
    </row>
    <row r="163" spans="1:11" x14ac:dyDescent="0.2">
      <c r="A163" t="s">
        <v>187</v>
      </c>
      <c r="B163">
        <v>44938</v>
      </c>
      <c r="C163">
        <v>5320</v>
      </c>
      <c r="D163" t="s">
        <v>4</v>
      </c>
      <c r="E163" t="s">
        <v>5</v>
      </c>
      <c r="F163">
        <v>45211</v>
      </c>
      <c r="G163">
        <v>45272</v>
      </c>
      <c r="H163">
        <v>0.4</v>
      </c>
      <c r="I163">
        <v>7448</v>
      </c>
      <c r="J163" t="s">
        <v>24</v>
      </c>
      <c r="K163">
        <v>2128</v>
      </c>
    </row>
    <row r="164" spans="1:11" x14ac:dyDescent="0.2">
      <c r="A164" t="s">
        <v>188</v>
      </c>
      <c r="B164">
        <v>44938</v>
      </c>
      <c r="C164">
        <v>6900</v>
      </c>
      <c r="D164" t="s">
        <v>4</v>
      </c>
      <c r="E164" t="s">
        <v>5</v>
      </c>
      <c r="F164">
        <v>45211</v>
      </c>
      <c r="G164">
        <v>45272</v>
      </c>
      <c r="H164">
        <v>0.4</v>
      </c>
      <c r="I164">
        <v>9660</v>
      </c>
      <c r="J164" t="s">
        <v>24</v>
      </c>
      <c r="K164">
        <v>2760</v>
      </c>
    </row>
    <row r="165" spans="1:11" x14ac:dyDescent="0.2">
      <c r="A165" t="s">
        <v>189</v>
      </c>
      <c r="B165">
        <v>44938</v>
      </c>
      <c r="C165">
        <v>6400</v>
      </c>
      <c r="D165" t="s">
        <v>8</v>
      </c>
      <c r="E165" t="s">
        <v>7</v>
      </c>
      <c r="F165">
        <v>45211</v>
      </c>
      <c r="G165">
        <v>45272</v>
      </c>
      <c r="H165">
        <v>0.2</v>
      </c>
      <c r="I165">
        <v>7680</v>
      </c>
      <c r="J165" t="s">
        <v>24</v>
      </c>
      <c r="K165">
        <v>1280</v>
      </c>
    </row>
    <row r="166" spans="1:11" x14ac:dyDescent="0.2">
      <c r="A166" t="s">
        <v>190</v>
      </c>
      <c r="B166">
        <v>44938</v>
      </c>
      <c r="C166">
        <v>460</v>
      </c>
      <c r="D166" t="s">
        <v>9</v>
      </c>
      <c r="E166" t="s">
        <v>7</v>
      </c>
      <c r="F166">
        <v>45211</v>
      </c>
      <c r="G166">
        <v>45272</v>
      </c>
      <c r="H166">
        <v>0.2</v>
      </c>
      <c r="I166">
        <v>552</v>
      </c>
      <c r="J166" t="s">
        <v>24</v>
      </c>
      <c r="K166">
        <v>92</v>
      </c>
    </row>
    <row r="167" spans="1:11" x14ac:dyDescent="0.2">
      <c r="A167" t="s">
        <v>191</v>
      </c>
      <c r="B167">
        <v>44938</v>
      </c>
      <c r="C167">
        <v>1140</v>
      </c>
      <c r="D167" t="s">
        <v>9</v>
      </c>
      <c r="E167" t="s">
        <v>5</v>
      </c>
      <c r="F167">
        <v>45211</v>
      </c>
      <c r="G167">
        <v>45272</v>
      </c>
      <c r="H167">
        <v>0.4</v>
      </c>
      <c r="I167">
        <v>1596</v>
      </c>
      <c r="J167" t="s">
        <v>24</v>
      </c>
      <c r="K167">
        <v>456</v>
      </c>
    </row>
    <row r="168" spans="1:11" x14ac:dyDescent="0.2">
      <c r="A168" t="s">
        <v>192</v>
      </c>
      <c r="B168">
        <v>44938</v>
      </c>
      <c r="C168">
        <v>2380</v>
      </c>
      <c r="D168" t="s">
        <v>9</v>
      </c>
      <c r="E168" t="s">
        <v>5</v>
      </c>
      <c r="F168">
        <v>45211</v>
      </c>
      <c r="G168">
        <v>45272</v>
      </c>
      <c r="H168">
        <v>0.4</v>
      </c>
      <c r="I168">
        <v>3332</v>
      </c>
      <c r="J168" t="s">
        <v>24</v>
      </c>
      <c r="K168">
        <v>952</v>
      </c>
    </row>
    <row r="169" spans="1:11" x14ac:dyDescent="0.2">
      <c r="A169" t="s">
        <v>193</v>
      </c>
      <c r="B169">
        <v>44938</v>
      </c>
      <c r="C169">
        <v>3020</v>
      </c>
      <c r="D169" t="s">
        <v>13</v>
      </c>
      <c r="E169" t="s">
        <v>10</v>
      </c>
      <c r="F169">
        <v>45211</v>
      </c>
      <c r="G169">
        <v>45272</v>
      </c>
      <c r="H169">
        <v>0.3</v>
      </c>
      <c r="I169">
        <v>3926</v>
      </c>
      <c r="J169" t="s">
        <v>24</v>
      </c>
      <c r="K169">
        <v>906</v>
      </c>
    </row>
    <row r="170" spans="1:11" x14ac:dyDescent="0.2">
      <c r="A170" t="s">
        <v>194</v>
      </c>
      <c r="B170">
        <v>44938</v>
      </c>
      <c r="C170">
        <v>2300</v>
      </c>
      <c r="D170" t="s">
        <v>13</v>
      </c>
      <c r="E170" t="s">
        <v>14</v>
      </c>
      <c r="F170">
        <v>45211</v>
      </c>
      <c r="G170">
        <v>45272</v>
      </c>
      <c r="H170">
        <v>0.15</v>
      </c>
      <c r="I170">
        <v>2645</v>
      </c>
      <c r="J170" t="s">
        <v>24</v>
      </c>
      <c r="K170">
        <v>345</v>
      </c>
    </row>
    <row r="171" spans="1:11" x14ac:dyDescent="0.2">
      <c r="A171" t="s">
        <v>195</v>
      </c>
      <c r="B171">
        <v>44938</v>
      </c>
      <c r="C171">
        <v>3750</v>
      </c>
      <c r="D171" t="s">
        <v>11</v>
      </c>
      <c r="E171" t="s">
        <v>7</v>
      </c>
      <c r="F171">
        <v>45211</v>
      </c>
      <c r="G171">
        <v>45272</v>
      </c>
      <c r="H171">
        <v>0.2</v>
      </c>
      <c r="I171">
        <v>4500</v>
      </c>
      <c r="J171" t="s">
        <v>24</v>
      </c>
      <c r="K171">
        <v>750</v>
      </c>
    </row>
    <row r="172" spans="1:11" x14ac:dyDescent="0.2">
      <c r="A172" t="s">
        <v>196</v>
      </c>
      <c r="B172">
        <v>44938</v>
      </c>
      <c r="C172">
        <v>4850</v>
      </c>
      <c r="D172" t="s">
        <v>13</v>
      </c>
      <c r="E172" t="s">
        <v>5</v>
      </c>
      <c r="F172">
        <v>45211</v>
      </c>
      <c r="G172">
        <v>45272</v>
      </c>
      <c r="H172">
        <v>0.4</v>
      </c>
      <c r="I172">
        <v>6790</v>
      </c>
      <c r="J172" t="s">
        <v>24</v>
      </c>
      <c r="K172">
        <v>1940</v>
      </c>
    </row>
    <row r="173" spans="1:11" x14ac:dyDescent="0.2">
      <c r="A173" t="s">
        <v>197</v>
      </c>
      <c r="B173">
        <v>44938</v>
      </c>
      <c r="C173">
        <v>3900</v>
      </c>
      <c r="D173" t="s">
        <v>6</v>
      </c>
      <c r="E173" t="s">
        <v>7</v>
      </c>
      <c r="F173">
        <v>45211</v>
      </c>
      <c r="G173">
        <v>45272</v>
      </c>
      <c r="H173">
        <v>0.2</v>
      </c>
      <c r="I173">
        <v>4680</v>
      </c>
      <c r="J173" t="s">
        <v>24</v>
      </c>
      <c r="K173">
        <v>780</v>
      </c>
    </row>
    <row r="174" spans="1:11" x14ac:dyDescent="0.2">
      <c r="A174" t="s">
        <v>198</v>
      </c>
      <c r="B174">
        <v>44938</v>
      </c>
      <c r="C174">
        <v>1850</v>
      </c>
      <c r="D174" t="s">
        <v>9</v>
      </c>
      <c r="E174" t="s">
        <v>7</v>
      </c>
      <c r="F174">
        <v>45211</v>
      </c>
      <c r="G174">
        <v>45272</v>
      </c>
      <c r="H174">
        <v>0.2</v>
      </c>
      <c r="I174">
        <v>2220</v>
      </c>
      <c r="J174" t="s">
        <v>24</v>
      </c>
      <c r="K174">
        <v>370</v>
      </c>
    </row>
    <row r="175" spans="1:11" x14ac:dyDescent="0.2">
      <c r="A175" t="s">
        <v>199</v>
      </c>
      <c r="B175">
        <v>44938</v>
      </c>
      <c r="C175">
        <v>1950</v>
      </c>
      <c r="D175" t="s">
        <v>8</v>
      </c>
      <c r="E175" t="s">
        <v>14</v>
      </c>
      <c r="F175">
        <v>45211</v>
      </c>
      <c r="G175">
        <v>45272</v>
      </c>
      <c r="H175">
        <v>0.15</v>
      </c>
      <c r="I175">
        <v>2242.5</v>
      </c>
      <c r="J175" t="s">
        <v>24</v>
      </c>
      <c r="K175">
        <v>292.5</v>
      </c>
    </row>
    <row r="176" spans="1:11" x14ac:dyDescent="0.2">
      <c r="A176" t="s">
        <v>200</v>
      </c>
      <c r="B176">
        <v>44938</v>
      </c>
      <c r="C176">
        <v>1800</v>
      </c>
      <c r="D176" t="s">
        <v>4</v>
      </c>
      <c r="E176" t="s">
        <v>7</v>
      </c>
      <c r="F176">
        <v>45211</v>
      </c>
      <c r="G176">
        <v>45272</v>
      </c>
      <c r="H176">
        <v>0.2</v>
      </c>
      <c r="I176">
        <v>2160</v>
      </c>
      <c r="J176" t="s">
        <v>24</v>
      </c>
      <c r="K176">
        <v>360</v>
      </c>
    </row>
    <row r="177" spans="1:11" x14ac:dyDescent="0.2">
      <c r="A177" t="s">
        <v>201</v>
      </c>
      <c r="B177">
        <v>44938</v>
      </c>
      <c r="C177">
        <v>2250</v>
      </c>
      <c r="D177" t="s">
        <v>13</v>
      </c>
      <c r="E177" t="s">
        <v>7</v>
      </c>
      <c r="F177">
        <v>45211</v>
      </c>
      <c r="G177">
        <v>45272</v>
      </c>
      <c r="H177">
        <v>0.2</v>
      </c>
      <c r="I177">
        <v>2700</v>
      </c>
      <c r="J177" t="s">
        <v>24</v>
      </c>
      <c r="K177">
        <v>450</v>
      </c>
    </row>
    <row r="178" spans="1:11" x14ac:dyDescent="0.2">
      <c r="A178" t="s">
        <v>202</v>
      </c>
      <c r="B178">
        <v>44938</v>
      </c>
      <c r="C178">
        <v>1750</v>
      </c>
      <c r="D178" t="s">
        <v>12</v>
      </c>
      <c r="E178" t="s">
        <v>10</v>
      </c>
      <c r="F178">
        <v>45211</v>
      </c>
      <c r="G178">
        <v>45272</v>
      </c>
      <c r="H178">
        <v>0.3</v>
      </c>
      <c r="I178">
        <v>2275</v>
      </c>
      <c r="J178" t="s">
        <v>24</v>
      </c>
      <c r="K178">
        <v>525</v>
      </c>
    </row>
    <row r="179" spans="1:11" x14ac:dyDescent="0.2">
      <c r="A179" t="s">
        <v>203</v>
      </c>
      <c r="B179">
        <v>44938</v>
      </c>
      <c r="C179">
        <v>3220</v>
      </c>
      <c r="D179" t="s">
        <v>8</v>
      </c>
      <c r="E179" t="s">
        <v>5</v>
      </c>
      <c r="F179">
        <v>45211</v>
      </c>
      <c r="G179">
        <v>45272</v>
      </c>
      <c r="H179">
        <v>0.4</v>
      </c>
      <c r="I179">
        <v>4508</v>
      </c>
      <c r="J179" t="s">
        <v>24</v>
      </c>
      <c r="K179">
        <v>1288</v>
      </c>
    </row>
    <row r="180" spans="1:11" x14ac:dyDescent="0.2">
      <c r="A180" t="s">
        <v>204</v>
      </c>
      <c r="B180">
        <v>44938</v>
      </c>
      <c r="C180">
        <v>2950</v>
      </c>
      <c r="D180" t="s">
        <v>4</v>
      </c>
      <c r="E180" t="s">
        <v>7</v>
      </c>
      <c r="F180">
        <v>45211</v>
      </c>
      <c r="G180">
        <v>45272</v>
      </c>
      <c r="H180">
        <v>0.2</v>
      </c>
      <c r="I180">
        <v>3540</v>
      </c>
      <c r="J180" t="s">
        <v>24</v>
      </c>
      <c r="K180">
        <v>590</v>
      </c>
    </row>
    <row r="181" spans="1:11" x14ac:dyDescent="0.2">
      <c r="A181" t="s">
        <v>205</v>
      </c>
      <c r="B181">
        <v>44938</v>
      </c>
      <c r="C181">
        <v>2900</v>
      </c>
      <c r="D181" t="s">
        <v>11</v>
      </c>
      <c r="E181" t="s">
        <v>7</v>
      </c>
      <c r="F181">
        <v>45211</v>
      </c>
      <c r="G181">
        <v>45272</v>
      </c>
      <c r="H181">
        <v>0.2</v>
      </c>
      <c r="I181">
        <v>3480</v>
      </c>
      <c r="J181" t="s">
        <v>24</v>
      </c>
      <c r="K181">
        <v>580</v>
      </c>
    </row>
    <row r="182" spans="1:11" x14ac:dyDescent="0.2">
      <c r="A182" t="s">
        <v>206</v>
      </c>
      <c r="B182">
        <v>44938</v>
      </c>
      <c r="C182">
        <v>1100</v>
      </c>
      <c r="D182" t="s">
        <v>13</v>
      </c>
      <c r="E182" t="s">
        <v>7</v>
      </c>
      <c r="F182">
        <v>45211</v>
      </c>
      <c r="G182">
        <v>45272</v>
      </c>
      <c r="H182">
        <v>0.2</v>
      </c>
      <c r="I182">
        <v>1320</v>
      </c>
      <c r="J182" t="s">
        <v>24</v>
      </c>
      <c r="K182">
        <v>220</v>
      </c>
    </row>
    <row r="183" spans="1:11" x14ac:dyDescent="0.2">
      <c r="A183" t="s">
        <v>207</v>
      </c>
      <c r="B183">
        <v>44938</v>
      </c>
      <c r="C183">
        <v>2400</v>
      </c>
      <c r="D183" t="s">
        <v>15</v>
      </c>
      <c r="E183" t="s">
        <v>10</v>
      </c>
      <c r="F183">
        <v>45211</v>
      </c>
      <c r="G183">
        <v>45272</v>
      </c>
      <c r="H183">
        <v>0.3</v>
      </c>
      <c r="I183">
        <v>3120</v>
      </c>
      <c r="J183" t="s">
        <v>24</v>
      </c>
      <c r="K183">
        <v>720</v>
      </c>
    </row>
    <row r="184" spans="1:11" x14ac:dyDescent="0.2">
      <c r="A184" t="s">
        <v>208</v>
      </c>
      <c r="B184">
        <v>44938</v>
      </c>
      <c r="C184">
        <v>1800</v>
      </c>
      <c r="D184" t="s">
        <v>4</v>
      </c>
      <c r="E184" t="s">
        <v>7</v>
      </c>
      <c r="F184">
        <v>45211</v>
      </c>
      <c r="G184">
        <v>45272</v>
      </c>
      <c r="H184">
        <v>0.2</v>
      </c>
      <c r="I184">
        <v>2160</v>
      </c>
      <c r="J184" t="s">
        <v>24</v>
      </c>
      <c r="K184">
        <v>360</v>
      </c>
    </row>
    <row r="185" spans="1:11" x14ac:dyDescent="0.2">
      <c r="A185" t="s">
        <v>209</v>
      </c>
      <c r="B185">
        <v>44937</v>
      </c>
      <c r="C185">
        <v>2350</v>
      </c>
      <c r="D185" t="s">
        <v>6</v>
      </c>
      <c r="E185" t="s">
        <v>7</v>
      </c>
      <c r="F185">
        <v>45210</v>
      </c>
      <c r="G185">
        <v>45271</v>
      </c>
      <c r="H185">
        <v>0.2</v>
      </c>
      <c r="I185">
        <v>2820</v>
      </c>
      <c r="J185" t="s">
        <v>24</v>
      </c>
      <c r="K185">
        <v>470</v>
      </c>
    </row>
    <row r="186" spans="1:11" x14ac:dyDescent="0.2">
      <c r="A186" t="s">
        <v>210</v>
      </c>
      <c r="B186">
        <v>44937</v>
      </c>
      <c r="C186">
        <v>4700</v>
      </c>
      <c r="D186" t="s">
        <v>12</v>
      </c>
      <c r="E186" t="s">
        <v>5</v>
      </c>
      <c r="F186">
        <v>45210</v>
      </c>
      <c r="G186">
        <v>45271</v>
      </c>
      <c r="H186">
        <v>0.4</v>
      </c>
      <c r="I186">
        <v>6580</v>
      </c>
      <c r="J186" t="s">
        <v>24</v>
      </c>
      <c r="K186">
        <v>1880</v>
      </c>
    </row>
    <row r="187" spans="1:11" x14ac:dyDescent="0.2">
      <c r="A187" t="s">
        <v>211</v>
      </c>
      <c r="B187">
        <v>44937</v>
      </c>
      <c r="C187">
        <v>180</v>
      </c>
      <c r="D187" t="s">
        <v>4</v>
      </c>
      <c r="E187" t="s">
        <v>7</v>
      </c>
      <c r="F187">
        <v>45210</v>
      </c>
      <c r="G187">
        <v>45271</v>
      </c>
      <c r="H187">
        <v>0.2</v>
      </c>
      <c r="I187">
        <v>216</v>
      </c>
      <c r="J187" t="s">
        <v>24</v>
      </c>
      <c r="K187">
        <v>36</v>
      </c>
    </row>
    <row r="188" spans="1:11" x14ac:dyDescent="0.2">
      <c r="A188" t="s">
        <v>212</v>
      </c>
      <c r="B188">
        <v>44937</v>
      </c>
      <c r="C188">
        <v>5300</v>
      </c>
      <c r="D188" t="s">
        <v>11</v>
      </c>
      <c r="E188" t="s">
        <v>5</v>
      </c>
      <c r="F188">
        <v>45210</v>
      </c>
      <c r="G188">
        <v>45271</v>
      </c>
      <c r="H188">
        <v>0.4</v>
      </c>
      <c r="I188">
        <v>7420</v>
      </c>
      <c r="J188" t="s">
        <v>24</v>
      </c>
      <c r="K188">
        <v>2120</v>
      </c>
    </row>
    <row r="189" spans="1:11" x14ac:dyDescent="0.2">
      <c r="A189" t="s">
        <v>213</v>
      </c>
      <c r="B189">
        <v>44937</v>
      </c>
      <c r="C189">
        <v>5000</v>
      </c>
      <c r="D189" t="s">
        <v>8</v>
      </c>
      <c r="E189" t="s">
        <v>14</v>
      </c>
      <c r="F189">
        <v>45210</v>
      </c>
      <c r="G189">
        <v>45271</v>
      </c>
      <c r="H189">
        <v>0.15</v>
      </c>
      <c r="I189">
        <v>5750</v>
      </c>
      <c r="J189" t="s">
        <v>24</v>
      </c>
      <c r="K189">
        <v>750</v>
      </c>
    </row>
    <row r="190" spans="1:11" x14ac:dyDescent="0.2">
      <c r="A190" t="s">
        <v>214</v>
      </c>
      <c r="B190">
        <v>44937</v>
      </c>
      <c r="C190">
        <v>3350</v>
      </c>
      <c r="D190" t="s">
        <v>6</v>
      </c>
      <c r="E190" t="s">
        <v>14</v>
      </c>
      <c r="F190">
        <v>45210</v>
      </c>
      <c r="G190">
        <v>45271</v>
      </c>
      <c r="H190">
        <v>0.15</v>
      </c>
      <c r="I190">
        <v>3852.5</v>
      </c>
      <c r="J190" t="s">
        <v>24</v>
      </c>
      <c r="K190">
        <v>502.5</v>
      </c>
    </row>
    <row r="191" spans="1:11" x14ac:dyDescent="0.2">
      <c r="A191" t="s">
        <v>215</v>
      </c>
      <c r="B191">
        <v>44937</v>
      </c>
      <c r="C191">
        <v>2220</v>
      </c>
      <c r="D191" t="s">
        <v>4</v>
      </c>
      <c r="E191" t="s">
        <v>5</v>
      </c>
      <c r="F191">
        <v>45210</v>
      </c>
      <c r="G191">
        <v>45271</v>
      </c>
      <c r="H191">
        <v>0.4</v>
      </c>
      <c r="I191">
        <v>3108</v>
      </c>
      <c r="J191" t="s">
        <v>24</v>
      </c>
      <c r="K191">
        <v>888</v>
      </c>
    </row>
    <row r="192" spans="1:11" x14ac:dyDescent="0.2">
      <c r="A192" t="s">
        <v>216</v>
      </c>
      <c r="B192">
        <v>44937</v>
      </c>
      <c r="C192">
        <v>1900</v>
      </c>
      <c r="D192" t="s">
        <v>11</v>
      </c>
      <c r="E192" t="s">
        <v>10</v>
      </c>
      <c r="F192">
        <v>45210</v>
      </c>
      <c r="G192">
        <v>45271</v>
      </c>
      <c r="H192">
        <v>0.3</v>
      </c>
      <c r="I192">
        <v>2470</v>
      </c>
      <c r="J192" t="s">
        <v>24</v>
      </c>
      <c r="K192">
        <v>570</v>
      </c>
    </row>
    <row r="193" spans="1:11" x14ac:dyDescent="0.2">
      <c r="A193" t="s">
        <v>217</v>
      </c>
      <c r="B193">
        <v>44937</v>
      </c>
      <c r="C193">
        <v>5900</v>
      </c>
      <c r="D193" t="s">
        <v>4</v>
      </c>
      <c r="E193" t="s">
        <v>7</v>
      </c>
      <c r="F193">
        <v>45210</v>
      </c>
      <c r="G193">
        <v>45271</v>
      </c>
      <c r="H193">
        <v>0.2</v>
      </c>
      <c r="I193">
        <v>7080</v>
      </c>
      <c r="J193" t="s">
        <v>24</v>
      </c>
      <c r="K193">
        <v>1180</v>
      </c>
    </row>
    <row r="194" spans="1:11" x14ac:dyDescent="0.2">
      <c r="A194" t="s">
        <v>218</v>
      </c>
      <c r="B194">
        <v>44937</v>
      </c>
      <c r="C194">
        <v>4460</v>
      </c>
      <c r="D194" t="s">
        <v>6</v>
      </c>
      <c r="E194" t="s">
        <v>5</v>
      </c>
      <c r="F194">
        <v>45210</v>
      </c>
      <c r="G194">
        <v>45271</v>
      </c>
      <c r="H194">
        <v>0.4</v>
      </c>
      <c r="I194">
        <v>6244</v>
      </c>
      <c r="J194" t="s">
        <v>24</v>
      </c>
      <c r="K194">
        <v>1784</v>
      </c>
    </row>
    <row r="195" spans="1:11" x14ac:dyDescent="0.2">
      <c r="A195" t="s">
        <v>219</v>
      </c>
      <c r="B195">
        <v>44937</v>
      </c>
      <c r="C195">
        <v>4440</v>
      </c>
      <c r="D195" t="s">
        <v>15</v>
      </c>
      <c r="E195" t="s">
        <v>14</v>
      </c>
      <c r="F195">
        <v>45210</v>
      </c>
      <c r="G195">
        <v>45271</v>
      </c>
      <c r="H195">
        <v>0.15</v>
      </c>
      <c r="I195">
        <v>5106</v>
      </c>
      <c r="J195" t="s">
        <v>24</v>
      </c>
      <c r="K195">
        <v>666</v>
      </c>
    </row>
    <row r="196" spans="1:11" x14ac:dyDescent="0.2">
      <c r="A196" t="s">
        <v>220</v>
      </c>
      <c r="B196">
        <v>44937</v>
      </c>
      <c r="C196">
        <v>6100</v>
      </c>
      <c r="D196" t="s">
        <v>15</v>
      </c>
      <c r="E196" t="s">
        <v>5</v>
      </c>
      <c r="F196">
        <v>45210</v>
      </c>
      <c r="G196">
        <v>45271</v>
      </c>
      <c r="H196">
        <v>0.4</v>
      </c>
      <c r="I196">
        <v>8540</v>
      </c>
      <c r="J196" t="s">
        <v>24</v>
      </c>
      <c r="K196">
        <v>2440</v>
      </c>
    </row>
    <row r="197" spans="1:11" x14ac:dyDescent="0.2">
      <c r="A197" t="s">
        <v>221</v>
      </c>
      <c r="B197">
        <v>44937</v>
      </c>
      <c r="C197">
        <v>7700</v>
      </c>
      <c r="D197" t="s">
        <v>8</v>
      </c>
      <c r="E197" t="s">
        <v>14</v>
      </c>
      <c r="F197">
        <v>45210</v>
      </c>
      <c r="G197">
        <v>45271</v>
      </c>
      <c r="H197">
        <v>0.15</v>
      </c>
      <c r="I197">
        <v>8855</v>
      </c>
      <c r="J197" t="s">
        <v>24</v>
      </c>
      <c r="K197">
        <v>1155</v>
      </c>
    </row>
    <row r="198" spans="1:11" x14ac:dyDescent="0.2">
      <c r="A198" t="s">
        <v>222</v>
      </c>
      <c r="B198">
        <v>44937</v>
      </c>
      <c r="C198">
        <v>2345</v>
      </c>
      <c r="D198" t="s">
        <v>12</v>
      </c>
      <c r="E198" t="s">
        <v>5</v>
      </c>
      <c r="F198">
        <v>45210</v>
      </c>
      <c r="G198">
        <v>45271</v>
      </c>
      <c r="H198">
        <v>0.4</v>
      </c>
      <c r="I198">
        <v>3283</v>
      </c>
      <c r="J198" t="s">
        <v>24</v>
      </c>
      <c r="K198">
        <v>938</v>
      </c>
    </row>
    <row r="199" spans="1:11" x14ac:dyDescent="0.2">
      <c r="A199" t="s">
        <v>223</v>
      </c>
      <c r="B199">
        <v>44937</v>
      </c>
      <c r="C199">
        <v>340</v>
      </c>
      <c r="D199" t="s">
        <v>9</v>
      </c>
      <c r="E199" t="s">
        <v>7</v>
      </c>
      <c r="F199">
        <v>45210</v>
      </c>
      <c r="G199">
        <v>45271</v>
      </c>
      <c r="H199">
        <v>0.2</v>
      </c>
      <c r="I199">
        <v>408</v>
      </c>
      <c r="J199" t="s">
        <v>24</v>
      </c>
      <c r="K199">
        <v>68</v>
      </c>
    </row>
    <row r="200" spans="1:11" x14ac:dyDescent="0.2">
      <c r="A200" t="s">
        <v>224</v>
      </c>
      <c r="B200">
        <v>44937</v>
      </c>
      <c r="C200">
        <v>4240</v>
      </c>
      <c r="D200" t="s">
        <v>8</v>
      </c>
      <c r="E200" t="s">
        <v>14</v>
      </c>
      <c r="F200">
        <v>45210</v>
      </c>
      <c r="G200">
        <v>45271</v>
      </c>
      <c r="H200">
        <v>0.15</v>
      </c>
      <c r="I200">
        <v>4876</v>
      </c>
      <c r="J200" t="s">
        <v>24</v>
      </c>
      <c r="K200">
        <v>636</v>
      </c>
    </row>
    <row r="201" spans="1:11" x14ac:dyDescent="0.2">
      <c r="A201" t="s">
        <v>225</v>
      </c>
      <c r="B201">
        <v>44937</v>
      </c>
      <c r="C201">
        <v>2660</v>
      </c>
      <c r="D201" t="s">
        <v>13</v>
      </c>
      <c r="E201" t="s">
        <v>5</v>
      </c>
      <c r="F201">
        <v>45210</v>
      </c>
      <c r="G201">
        <v>45271</v>
      </c>
      <c r="H201">
        <v>0.4</v>
      </c>
      <c r="I201">
        <v>3724</v>
      </c>
      <c r="J201" t="s">
        <v>24</v>
      </c>
      <c r="K201">
        <v>1064</v>
      </c>
    </row>
    <row r="202" spans="1:11" x14ac:dyDescent="0.2">
      <c r="A202" t="s">
        <v>226</v>
      </c>
      <c r="B202">
        <v>44937</v>
      </c>
      <c r="C202">
        <v>1540</v>
      </c>
      <c r="D202" t="s">
        <v>4</v>
      </c>
      <c r="E202" t="s">
        <v>5</v>
      </c>
      <c r="F202">
        <v>45210</v>
      </c>
      <c r="G202">
        <v>45271</v>
      </c>
      <c r="H202">
        <v>0.4</v>
      </c>
      <c r="I202">
        <v>2156</v>
      </c>
      <c r="J202" t="s">
        <v>24</v>
      </c>
      <c r="K202">
        <v>616</v>
      </c>
    </row>
    <row r="203" spans="1:11" x14ac:dyDescent="0.2">
      <c r="A203" t="s">
        <v>227</v>
      </c>
      <c r="B203">
        <v>44937</v>
      </c>
      <c r="C203">
        <v>4900</v>
      </c>
      <c r="D203" t="s">
        <v>6</v>
      </c>
      <c r="E203" t="s">
        <v>5</v>
      </c>
      <c r="F203">
        <v>45210</v>
      </c>
      <c r="G203">
        <v>45271</v>
      </c>
      <c r="H203">
        <v>0.4</v>
      </c>
      <c r="I203">
        <v>6860</v>
      </c>
      <c r="J203" t="s">
        <v>24</v>
      </c>
      <c r="K203">
        <v>1960</v>
      </c>
    </row>
    <row r="204" spans="1:11" x14ac:dyDescent="0.2">
      <c r="A204" t="s">
        <v>228</v>
      </c>
      <c r="B204">
        <v>44937</v>
      </c>
      <c r="C204">
        <v>1440</v>
      </c>
      <c r="D204" t="s">
        <v>12</v>
      </c>
      <c r="E204" t="s">
        <v>14</v>
      </c>
      <c r="F204">
        <v>45210</v>
      </c>
      <c r="G204">
        <v>45271</v>
      </c>
      <c r="H204">
        <v>0.15</v>
      </c>
      <c r="I204">
        <v>1656</v>
      </c>
      <c r="J204" t="s">
        <v>24</v>
      </c>
      <c r="K204">
        <v>216</v>
      </c>
    </row>
    <row r="205" spans="1:11" x14ac:dyDescent="0.2">
      <c r="A205" t="s">
        <v>229</v>
      </c>
      <c r="B205">
        <v>44937</v>
      </c>
      <c r="C205">
        <v>3060</v>
      </c>
      <c r="D205" t="s">
        <v>9</v>
      </c>
      <c r="E205" t="s">
        <v>5</v>
      </c>
      <c r="F205">
        <v>45210</v>
      </c>
      <c r="G205">
        <v>45271</v>
      </c>
      <c r="H205">
        <v>0.4</v>
      </c>
      <c r="I205">
        <v>4284</v>
      </c>
      <c r="J205" t="s">
        <v>24</v>
      </c>
      <c r="K205">
        <v>1224</v>
      </c>
    </row>
    <row r="206" spans="1:11" x14ac:dyDescent="0.2">
      <c r="A206" t="s">
        <v>230</v>
      </c>
      <c r="B206">
        <v>44937</v>
      </c>
      <c r="C206">
        <v>3740</v>
      </c>
      <c r="D206" t="s">
        <v>9</v>
      </c>
      <c r="E206" t="s">
        <v>14</v>
      </c>
      <c r="F206">
        <v>45210</v>
      </c>
      <c r="G206">
        <v>45271</v>
      </c>
      <c r="H206">
        <v>0.15</v>
      </c>
      <c r="I206">
        <v>4301</v>
      </c>
      <c r="J206" t="s">
        <v>24</v>
      </c>
      <c r="K206">
        <v>561</v>
      </c>
    </row>
    <row r="207" spans="1:11" x14ac:dyDescent="0.2">
      <c r="A207" t="s">
        <v>231</v>
      </c>
      <c r="B207">
        <v>44937</v>
      </c>
      <c r="C207">
        <v>3700</v>
      </c>
      <c r="D207" t="s">
        <v>13</v>
      </c>
      <c r="E207" t="s">
        <v>7</v>
      </c>
      <c r="F207">
        <v>45210</v>
      </c>
      <c r="G207">
        <v>45271</v>
      </c>
      <c r="H207">
        <v>0.2</v>
      </c>
      <c r="I207">
        <v>4440</v>
      </c>
      <c r="J207" t="s">
        <v>24</v>
      </c>
      <c r="K207">
        <v>740</v>
      </c>
    </row>
    <row r="208" spans="1:11" x14ac:dyDescent="0.2">
      <c r="A208" t="s">
        <v>232</v>
      </c>
      <c r="B208">
        <v>44937</v>
      </c>
      <c r="C208">
        <v>5500</v>
      </c>
      <c r="D208" t="s">
        <v>4</v>
      </c>
      <c r="E208" t="s">
        <v>5</v>
      </c>
      <c r="F208">
        <v>45210</v>
      </c>
      <c r="G208">
        <v>45271</v>
      </c>
      <c r="H208">
        <v>0.4</v>
      </c>
      <c r="I208">
        <v>7700</v>
      </c>
      <c r="J208" t="s">
        <v>24</v>
      </c>
      <c r="K208">
        <v>2200</v>
      </c>
    </row>
    <row r="209" spans="1:11" x14ac:dyDescent="0.2">
      <c r="A209" t="s">
        <v>233</v>
      </c>
      <c r="B209">
        <v>44937</v>
      </c>
      <c r="C209">
        <v>1200</v>
      </c>
      <c r="D209" t="s">
        <v>4</v>
      </c>
      <c r="E209" t="s">
        <v>7</v>
      </c>
      <c r="F209">
        <v>45210</v>
      </c>
      <c r="G209">
        <v>45271</v>
      </c>
      <c r="H209">
        <v>0.2</v>
      </c>
      <c r="I209">
        <v>1440</v>
      </c>
      <c r="J209" t="s">
        <v>24</v>
      </c>
      <c r="K209">
        <v>240</v>
      </c>
    </row>
    <row r="210" spans="1:11" x14ac:dyDescent="0.2">
      <c r="A210" t="s">
        <v>234</v>
      </c>
      <c r="B210">
        <v>44937</v>
      </c>
      <c r="C210">
        <v>900</v>
      </c>
      <c r="D210" t="s">
        <v>6</v>
      </c>
      <c r="E210" t="s">
        <v>10</v>
      </c>
      <c r="F210">
        <v>45210</v>
      </c>
      <c r="G210">
        <v>45271</v>
      </c>
      <c r="H210">
        <v>0.3</v>
      </c>
      <c r="I210">
        <v>1170</v>
      </c>
      <c r="J210" t="s">
        <v>24</v>
      </c>
      <c r="K210">
        <v>270</v>
      </c>
    </row>
    <row r="211" spans="1:11" x14ac:dyDescent="0.2">
      <c r="A211" t="s">
        <v>235</v>
      </c>
      <c r="B211">
        <v>44937</v>
      </c>
      <c r="C211">
        <v>5350</v>
      </c>
      <c r="D211" t="s">
        <v>8</v>
      </c>
      <c r="E211" t="s">
        <v>7</v>
      </c>
      <c r="F211">
        <v>45210</v>
      </c>
      <c r="G211">
        <v>45271</v>
      </c>
      <c r="H211">
        <v>0.2</v>
      </c>
      <c r="I211">
        <v>6420</v>
      </c>
      <c r="J211" t="s">
        <v>24</v>
      </c>
      <c r="K211">
        <v>1070</v>
      </c>
    </row>
    <row r="212" spans="1:11" x14ac:dyDescent="0.2">
      <c r="A212" t="s">
        <v>236</v>
      </c>
      <c r="B212">
        <v>44937</v>
      </c>
      <c r="C212">
        <v>5900</v>
      </c>
      <c r="D212" t="s">
        <v>9</v>
      </c>
      <c r="E212" t="s">
        <v>5</v>
      </c>
      <c r="F212">
        <v>45210</v>
      </c>
      <c r="G212">
        <v>45271</v>
      </c>
      <c r="H212">
        <v>0.4</v>
      </c>
      <c r="I212">
        <v>8260</v>
      </c>
      <c r="J212" t="s">
        <v>24</v>
      </c>
      <c r="K212">
        <v>2360</v>
      </c>
    </row>
    <row r="213" spans="1:11" x14ac:dyDescent="0.2">
      <c r="A213" t="s">
        <v>237</v>
      </c>
      <c r="B213">
        <v>44937</v>
      </c>
      <c r="C213">
        <v>1380</v>
      </c>
      <c r="D213" t="s">
        <v>15</v>
      </c>
      <c r="E213" t="s">
        <v>5</v>
      </c>
      <c r="F213">
        <v>45210</v>
      </c>
      <c r="G213">
        <v>45271</v>
      </c>
      <c r="H213">
        <v>0.4</v>
      </c>
      <c r="I213">
        <v>1932</v>
      </c>
      <c r="J213" t="s">
        <v>24</v>
      </c>
      <c r="K213">
        <v>552</v>
      </c>
    </row>
    <row r="214" spans="1:11" x14ac:dyDescent="0.2">
      <c r="A214" t="s">
        <v>238</v>
      </c>
      <c r="B214">
        <v>44937</v>
      </c>
      <c r="C214">
        <v>6800</v>
      </c>
      <c r="D214" t="s">
        <v>13</v>
      </c>
      <c r="E214" t="s">
        <v>10</v>
      </c>
      <c r="F214">
        <v>45210</v>
      </c>
      <c r="G214">
        <v>45271</v>
      </c>
      <c r="H214">
        <v>0.3</v>
      </c>
      <c r="I214">
        <v>8840</v>
      </c>
      <c r="J214" t="s">
        <v>24</v>
      </c>
      <c r="K214">
        <v>2040</v>
      </c>
    </row>
    <row r="215" spans="1:11" x14ac:dyDescent="0.2">
      <c r="A215" t="s">
        <v>239</v>
      </c>
      <c r="B215">
        <v>44937</v>
      </c>
      <c r="C215">
        <v>5340</v>
      </c>
      <c r="D215" t="s">
        <v>8</v>
      </c>
      <c r="E215" t="s">
        <v>5</v>
      </c>
      <c r="F215">
        <v>45210</v>
      </c>
      <c r="G215">
        <v>45271</v>
      </c>
      <c r="H215">
        <v>0.4</v>
      </c>
      <c r="I215">
        <v>7476</v>
      </c>
      <c r="J215" t="s">
        <v>24</v>
      </c>
      <c r="K215">
        <v>2136</v>
      </c>
    </row>
    <row r="216" spans="1:11" x14ac:dyDescent="0.2">
      <c r="A216" t="s">
        <v>240</v>
      </c>
      <c r="B216">
        <v>44937</v>
      </c>
      <c r="C216">
        <v>900</v>
      </c>
      <c r="D216" t="s">
        <v>4</v>
      </c>
      <c r="E216" t="s">
        <v>7</v>
      </c>
      <c r="F216">
        <v>45210</v>
      </c>
      <c r="G216">
        <v>45271</v>
      </c>
      <c r="H216">
        <v>0.2</v>
      </c>
      <c r="I216">
        <v>1080</v>
      </c>
      <c r="J216" t="s">
        <v>24</v>
      </c>
      <c r="K216">
        <v>180</v>
      </c>
    </row>
    <row r="217" spans="1:11" x14ac:dyDescent="0.2">
      <c r="A217" t="s">
        <v>241</v>
      </c>
      <c r="B217">
        <v>44937</v>
      </c>
      <c r="C217">
        <v>860</v>
      </c>
      <c r="D217" t="s">
        <v>4</v>
      </c>
      <c r="E217" t="s">
        <v>5</v>
      </c>
      <c r="F217">
        <v>45210</v>
      </c>
      <c r="G217">
        <v>45271</v>
      </c>
      <c r="H217">
        <v>0.4</v>
      </c>
      <c r="I217">
        <v>1204</v>
      </c>
      <c r="J217" t="s">
        <v>24</v>
      </c>
      <c r="K217">
        <v>344</v>
      </c>
    </row>
    <row r="218" spans="1:11" x14ac:dyDescent="0.2">
      <c r="A218" t="s">
        <v>242</v>
      </c>
      <c r="B218">
        <v>44937</v>
      </c>
      <c r="C218">
        <v>1660</v>
      </c>
      <c r="D218" t="s">
        <v>13</v>
      </c>
      <c r="E218" t="s">
        <v>5</v>
      </c>
      <c r="F218">
        <v>45210</v>
      </c>
      <c r="G218">
        <v>45271</v>
      </c>
      <c r="H218">
        <v>0.4</v>
      </c>
      <c r="I218">
        <v>2324</v>
      </c>
      <c r="J218" t="s">
        <v>24</v>
      </c>
      <c r="K218">
        <v>664</v>
      </c>
    </row>
    <row r="219" spans="1:11" x14ac:dyDescent="0.2">
      <c r="A219" t="s">
        <v>243</v>
      </c>
      <c r="B219">
        <v>44937</v>
      </c>
      <c r="C219">
        <v>1720</v>
      </c>
      <c r="D219" t="s">
        <v>15</v>
      </c>
      <c r="E219" t="s">
        <v>14</v>
      </c>
      <c r="F219">
        <v>45210</v>
      </c>
      <c r="G219">
        <v>45271</v>
      </c>
      <c r="H219">
        <v>0.15</v>
      </c>
      <c r="I219">
        <v>1978</v>
      </c>
      <c r="J219" t="s">
        <v>24</v>
      </c>
      <c r="K219">
        <v>258</v>
      </c>
    </row>
    <row r="220" spans="1:11" x14ac:dyDescent="0.2">
      <c r="A220" t="s">
        <v>244</v>
      </c>
      <c r="B220">
        <v>44937</v>
      </c>
      <c r="C220">
        <v>2200</v>
      </c>
      <c r="D220" t="s">
        <v>8</v>
      </c>
      <c r="E220" t="s">
        <v>14</v>
      </c>
      <c r="F220">
        <v>45210</v>
      </c>
      <c r="G220">
        <v>45271</v>
      </c>
      <c r="H220">
        <v>0.15</v>
      </c>
      <c r="I220">
        <v>2530</v>
      </c>
      <c r="J220" t="s">
        <v>24</v>
      </c>
      <c r="K220">
        <v>330</v>
      </c>
    </row>
    <row r="221" spans="1:11" x14ac:dyDescent="0.2">
      <c r="A221" t="s">
        <v>245</v>
      </c>
      <c r="B221">
        <v>44936</v>
      </c>
      <c r="C221">
        <v>4820</v>
      </c>
      <c r="D221" t="s">
        <v>13</v>
      </c>
      <c r="E221" t="s">
        <v>7</v>
      </c>
      <c r="F221">
        <v>45209</v>
      </c>
      <c r="G221">
        <v>45270</v>
      </c>
      <c r="H221">
        <v>0.2</v>
      </c>
      <c r="I221">
        <v>5784</v>
      </c>
      <c r="J221" t="s">
        <v>24</v>
      </c>
      <c r="K221">
        <v>964</v>
      </c>
    </row>
    <row r="222" spans="1:11" x14ac:dyDescent="0.2">
      <c r="A222" t="s">
        <v>246</v>
      </c>
      <c r="B222">
        <v>44936</v>
      </c>
      <c r="C222">
        <v>2150</v>
      </c>
      <c r="D222" t="s">
        <v>8</v>
      </c>
      <c r="E222" t="s">
        <v>14</v>
      </c>
      <c r="F222">
        <v>45209</v>
      </c>
      <c r="G222">
        <v>45270</v>
      </c>
      <c r="H222">
        <v>0.15</v>
      </c>
      <c r="I222">
        <v>2472.5</v>
      </c>
      <c r="J222" t="s">
        <v>24</v>
      </c>
      <c r="K222">
        <v>322.5</v>
      </c>
    </row>
    <row r="223" spans="1:11" x14ac:dyDescent="0.2">
      <c r="A223" t="s">
        <v>247</v>
      </c>
      <c r="B223">
        <v>44936</v>
      </c>
      <c r="C223">
        <v>5700</v>
      </c>
      <c r="D223" t="s">
        <v>13</v>
      </c>
      <c r="E223" t="s">
        <v>7</v>
      </c>
      <c r="F223">
        <v>45209</v>
      </c>
      <c r="G223">
        <v>45270</v>
      </c>
      <c r="H223">
        <v>0.2</v>
      </c>
      <c r="I223">
        <v>6840</v>
      </c>
      <c r="J223" t="s">
        <v>24</v>
      </c>
      <c r="K223">
        <v>1140</v>
      </c>
    </row>
    <row r="224" spans="1:11" x14ac:dyDescent="0.2">
      <c r="A224" t="s">
        <v>248</v>
      </c>
      <c r="B224">
        <v>44936</v>
      </c>
      <c r="C224">
        <v>3650</v>
      </c>
      <c r="D224" t="s">
        <v>8</v>
      </c>
      <c r="E224" t="s">
        <v>7</v>
      </c>
      <c r="F224">
        <v>45209</v>
      </c>
      <c r="G224">
        <v>45270</v>
      </c>
      <c r="H224">
        <v>0.2</v>
      </c>
      <c r="I224">
        <v>4380</v>
      </c>
      <c r="J224" t="s">
        <v>24</v>
      </c>
      <c r="K224">
        <v>730</v>
      </c>
    </row>
    <row r="225" spans="1:11" x14ac:dyDescent="0.2">
      <c r="A225" t="s">
        <v>249</v>
      </c>
      <c r="B225">
        <v>44936</v>
      </c>
      <c r="C225">
        <v>2600</v>
      </c>
      <c r="D225" t="s">
        <v>12</v>
      </c>
      <c r="E225" t="s">
        <v>10</v>
      </c>
      <c r="F225">
        <v>45209</v>
      </c>
      <c r="G225">
        <v>45270</v>
      </c>
      <c r="H225">
        <v>0.3</v>
      </c>
      <c r="I225">
        <v>3380</v>
      </c>
      <c r="J225" t="s">
        <v>24</v>
      </c>
      <c r="K225">
        <v>780</v>
      </c>
    </row>
    <row r="226" spans="1:11" x14ac:dyDescent="0.2">
      <c r="A226" t="s">
        <v>250</v>
      </c>
      <c r="B226">
        <v>44936</v>
      </c>
      <c r="C226">
        <v>4500</v>
      </c>
      <c r="D226" t="s">
        <v>8</v>
      </c>
      <c r="E226" t="s">
        <v>5</v>
      </c>
      <c r="F226">
        <v>45209</v>
      </c>
      <c r="G226">
        <v>45270</v>
      </c>
      <c r="H226">
        <v>0.4</v>
      </c>
      <c r="I226">
        <v>6300</v>
      </c>
      <c r="J226" t="s">
        <v>24</v>
      </c>
      <c r="K226">
        <v>1800</v>
      </c>
    </row>
    <row r="227" spans="1:11" x14ac:dyDescent="0.2">
      <c r="A227" t="s">
        <v>251</v>
      </c>
      <c r="B227">
        <v>44936</v>
      </c>
      <c r="C227">
        <v>7600</v>
      </c>
      <c r="D227" t="s">
        <v>4</v>
      </c>
      <c r="E227" t="s">
        <v>7</v>
      </c>
      <c r="F227">
        <v>45209</v>
      </c>
      <c r="G227">
        <v>45270</v>
      </c>
      <c r="H227">
        <v>0.2</v>
      </c>
      <c r="I227">
        <v>9120</v>
      </c>
      <c r="J227" t="s">
        <v>24</v>
      </c>
      <c r="K227">
        <v>1520</v>
      </c>
    </row>
    <row r="228" spans="1:11" x14ac:dyDescent="0.2">
      <c r="A228" t="s">
        <v>252</v>
      </c>
      <c r="B228">
        <v>44936</v>
      </c>
      <c r="C228">
        <v>5880</v>
      </c>
      <c r="D228" t="s">
        <v>4</v>
      </c>
      <c r="E228" t="s">
        <v>5</v>
      </c>
      <c r="F228">
        <v>45209</v>
      </c>
      <c r="G228">
        <v>45270</v>
      </c>
      <c r="H228">
        <v>0.4</v>
      </c>
      <c r="I228">
        <v>8232</v>
      </c>
      <c r="J228" t="s">
        <v>24</v>
      </c>
      <c r="K228">
        <v>2352</v>
      </c>
    </row>
    <row r="229" spans="1:11" x14ac:dyDescent="0.2">
      <c r="A229" t="s">
        <v>253</v>
      </c>
      <c r="B229">
        <v>44936</v>
      </c>
      <c r="C229">
        <v>5080</v>
      </c>
      <c r="D229" t="s">
        <v>6</v>
      </c>
      <c r="E229" t="s">
        <v>14</v>
      </c>
      <c r="F229">
        <v>45209</v>
      </c>
      <c r="G229">
        <v>45270</v>
      </c>
      <c r="H229">
        <v>0.15</v>
      </c>
      <c r="I229">
        <v>5842</v>
      </c>
      <c r="J229" t="s">
        <v>24</v>
      </c>
      <c r="K229">
        <v>762</v>
      </c>
    </row>
    <row r="230" spans="1:11" x14ac:dyDescent="0.2">
      <c r="A230" t="s">
        <v>254</v>
      </c>
      <c r="B230">
        <v>44936</v>
      </c>
      <c r="C230">
        <v>800</v>
      </c>
      <c r="D230" t="s">
        <v>6</v>
      </c>
      <c r="E230" t="s">
        <v>7</v>
      </c>
      <c r="F230">
        <v>45209</v>
      </c>
      <c r="G230">
        <v>45270</v>
      </c>
      <c r="H230">
        <v>0.2</v>
      </c>
      <c r="I230">
        <v>960</v>
      </c>
      <c r="J230" t="s">
        <v>24</v>
      </c>
      <c r="K230">
        <v>160</v>
      </c>
    </row>
    <row r="231" spans="1:11" x14ac:dyDescent="0.2">
      <c r="A231" t="s">
        <v>255</v>
      </c>
      <c r="B231">
        <v>44936</v>
      </c>
      <c r="C231">
        <v>1320</v>
      </c>
      <c r="D231" t="s">
        <v>13</v>
      </c>
      <c r="E231" t="s">
        <v>7</v>
      </c>
      <c r="F231">
        <v>45209</v>
      </c>
      <c r="G231">
        <v>45270</v>
      </c>
      <c r="H231">
        <v>0.2</v>
      </c>
      <c r="I231">
        <v>1584</v>
      </c>
      <c r="J231" t="s">
        <v>24</v>
      </c>
      <c r="K231">
        <v>264</v>
      </c>
    </row>
    <row r="232" spans="1:11" x14ac:dyDescent="0.2">
      <c r="A232" t="s">
        <v>256</v>
      </c>
      <c r="B232">
        <v>44936</v>
      </c>
      <c r="C232">
        <v>4400</v>
      </c>
      <c r="D232" t="s">
        <v>6</v>
      </c>
      <c r="E232" t="s">
        <v>7</v>
      </c>
      <c r="F232">
        <v>45209</v>
      </c>
      <c r="G232">
        <v>45270</v>
      </c>
      <c r="H232">
        <v>0.2</v>
      </c>
      <c r="I232">
        <v>5280</v>
      </c>
      <c r="J232" t="s">
        <v>24</v>
      </c>
      <c r="K232">
        <v>880</v>
      </c>
    </row>
    <row r="233" spans="1:11" x14ac:dyDescent="0.2">
      <c r="A233" t="s">
        <v>257</v>
      </c>
      <c r="B233">
        <v>44936</v>
      </c>
      <c r="C233">
        <v>2960</v>
      </c>
      <c r="D233" t="s">
        <v>8</v>
      </c>
      <c r="E233" t="s">
        <v>10</v>
      </c>
      <c r="F233">
        <v>45209</v>
      </c>
      <c r="G233">
        <v>45270</v>
      </c>
      <c r="H233">
        <v>0.3</v>
      </c>
      <c r="I233">
        <v>3848</v>
      </c>
      <c r="J233" t="s">
        <v>24</v>
      </c>
      <c r="K233">
        <v>888</v>
      </c>
    </row>
    <row r="234" spans="1:11" x14ac:dyDescent="0.2">
      <c r="A234" t="s">
        <v>258</v>
      </c>
      <c r="B234">
        <v>44936</v>
      </c>
      <c r="C234">
        <v>700</v>
      </c>
      <c r="D234" t="s">
        <v>15</v>
      </c>
      <c r="E234" t="s">
        <v>5</v>
      </c>
      <c r="F234">
        <v>45209</v>
      </c>
      <c r="G234">
        <v>45270</v>
      </c>
      <c r="H234">
        <v>0.4</v>
      </c>
      <c r="I234">
        <v>980</v>
      </c>
      <c r="J234" t="s">
        <v>24</v>
      </c>
      <c r="K234">
        <v>280</v>
      </c>
    </row>
    <row r="235" spans="1:11" x14ac:dyDescent="0.2">
      <c r="A235" t="s">
        <v>259</v>
      </c>
      <c r="B235">
        <v>44936</v>
      </c>
      <c r="C235">
        <v>1340</v>
      </c>
      <c r="D235" t="s">
        <v>6</v>
      </c>
      <c r="E235" t="s">
        <v>10</v>
      </c>
      <c r="F235">
        <v>45209</v>
      </c>
      <c r="G235">
        <v>45270</v>
      </c>
      <c r="H235">
        <v>0.3</v>
      </c>
      <c r="I235">
        <v>1742</v>
      </c>
      <c r="J235" t="s">
        <v>24</v>
      </c>
      <c r="K235">
        <v>402</v>
      </c>
    </row>
    <row r="236" spans="1:11" x14ac:dyDescent="0.2">
      <c r="A236" t="s">
        <v>260</v>
      </c>
      <c r="B236">
        <v>44936</v>
      </c>
      <c r="C236">
        <v>4160</v>
      </c>
      <c r="D236" t="s">
        <v>12</v>
      </c>
      <c r="E236" t="s">
        <v>14</v>
      </c>
      <c r="F236">
        <v>45209</v>
      </c>
      <c r="G236">
        <v>45270</v>
      </c>
      <c r="H236">
        <v>0.15</v>
      </c>
      <c r="I236">
        <v>4784</v>
      </c>
      <c r="J236" t="s">
        <v>24</v>
      </c>
      <c r="K236">
        <v>624</v>
      </c>
    </row>
    <row r="237" spans="1:11" x14ac:dyDescent="0.2">
      <c r="A237" t="s">
        <v>261</v>
      </c>
      <c r="B237">
        <v>44936</v>
      </c>
      <c r="C237">
        <v>1700</v>
      </c>
      <c r="D237" t="s">
        <v>9</v>
      </c>
      <c r="E237" t="s">
        <v>5</v>
      </c>
      <c r="F237">
        <v>45209</v>
      </c>
      <c r="G237">
        <v>45270</v>
      </c>
      <c r="H237">
        <v>0.4</v>
      </c>
      <c r="I237">
        <v>2380</v>
      </c>
      <c r="J237" t="s">
        <v>24</v>
      </c>
      <c r="K237">
        <v>680</v>
      </c>
    </row>
    <row r="238" spans="1:11" x14ac:dyDescent="0.2">
      <c r="A238" t="s">
        <v>262</v>
      </c>
      <c r="B238">
        <v>44936</v>
      </c>
      <c r="C238">
        <v>2760</v>
      </c>
      <c r="D238" t="s">
        <v>6</v>
      </c>
      <c r="E238" t="s">
        <v>14</v>
      </c>
      <c r="F238">
        <v>45209</v>
      </c>
      <c r="G238">
        <v>45270</v>
      </c>
      <c r="H238">
        <v>0.15</v>
      </c>
      <c r="I238">
        <v>3174</v>
      </c>
      <c r="J238" t="s">
        <v>24</v>
      </c>
      <c r="K238">
        <v>414</v>
      </c>
    </row>
    <row r="239" spans="1:11" x14ac:dyDescent="0.2">
      <c r="A239" t="s">
        <v>263</v>
      </c>
      <c r="B239">
        <v>44936</v>
      </c>
      <c r="C239">
        <v>580</v>
      </c>
      <c r="D239" t="s">
        <v>8</v>
      </c>
      <c r="E239" t="s">
        <v>5</v>
      </c>
      <c r="F239">
        <v>45209</v>
      </c>
      <c r="G239">
        <v>45270</v>
      </c>
      <c r="H239">
        <v>0.4</v>
      </c>
      <c r="I239">
        <v>812</v>
      </c>
      <c r="J239" t="s">
        <v>24</v>
      </c>
      <c r="K239">
        <v>232</v>
      </c>
    </row>
    <row r="240" spans="1:11" x14ac:dyDescent="0.2">
      <c r="A240" t="s">
        <v>264</v>
      </c>
      <c r="B240">
        <v>44936</v>
      </c>
      <c r="C240">
        <v>4100</v>
      </c>
      <c r="D240" t="s">
        <v>15</v>
      </c>
      <c r="E240" t="s">
        <v>7</v>
      </c>
      <c r="F240">
        <v>45209</v>
      </c>
      <c r="G240">
        <v>45270</v>
      </c>
      <c r="H240">
        <v>0.2</v>
      </c>
      <c r="I240">
        <v>4920</v>
      </c>
      <c r="J240" t="s">
        <v>24</v>
      </c>
      <c r="K240">
        <v>820</v>
      </c>
    </row>
    <row r="241" spans="1:11" x14ac:dyDescent="0.2">
      <c r="A241" t="s">
        <v>265</v>
      </c>
      <c r="B241">
        <v>44936</v>
      </c>
      <c r="C241">
        <v>1020</v>
      </c>
      <c r="D241" t="s">
        <v>9</v>
      </c>
      <c r="E241" t="s">
        <v>7</v>
      </c>
      <c r="F241">
        <v>45209</v>
      </c>
      <c r="G241">
        <v>45270</v>
      </c>
      <c r="H241">
        <v>0.2</v>
      </c>
      <c r="I241">
        <v>1224</v>
      </c>
      <c r="J241" t="s">
        <v>24</v>
      </c>
      <c r="K241">
        <v>204</v>
      </c>
    </row>
    <row r="242" spans="1:11" x14ac:dyDescent="0.2">
      <c r="A242" t="s">
        <v>266</v>
      </c>
      <c r="B242">
        <v>44936</v>
      </c>
      <c r="C242">
        <v>3440</v>
      </c>
      <c r="D242" t="s">
        <v>6</v>
      </c>
      <c r="E242" t="s">
        <v>7</v>
      </c>
      <c r="F242">
        <v>45209</v>
      </c>
      <c r="G242">
        <v>45270</v>
      </c>
      <c r="H242">
        <v>0.2</v>
      </c>
      <c r="I242">
        <v>4128</v>
      </c>
      <c r="J242" t="s">
        <v>24</v>
      </c>
      <c r="K242">
        <v>688</v>
      </c>
    </row>
    <row r="243" spans="1:11" x14ac:dyDescent="0.2">
      <c r="A243" t="s">
        <v>267</v>
      </c>
      <c r="B243">
        <v>44936</v>
      </c>
      <c r="C243">
        <v>3180</v>
      </c>
      <c r="D243" t="s">
        <v>9</v>
      </c>
      <c r="E243" t="s">
        <v>14</v>
      </c>
      <c r="F243">
        <v>45209</v>
      </c>
      <c r="G243">
        <v>45270</v>
      </c>
      <c r="H243">
        <v>0.15</v>
      </c>
      <c r="I243">
        <v>3657</v>
      </c>
      <c r="J243" t="s">
        <v>24</v>
      </c>
      <c r="K243">
        <v>477</v>
      </c>
    </row>
    <row r="244" spans="1:11" x14ac:dyDescent="0.2">
      <c r="A244" t="s">
        <v>268</v>
      </c>
      <c r="B244">
        <v>44935</v>
      </c>
      <c r="C244">
        <v>5440</v>
      </c>
      <c r="D244" t="s">
        <v>9</v>
      </c>
      <c r="E244" t="s">
        <v>7</v>
      </c>
      <c r="F244">
        <v>45208</v>
      </c>
      <c r="G244">
        <v>45269</v>
      </c>
      <c r="H244">
        <v>0.2</v>
      </c>
      <c r="I244">
        <v>6528</v>
      </c>
      <c r="J244" t="s">
        <v>24</v>
      </c>
      <c r="K244">
        <v>1088</v>
      </c>
    </row>
    <row r="245" spans="1:11" x14ac:dyDescent="0.2">
      <c r="A245" t="s">
        <v>269</v>
      </c>
      <c r="B245">
        <v>44935</v>
      </c>
      <c r="C245">
        <v>2520</v>
      </c>
      <c r="D245" t="s">
        <v>15</v>
      </c>
      <c r="E245" t="s">
        <v>5</v>
      </c>
      <c r="F245">
        <v>45208</v>
      </c>
      <c r="G245">
        <v>45269</v>
      </c>
      <c r="H245">
        <v>0.4</v>
      </c>
      <c r="I245">
        <v>3528</v>
      </c>
      <c r="J245" t="s">
        <v>24</v>
      </c>
      <c r="K245">
        <v>1008</v>
      </c>
    </row>
    <row r="246" spans="1:11" x14ac:dyDescent="0.2">
      <c r="A246" t="s">
        <v>270</v>
      </c>
      <c r="B246">
        <v>44935</v>
      </c>
      <c r="C246">
        <v>2650</v>
      </c>
      <c r="D246" t="s">
        <v>4</v>
      </c>
      <c r="E246" t="s">
        <v>14</v>
      </c>
      <c r="F246">
        <v>45208</v>
      </c>
      <c r="G246">
        <v>45269</v>
      </c>
      <c r="H246">
        <v>0.15</v>
      </c>
      <c r="I246">
        <v>3047.5</v>
      </c>
      <c r="J246" t="s">
        <v>24</v>
      </c>
      <c r="K246">
        <v>397.5</v>
      </c>
    </row>
    <row r="247" spans="1:11" x14ac:dyDescent="0.2">
      <c r="A247" t="s">
        <v>271</v>
      </c>
      <c r="B247">
        <v>44935</v>
      </c>
      <c r="C247">
        <v>7050</v>
      </c>
      <c r="D247" t="s">
        <v>8</v>
      </c>
      <c r="E247" t="s">
        <v>14</v>
      </c>
      <c r="F247">
        <v>45208</v>
      </c>
      <c r="G247">
        <v>45269</v>
      </c>
      <c r="H247">
        <v>0.15</v>
      </c>
      <c r="I247">
        <v>8107.5</v>
      </c>
      <c r="J247" t="s">
        <v>24</v>
      </c>
      <c r="K247">
        <v>1057.5</v>
      </c>
    </row>
    <row r="248" spans="1:11" x14ac:dyDescent="0.2">
      <c r="A248" t="s">
        <v>272</v>
      </c>
      <c r="B248">
        <v>44935</v>
      </c>
      <c r="C248">
        <v>600</v>
      </c>
      <c r="D248" t="s">
        <v>13</v>
      </c>
      <c r="E248" t="s">
        <v>5</v>
      </c>
      <c r="F248">
        <v>45208</v>
      </c>
      <c r="G248">
        <v>45269</v>
      </c>
      <c r="H248">
        <v>0.4</v>
      </c>
      <c r="I248">
        <v>840</v>
      </c>
      <c r="J248" t="s">
        <v>24</v>
      </c>
      <c r="K248">
        <v>240</v>
      </c>
    </row>
    <row r="249" spans="1:11" x14ac:dyDescent="0.2">
      <c r="A249" t="s">
        <v>273</v>
      </c>
      <c r="B249">
        <v>44935</v>
      </c>
      <c r="C249">
        <v>5400</v>
      </c>
      <c r="D249" t="s">
        <v>13</v>
      </c>
      <c r="E249" t="s">
        <v>7</v>
      </c>
      <c r="F249">
        <v>45208</v>
      </c>
      <c r="G249">
        <v>45269</v>
      </c>
      <c r="H249">
        <v>0.2</v>
      </c>
      <c r="I249">
        <v>6480</v>
      </c>
      <c r="J249" t="s">
        <v>24</v>
      </c>
      <c r="K249">
        <v>1080</v>
      </c>
    </row>
    <row r="250" spans="1:11" x14ac:dyDescent="0.2">
      <c r="A250" t="s">
        <v>274</v>
      </c>
      <c r="B250">
        <v>44935</v>
      </c>
      <c r="C250">
        <v>7100</v>
      </c>
      <c r="D250" t="s">
        <v>13</v>
      </c>
      <c r="E250" t="s">
        <v>10</v>
      </c>
      <c r="F250">
        <v>45208</v>
      </c>
      <c r="G250">
        <v>45269</v>
      </c>
      <c r="H250">
        <v>0.3</v>
      </c>
      <c r="I250">
        <v>9230</v>
      </c>
      <c r="J250" t="s">
        <v>24</v>
      </c>
      <c r="K250">
        <v>2130</v>
      </c>
    </row>
    <row r="251" spans="1:11" x14ac:dyDescent="0.2">
      <c r="A251" t="s">
        <v>275</v>
      </c>
      <c r="B251">
        <v>44935</v>
      </c>
      <c r="C251">
        <v>3400</v>
      </c>
      <c r="D251" t="s">
        <v>9</v>
      </c>
      <c r="E251" t="s">
        <v>14</v>
      </c>
      <c r="F251">
        <v>45208</v>
      </c>
      <c r="G251">
        <v>45269</v>
      </c>
      <c r="H251">
        <v>0.15</v>
      </c>
      <c r="I251">
        <v>3910</v>
      </c>
      <c r="J251" t="s">
        <v>24</v>
      </c>
      <c r="K251">
        <v>510</v>
      </c>
    </row>
    <row r="252" spans="1:11" x14ac:dyDescent="0.2">
      <c r="A252" t="s">
        <v>276</v>
      </c>
      <c r="B252">
        <v>44935</v>
      </c>
      <c r="C252">
        <v>420</v>
      </c>
      <c r="D252" t="s">
        <v>12</v>
      </c>
      <c r="E252" t="s">
        <v>5</v>
      </c>
      <c r="F252">
        <v>45208</v>
      </c>
      <c r="G252">
        <v>45269</v>
      </c>
      <c r="H252">
        <v>0.4</v>
      </c>
      <c r="I252">
        <v>588</v>
      </c>
      <c r="J252" t="s">
        <v>24</v>
      </c>
      <c r="K252">
        <v>168</v>
      </c>
    </row>
    <row r="253" spans="1:11" x14ac:dyDescent="0.2">
      <c r="A253" t="s">
        <v>277</v>
      </c>
      <c r="B253">
        <v>44935</v>
      </c>
      <c r="C253">
        <v>3260</v>
      </c>
      <c r="D253" t="s">
        <v>11</v>
      </c>
      <c r="E253" t="s">
        <v>7</v>
      </c>
      <c r="F253">
        <v>45208</v>
      </c>
      <c r="G253">
        <v>45269</v>
      </c>
      <c r="H253">
        <v>0.2</v>
      </c>
      <c r="I253">
        <v>3912</v>
      </c>
      <c r="J253" t="s">
        <v>24</v>
      </c>
      <c r="K253">
        <v>652</v>
      </c>
    </row>
    <row r="254" spans="1:11" x14ac:dyDescent="0.2">
      <c r="A254" t="s">
        <v>278</v>
      </c>
      <c r="B254">
        <v>44935</v>
      </c>
      <c r="C254">
        <v>2940</v>
      </c>
      <c r="D254" t="s">
        <v>4</v>
      </c>
      <c r="E254" t="s">
        <v>5</v>
      </c>
      <c r="F254">
        <v>45208</v>
      </c>
      <c r="G254">
        <v>45269</v>
      </c>
      <c r="H254">
        <v>0.4</v>
      </c>
      <c r="I254">
        <v>4116</v>
      </c>
      <c r="J254" t="s">
        <v>24</v>
      </c>
      <c r="K254">
        <v>1176</v>
      </c>
    </row>
    <row r="255" spans="1:11" x14ac:dyDescent="0.2">
      <c r="A255" t="s">
        <v>279</v>
      </c>
      <c r="B255">
        <v>44935</v>
      </c>
      <c r="C255">
        <v>5680</v>
      </c>
      <c r="D255" t="s">
        <v>8</v>
      </c>
      <c r="E255" t="s">
        <v>7</v>
      </c>
      <c r="F255">
        <v>45208</v>
      </c>
      <c r="G255">
        <v>45269</v>
      </c>
      <c r="H255">
        <v>0.2</v>
      </c>
      <c r="I255">
        <v>6816</v>
      </c>
      <c r="J255" t="s">
        <v>24</v>
      </c>
      <c r="K255">
        <v>1136</v>
      </c>
    </row>
    <row r="256" spans="1:11" x14ac:dyDescent="0.2">
      <c r="A256" t="s">
        <v>280</v>
      </c>
      <c r="B256">
        <v>44935</v>
      </c>
      <c r="C256">
        <v>1400</v>
      </c>
      <c r="D256" t="s">
        <v>13</v>
      </c>
      <c r="E256" t="s">
        <v>5</v>
      </c>
      <c r="F256">
        <v>45208</v>
      </c>
      <c r="G256">
        <v>45269</v>
      </c>
      <c r="H256">
        <v>0.4</v>
      </c>
      <c r="I256">
        <v>1960</v>
      </c>
      <c r="J256" t="s">
        <v>24</v>
      </c>
      <c r="K256">
        <v>560</v>
      </c>
    </row>
    <row r="257" spans="1:11" x14ac:dyDescent="0.2">
      <c r="A257" t="s">
        <v>281</v>
      </c>
      <c r="B257">
        <v>44935</v>
      </c>
      <c r="C257">
        <v>6600</v>
      </c>
      <c r="D257" t="s">
        <v>6</v>
      </c>
      <c r="E257" t="s">
        <v>14</v>
      </c>
      <c r="F257">
        <v>45208</v>
      </c>
      <c r="G257">
        <v>45269</v>
      </c>
      <c r="H257">
        <v>0.15</v>
      </c>
      <c r="I257">
        <v>7590</v>
      </c>
      <c r="J257" t="s">
        <v>24</v>
      </c>
      <c r="K257">
        <v>990</v>
      </c>
    </row>
    <row r="258" spans="1:11" x14ac:dyDescent="0.2">
      <c r="A258" t="s">
        <v>282</v>
      </c>
      <c r="B258">
        <v>44935</v>
      </c>
      <c r="C258">
        <v>2600</v>
      </c>
      <c r="D258" t="s">
        <v>4</v>
      </c>
      <c r="E258" t="s">
        <v>7</v>
      </c>
      <c r="F258">
        <v>45208</v>
      </c>
      <c r="G258">
        <v>45269</v>
      </c>
      <c r="H258">
        <v>0.2</v>
      </c>
      <c r="I258">
        <v>3120</v>
      </c>
      <c r="J258" t="s">
        <v>24</v>
      </c>
      <c r="K258">
        <v>520</v>
      </c>
    </row>
    <row r="259" spans="1:11" x14ac:dyDescent="0.2">
      <c r="A259" t="s">
        <v>283</v>
      </c>
      <c r="B259">
        <v>44935</v>
      </c>
      <c r="C259">
        <v>3300</v>
      </c>
      <c r="D259" t="s">
        <v>8</v>
      </c>
      <c r="E259" t="s">
        <v>10</v>
      </c>
      <c r="F259">
        <v>45208</v>
      </c>
      <c r="G259">
        <v>45269</v>
      </c>
      <c r="H259">
        <v>0.3</v>
      </c>
      <c r="I259">
        <v>4290</v>
      </c>
      <c r="J259" t="s">
        <v>24</v>
      </c>
      <c r="K259">
        <v>990</v>
      </c>
    </row>
    <row r="260" spans="1:11" x14ac:dyDescent="0.2">
      <c r="A260" t="s">
        <v>284</v>
      </c>
      <c r="B260">
        <v>44935</v>
      </c>
      <c r="C260">
        <v>5640</v>
      </c>
      <c r="D260" t="s">
        <v>11</v>
      </c>
      <c r="E260" t="s">
        <v>14</v>
      </c>
      <c r="F260">
        <v>45208</v>
      </c>
      <c r="G260">
        <v>45269</v>
      </c>
      <c r="H260">
        <v>0.15</v>
      </c>
      <c r="I260">
        <v>6486</v>
      </c>
      <c r="J260" t="s">
        <v>24</v>
      </c>
      <c r="K260">
        <v>846</v>
      </c>
    </row>
    <row r="261" spans="1:11" x14ac:dyDescent="0.2">
      <c r="A261" t="s">
        <v>285</v>
      </c>
      <c r="B261">
        <v>44935</v>
      </c>
      <c r="C261">
        <v>1960</v>
      </c>
      <c r="D261" t="s">
        <v>6</v>
      </c>
      <c r="E261" t="s">
        <v>5</v>
      </c>
      <c r="F261">
        <v>45208</v>
      </c>
      <c r="G261">
        <v>45269</v>
      </c>
      <c r="H261">
        <v>0.4</v>
      </c>
      <c r="I261">
        <v>2744</v>
      </c>
      <c r="J261" t="s">
        <v>24</v>
      </c>
      <c r="K261">
        <v>784</v>
      </c>
    </row>
    <row r="262" spans="1:11" x14ac:dyDescent="0.2">
      <c r="A262" t="s">
        <v>286</v>
      </c>
      <c r="B262">
        <v>44935</v>
      </c>
      <c r="C262">
        <v>4420</v>
      </c>
      <c r="D262" t="s">
        <v>9</v>
      </c>
      <c r="E262" t="s">
        <v>10</v>
      </c>
      <c r="F262">
        <v>45208</v>
      </c>
      <c r="G262">
        <v>45269</v>
      </c>
      <c r="H262">
        <v>0.3</v>
      </c>
      <c r="I262">
        <v>5746</v>
      </c>
      <c r="J262" t="s">
        <v>24</v>
      </c>
      <c r="K262">
        <v>1326</v>
      </c>
    </row>
    <row r="263" spans="1:11" x14ac:dyDescent="0.2">
      <c r="A263" t="s">
        <v>287</v>
      </c>
      <c r="B263">
        <v>44935</v>
      </c>
      <c r="C263">
        <v>4950</v>
      </c>
      <c r="D263" t="s">
        <v>9</v>
      </c>
      <c r="E263" t="s">
        <v>14</v>
      </c>
      <c r="F263">
        <v>45208</v>
      </c>
      <c r="G263">
        <v>45269</v>
      </c>
      <c r="H263">
        <v>0.15</v>
      </c>
      <c r="I263">
        <v>5692.5</v>
      </c>
      <c r="J263" t="s">
        <v>24</v>
      </c>
      <c r="K263">
        <v>742.5</v>
      </c>
    </row>
    <row r="264" spans="1:11" x14ac:dyDescent="0.2">
      <c r="A264" t="s">
        <v>288</v>
      </c>
      <c r="B264">
        <v>44935</v>
      </c>
      <c r="C264">
        <v>4200</v>
      </c>
      <c r="D264" t="s">
        <v>4</v>
      </c>
      <c r="E264" t="s">
        <v>14</v>
      </c>
      <c r="F264">
        <v>45208</v>
      </c>
      <c r="G264">
        <v>45269</v>
      </c>
      <c r="H264">
        <v>0.15</v>
      </c>
      <c r="I264">
        <v>4830</v>
      </c>
      <c r="J264" t="s">
        <v>24</v>
      </c>
      <c r="K264">
        <v>630</v>
      </c>
    </row>
    <row r="265" spans="1:11" x14ac:dyDescent="0.2">
      <c r="A265" t="s">
        <v>289</v>
      </c>
      <c r="B265">
        <v>44935</v>
      </c>
      <c r="C265">
        <v>8000</v>
      </c>
      <c r="D265" t="s">
        <v>4</v>
      </c>
      <c r="E265" t="s">
        <v>14</v>
      </c>
      <c r="F265">
        <v>45208</v>
      </c>
      <c r="G265">
        <v>45269</v>
      </c>
      <c r="H265">
        <v>0.15</v>
      </c>
      <c r="I265">
        <v>9200</v>
      </c>
      <c r="J265" t="s">
        <v>24</v>
      </c>
      <c r="K265">
        <v>1200</v>
      </c>
    </row>
    <row r="266" spans="1:11" x14ac:dyDescent="0.2">
      <c r="A266" t="s">
        <v>290</v>
      </c>
      <c r="B266">
        <v>44935</v>
      </c>
      <c r="C266">
        <v>4980</v>
      </c>
      <c r="D266" t="s">
        <v>4</v>
      </c>
      <c r="E266" t="s">
        <v>10</v>
      </c>
      <c r="F266">
        <v>45208</v>
      </c>
      <c r="G266">
        <v>45269</v>
      </c>
      <c r="H266">
        <v>0.3</v>
      </c>
      <c r="I266">
        <v>6474</v>
      </c>
      <c r="J266" t="s">
        <v>24</v>
      </c>
      <c r="K266">
        <v>1494</v>
      </c>
    </row>
    <row r="267" spans="1:11" x14ac:dyDescent="0.2">
      <c r="A267" t="s">
        <v>291</v>
      </c>
      <c r="B267">
        <v>44935</v>
      </c>
      <c r="C267">
        <v>600</v>
      </c>
      <c r="D267" t="s">
        <v>6</v>
      </c>
      <c r="E267" t="s">
        <v>14</v>
      </c>
      <c r="F267">
        <v>45208</v>
      </c>
      <c r="G267">
        <v>45269</v>
      </c>
      <c r="H267">
        <v>0.15</v>
      </c>
      <c r="I267">
        <v>690</v>
      </c>
      <c r="J267" t="s">
        <v>24</v>
      </c>
      <c r="K267">
        <v>90</v>
      </c>
    </row>
    <row r="268" spans="1:11" x14ac:dyDescent="0.2">
      <c r="A268" t="s">
        <v>292</v>
      </c>
      <c r="B268">
        <v>44935</v>
      </c>
      <c r="C268">
        <v>5250</v>
      </c>
      <c r="D268" t="s">
        <v>9</v>
      </c>
      <c r="E268" t="s">
        <v>10</v>
      </c>
      <c r="F268">
        <v>45208</v>
      </c>
      <c r="G268">
        <v>45269</v>
      </c>
      <c r="H268">
        <v>0.3</v>
      </c>
      <c r="I268">
        <v>6825</v>
      </c>
      <c r="J268" t="s">
        <v>24</v>
      </c>
      <c r="K268">
        <v>1575</v>
      </c>
    </row>
    <row r="269" spans="1:11" x14ac:dyDescent="0.2">
      <c r="A269" t="s">
        <v>293</v>
      </c>
      <c r="B269">
        <v>44935</v>
      </c>
      <c r="C269">
        <v>5550</v>
      </c>
      <c r="D269" t="s">
        <v>8</v>
      </c>
      <c r="E269" t="s">
        <v>5</v>
      </c>
      <c r="F269">
        <v>45208</v>
      </c>
      <c r="G269">
        <v>45269</v>
      </c>
      <c r="H269">
        <v>0.4</v>
      </c>
      <c r="I269">
        <v>7770</v>
      </c>
      <c r="J269" t="s">
        <v>24</v>
      </c>
      <c r="K269">
        <v>2220</v>
      </c>
    </row>
    <row r="270" spans="1:11" x14ac:dyDescent="0.2">
      <c r="A270" t="s">
        <v>294</v>
      </c>
      <c r="B270">
        <v>44935</v>
      </c>
      <c r="C270">
        <v>7250</v>
      </c>
      <c r="D270" t="s">
        <v>8</v>
      </c>
      <c r="E270" t="s">
        <v>7</v>
      </c>
      <c r="F270">
        <v>45208</v>
      </c>
      <c r="G270">
        <v>45269</v>
      </c>
      <c r="H270">
        <v>0.2</v>
      </c>
      <c r="I270">
        <v>8700</v>
      </c>
      <c r="J270" t="s">
        <v>24</v>
      </c>
      <c r="K270">
        <v>1450</v>
      </c>
    </row>
    <row r="271" spans="1:11" x14ac:dyDescent="0.2">
      <c r="A271" t="s">
        <v>295</v>
      </c>
      <c r="B271">
        <v>44935</v>
      </c>
      <c r="C271">
        <v>1080</v>
      </c>
      <c r="D271" t="s">
        <v>13</v>
      </c>
      <c r="E271" t="s">
        <v>14</v>
      </c>
      <c r="F271">
        <v>45208</v>
      </c>
      <c r="G271">
        <v>45269</v>
      </c>
      <c r="H271">
        <v>0.15</v>
      </c>
      <c r="I271">
        <v>1242</v>
      </c>
      <c r="J271" t="s">
        <v>24</v>
      </c>
      <c r="K271">
        <v>162</v>
      </c>
    </row>
    <row r="272" spans="1:11" x14ac:dyDescent="0.2">
      <c r="A272" t="s">
        <v>296</v>
      </c>
      <c r="B272">
        <v>44934</v>
      </c>
      <c r="C272">
        <v>5900</v>
      </c>
      <c r="D272" t="s">
        <v>6</v>
      </c>
      <c r="E272" t="s">
        <v>5</v>
      </c>
      <c r="F272">
        <v>45207</v>
      </c>
      <c r="G272">
        <v>45268</v>
      </c>
      <c r="H272">
        <v>0.4</v>
      </c>
      <c r="I272">
        <v>8260</v>
      </c>
      <c r="J272" t="s">
        <v>24</v>
      </c>
      <c r="K272">
        <v>2360</v>
      </c>
    </row>
    <row r="273" spans="1:11" x14ac:dyDescent="0.2">
      <c r="A273" t="s">
        <v>297</v>
      </c>
      <c r="B273">
        <v>44934</v>
      </c>
      <c r="C273">
        <v>6950</v>
      </c>
      <c r="D273" t="s">
        <v>9</v>
      </c>
      <c r="E273" t="s">
        <v>5</v>
      </c>
      <c r="F273">
        <v>45207</v>
      </c>
      <c r="G273">
        <v>45268</v>
      </c>
      <c r="H273">
        <v>0.4</v>
      </c>
      <c r="I273">
        <v>9730</v>
      </c>
      <c r="J273" t="s">
        <v>24</v>
      </c>
      <c r="K273">
        <v>2780</v>
      </c>
    </row>
    <row r="274" spans="1:11" x14ac:dyDescent="0.2">
      <c r="A274" t="s">
        <v>298</v>
      </c>
      <c r="B274">
        <v>44934</v>
      </c>
      <c r="C274">
        <v>3240</v>
      </c>
      <c r="D274" t="s">
        <v>4</v>
      </c>
      <c r="E274" t="s">
        <v>10</v>
      </c>
      <c r="F274">
        <v>45207</v>
      </c>
      <c r="G274">
        <v>45268</v>
      </c>
      <c r="H274">
        <v>0.3</v>
      </c>
      <c r="I274">
        <v>4212</v>
      </c>
      <c r="J274" t="s">
        <v>24</v>
      </c>
      <c r="K274">
        <v>972</v>
      </c>
    </row>
    <row r="275" spans="1:11" x14ac:dyDescent="0.2">
      <c r="A275" t="s">
        <v>299</v>
      </c>
      <c r="B275">
        <v>44934</v>
      </c>
      <c r="C275">
        <v>6400</v>
      </c>
      <c r="D275" t="s">
        <v>12</v>
      </c>
      <c r="E275" t="s">
        <v>7</v>
      </c>
      <c r="F275">
        <v>45207</v>
      </c>
      <c r="G275">
        <v>45268</v>
      </c>
      <c r="H275">
        <v>0.2</v>
      </c>
      <c r="I275">
        <v>7680</v>
      </c>
      <c r="J275" t="s">
        <v>24</v>
      </c>
      <c r="K275">
        <v>1280</v>
      </c>
    </row>
    <row r="276" spans="1:11" x14ac:dyDescent="0.2">
      <c r="A276" t="s">
        <v>300</v>
      </c>
      <c r="B276">
        <v>44934</v>
      </c>
      <c r="C276">
        <v>6150</v>
      </c>
      <c r="D276" t="s">
        <v>15</v>
      </c>
      <c r="E276" t="s">
        <v>14</v>
      </c>
      <c r="F276">
        <v>45207</v>
      </c>
      <c r="G276">
        <v>45268</v>
      </c>
      <c r="H276">
        <v>0.15</v>
      </c>
      <c r="I276">
        <v>7072.5</v>
      </c>
      <c r="J276" t="s">
        <v>24</v>
      </c>
      <c r="K276">
        <v>922.5</v>
      </c>
    </row>
    <row r="277" spans="1:11" x14ac:dyDescent="0.2">
      <c r="A277" t="s">
        <v>301</v>
      </c>
      <c r="B277">
        <v>44934</v>
      </c>
      <c r="C277">
        <v>6000</v>
      </c>
      <c r="D277" t="s">
        <v>8</v>
      </c>
      <c r="E277" t="s">
        <v>10</v>
      </c>
      <c r="F277">
        <v>45207</v>
      </c>
      <c r="G277">
        <v>45268</v>
      </c>
      <c r="H277">
        <v>0.3</v>
      </c>
      <c r="I277">
        <v>7800</v>
      </c>
      <c r="J277" t="s">
        <v>24</v>
      </c>
      <c r="K277">
        <v>1800</v>
      </c>
    </row>
    <row r="278" spans="1:11" x14ac:dyDescent="0.2">
      <c r="A278" t="s">
        <v>302</v>
      </c>
      <c r="B278">
        <v>44934</v>
      </c>
      <c r="C278">
        <v>7300</v>
      </c>
      <c r="D278" t="s">
        <v>6</v>
      </c>
      <c r="E278" t="s">
        <v>5</v>
      </c>
      <c r="F278">
        <v>45207</v>
      </c>
      <c r="G278">
        <v>45268</v>
      </c>
      <c r="H278">
        <v>0.4</v>
      </c>
      <c r="I278">
        <v>10220</v>
      </c>
      <c r="J278" t="s">
        <v>24</v>
      </c>
      <c r="K278">
        <v>2920</v>
      </c>
    </row>
    <row r="279" spans="1:11" x14ac:dyDescent="0.2">
      <c r="A279" t="s">
        <v>303</v>
      </c>
      <c r="B279">
        <v>44934</v>
      </c>
      <c r="C279">
        <v>6000</v>
      </c>
      <c r="D279" t="s">
        <v>12</v>
      </c>
      <c r="E279" t="s">
        <v>7</v>
      </c>
      <c r="F279">
        <v>45207</v>
      </c>
      <c r="G279">
        <v>45268</v>
      </c>
      <c r="H279">
        <v>0.2</v>
      </c>
      <c r="I279">
        <v>7200</v>
      </c>
      <c r="J279" t="s">
        <v>24</v>
      </c>
      <c r="K279">
        <v>1200</v>
      </c>
    </row>
    <row r="280" spans="1:11" x14ac:dyDescent="0.2">
      <c r="A280" t="s">
        <v>304</v>
      </c>
      <c r="B280">
        <v>44934</v>
      </c>
      <c r="C280">
        <v>6050</v>
      </c>
      <c r="D280" t="s">
        <v>4</v>
      </c>
      <c r="E280" t="s">
        <v>7</v>
      </c>
      <c r="F280">
        <v>45207</v>
      </c>
      <c r="G280">
        <v>45268</v>
      </c>
      <c r="H280">
        <v>0.2</v>
      </c>
      <c r="I280">
        <v>7260</v>
      </c>
      <c r="J280" t="s">
        <v>24</v>
      </c>
      <c r="K280">
        <v>1210</v>
      </c>
    </row>
    <row r="281" spans="1:11" x14ac:dyDescent="0.2">
      <c r="A281" t="s">
        <v>305</v>
      </c>
      <c r="B281">
        <v>44934</v>
      </c>
      <c r="C281">
        <v>480</v>
      </c>
      <c r="D281" t="s">
        <v>15</v>
      </c>
      <c r="E281" t="s">
        <v>7</v>
      </c>
      <c r="F281">
        <v>45207</v>
      </c>
      <c r="G281">
        <v>45268</v>
      </c>
      <c r="H281">
        <v>0.2</v>
      </c>
      <c r="I281">
        <v>576</v>
      </c>
      <c r="J281" t="s">
        <v>24</v>
      </c>
      <c r="K281">
        <v>96</v>
      </c>
    </row>
    <row r="282" spans="1:11" x14ac:dyDescent="0.2">
      <c r="A282" t="s">
        <v>306</v>
      </c>
      <c r="B282">
        <v>44934</v>
      </c>
      <c r="C282">
        <v>3000</v>
      </c>
      <c r="D282" t="s">
        <v>8</v>
      </c>
      <c r="E282" t="s">
        <v>14</v>
      </c>
      <c r="F282">
        <v>45207</v>
      </c>
      <c r="G282">
        <v>45268</v>
      </c>
      <c r="H282">
        <v>0.15</v>
      </c>
      <c r="I282">
        <v>3450</v>
      </c>
      <c r="J282" t="s">
        <v>24</v>
      </c>
      <c r="K282">
        <v>450</v>
      </c>
    </row>
    <row r="283" spans="1:11" x14ac:dyDescent="0.2">
      <c r="A283" t="s">
        <v>307</v>
      </c>
      <c r="B283">
        <v>44934</v>
      </c>
      <c r="C283">
        <v>1600</v>
      </c>
      <c r="D283" t="s">
        <v>8</v>
      </c>
      <c r="E283" t="s">
        <v>7</v>
      </c>
      <c r="F283">
        <v>45207</v>
      </c>
      <c r="G283">
        <v>45268</v>
      </c>
      <c r="H283">
        <v>0.2</v>
      </c>
      <c r="I283">
        <v>1920</v>
      </c>
      <c r="J283" t="s">
        <v>24</v>
      </c>
      <c r="K283">
        <v>320</v>
      </c>
    </row>
    <row r="284" spans="1:11" x14ac:dyDescent="0.2">
      <c r="A284" t="s">
        <v>308</v>
      </c>
      <c r="B284">
        <v>44934</v>
      </c>
      <c r="C284">
        <v>4700</v>
      </c>
      <c r="D284" t="s">
        <v>8</v>
      </c>
      <c r="E284" t="s">
        <v>10</v>
      </c>
      <c r="F284">
        <v>45207</v>
      </c>
      <c r="G284">
        <v>45268</v>
      </c>
      <c r="H284">
        <v>0.3</v>
      </c>
      <c r="I284">
        <v>6110</v>
      </c>
      <c r="J284" t="s">
        <v>24</v>
      </c>
      <c r="K284">
        <v>1410</v>
      </c>
    </row>
    <row r="285" spans="1:11" x14ac:dyDescent="0.2">
      <c r="A285" t="s">
        <v>309</v>
      </c>
      <c r="B285">
        <v>44934</v>
      </c>
      <c r="C285">
        <v>3300</v>
      </c>
      <c r="D285" t="s">
        <v>15</v>
      </c>
      <c r="E285" t="s">
        <v>10</v>
      </c>
      <c r="F285">
        <v>45207</v>
      </c>
      <c r="G285">
        <v>45268</v>
      </c>
      <c r="H285">
        <v>0.3</v>
      </c>
      <c r="I285">
        <v>4290</v>
      </c>
      <c r="J285" t="s">
        <v>24</v>
      </c>
      <c r="K285">
        <v>990</v>
      </c>
    </row>
    <row r="286" spans="1:11" x14ac:dyDescent="0.2">
      <c r="A286" t="s">
        <v>310</v>
      </c>
      <c r="B286">
        <v>44934</v>
      </c>
      <c r="C286">
        <v>7500</v>
      </c>
      <c r="D286" t="s">
        <v>11</v>
      </c>
      <c r="E286" t="s">
        <v>5</v>
      </c>
      <c r="F286">
        <v>45207</v>
      </c>
      <c r="G286">
        <v>45268</v>
      </c>
      <c r="H286">
        <v>0.4</v>
      </c>
      <c r="I286">
        <v>10500</v>
      </c>
      <c r="J286" t="s">
        <v>24</v>
      </c>
      <c r="K286">
        <v>3000</v>
      </c>
    </row>
    <row r="287" spans="1:11" x14ac:dyDescent="0.2">
      <c r="A287" t="s">
        <v>311</v>
      </c>
      <c r="B287">
        <v>44934</v>
      </c>
      <c r="C287">
        <v>7400</v>
      </c>
      <c r="D287" t="s">
        <v>4</v>
      </c>
      <c r="E287" t="s">
        <v>10</v>
      </c>
      <c r="F287">
        <v>45207</v>
      </c>
      <c r="G287">
        <v>45268</v>
      </c>
      <c r="H287">
        <v>0.3</v>
      </c>
      <c r="I287">
        <v>9620</v>
      </c>
      <c r="J287" t="s">
        <v>24</v>
      </c>
      <c r="K287">
        <v>2220</v>
      </c>
    </row>
    <row r="288" spans="1:11" x14ac:dyDescent="0.2">
      <c r="A288" t="s">
        <v>312</v>
      </c>
      <c r="B288">
        <v>44934</v>
      </c>
      <c r="C288">
        <v>4750</v>
      </c>
      <c r="D288" t="s">
        <v>6</v>
      </c>
      <c r="E288" t="s">
        <v>14</v>
      </c>
      <c r="F288">
        <v>45207</v>
      </c>
      <c r="G288">
        <v>45268</v>
      </c>
      <c r="H288">
        <v>0.15</v>
      </c>
      <c r="I288">
        <v>5462.5</v>
      </c>
      <c r="J288" t="s">
        <v>24</v>
      </c>
      <c r="K288">
        <v>712.5</v>
      </c>
    </row>
    <row r="289" spans="1:11" x14ac:dyDescent="0.2">
      <c r="A289" t="s">
        <v>313</v>
      </c>
      <c r="B289">
        <v>44934</v>
      </c>
      <c r="C289">
        <v>1900</v>
      </c>
      <c r="D289" t="s">
        <v>15</v>
      </c>
      <c r="E289" t="s">
        <v>10</v>
      </c>
      <c r="F289">
        <v>45207</v>
      </c>
      <c r="G289">
        <v>45268</v>
      </c>
      <c r="H289">
        <v>0.3</v>
      </c>
      <c r="I289">
        <v>2470</v>
      </c>
      <c r="J289" t="s">
        <v>24</v>
      </c>
      <c r="K289">
        <v>570</v>
      </c>
    </row>
    <row r="290" spans="1:11" x14ac:dyDescent="0.2">
      <c r="A290" t="s">
        <v>314</v>
      </c>
      <c r="B290">
        <v>44934</v>
      </c>
      <c r="C290">
        <v>2840</v>
      </c>
      <c r="D290" t="s">
        <v>9</v>
      </c>
      <c r="E290" t="s">
        <v>14</v>
      </c>
      <c r="F290">
        <v>45207</v>
      </c>
      <c r="G290">
        <v>45268</v>
      </c>
      <c r="H290">
        <v>0.15</v>
      </c>
      <c r="I290">
        <v>3266</v>
      </c>
      <c r="J290" t="s">
        <v>24</v>
      </c>
      <c r="K290">
        <v>426</v>
      </c>
    </row>
    <row r="291" spans="1:11" x14ac:dyDescent="0.2">
      <c r="A291" t="s">
        <v>315</v>
      </c>
      <c r="B291">
        <v>44934</v>
      </c>
      <c r="C291">
        <v>560</v>
      </c>
      <c r="D291" t="s">
        <v>4</v>
      </c>
      <c r="E291" t="s">
        <v>5</v>
      </c>
      <c r="F291">
        <v>45207</v>
      </c>
      <c r="G291">
        <v>45268</v>
      </c>
      <c r="H291">
        <v>0.4</v>
      </c>
      <c r="I291">
        <v>784</v>
      </c>
      <c r="J291" t="s">
        <v>24</v>
      </c>
      <c r="K291">
        <v>224</v>
      </c>
    </row>
    <row r="292" spans="1:11" x14ac:dyDescent="0.2">
      <c r="A292" t="s">
        <v>316</v>
      </c>
      <c r="B292">
        <v>44934</v>
      </c>
      <c r="C292">
        <v>5000</v>
      </c>
      <c r="D292" t="s">
        <v>15</v>
      </c>
      <c r="E292" t="s">
        <v>7</v>
      </c>
      <c r="F292">
        <v>45207</v>
      </c>
      <c r="G292">
        <v>45268</v>
      </c>
      <c r="H292">
        <v>0.2</v>
      </c>
      <c r="I292">
        <v>6000</v>
      </c>
      <c r="J292" t="s">
        <v>24</v>
      </c>
      <c r="K292">
        <v>1000</v>
      </c>
    </row>
    <row r="293" spans="1:11" x14ac:dyDescent="0.2">
      <c r="A293" t="s">
        <v>317</v>
      </c>
      <c r="B293">
        <v>44934</v>
      </c>
      <c r="C293">
        <v>2580</v>
      </c>
      <c r="D293" t="s">
        <v>11</v>
      </c>
      <c r="E293" t="s">
        <v>7</v>
      </c>
      <c r="F293">
        <v>45207</v>
      </c>
      <c r="G293">
        <v>45268</v>
      </c>
      <c r="H293">
        <v>0.2</v>
      </c>
      <c r="I293">
        <v>3096</v>
      </c>
      <c r="J293" t="s">
        <v>24</v>
      </c>
      <c r="K293">
        <v>516</v>
      </c>
    </row>
    <row r="294" spans="1:11" x14ac:dyDescent="0.2">
      <c r="A294" t="s">
        <v>318</v>
      </c>
      <c r="B294">
        <v>44934</v>
      </c>
      <c r="C294">
        <v>2740</v>
      </c>
      <c r="D294" t="s">
        <v>15</v>
      </c>
      <c r="E294" t="s">
        <v>10</v>
      </c>
      <c r="F294">
        <v>45207</v>
      </c>
      <c r="G294">
        <v>45268</v>
      </c>
      <c r="H294">
        <v>0.3</v>
      </c>
      <c r="I294">
        <v>3562</v>
      </c>
      <c r="J294" t="s">
        <v>24</v>
      </c>
      <c r="K294">
        <v>822</v>
      </c>
    </row>
    <row r="295" spans="1:11" x14ac:dyDescent="0.2">
      <c r="A295" t="s">
        <v>319</v>
      </c>
      <c r="B295">
        <v>44934</v>
      </c>
      <c r="C295">
        <v>4600</v>
      </c>
      <c r="D295" t="s">
        <v>4</v>
      </c>
      <c r="E295" t="s">
        <v>10</v>
      </c>
      <c r="F295">
        <v>45207</v>
      </c>
      <c r="G295">
        <v>45268</v>
      </c>
      <c r="H295">
        <v>0.3</v>
      </c>
      <c r="I295">
        <v>5980</v>
      </c>
      <c r="J295" t="s">
        <v>24</v>
      </c>
      <c r="K295">
        <v>1380</v>
      </c>
    </row>
    <row r="296" spans="1:11" x14ac:dyDescent="0.2">
      <c r="A296" t="s">
        <v>320</v>
      </c>
      <c r="B296">
        <v>44934</v>
      </c>
      <c r="C296">
        <v>5860</v>
      </c>
      <c r="D296" t="s">
        <v>12</v>
      </c>
      <c r="E296" t="s">
        <v>5</v>
      </c>
      <c r="F296">
        <v>45207</v>
      </c>
      <c r="G296">
        <v>45268</v>
      </c>
      <c r="H296">
        <v>0.4</v>
      </c>
      <c r="I296">
        <v>8204</v>
      </c>
      <c r="J296" t="s">
        <v>24</v>
      </c>
      <c r="K296">
        <v>2344</v>
      </c>
    </row>
    <row r="297" spans="1:11" x14ac:dyDescent="0.2">
      <c r="A297" t="s">
        <v>321</v>
      </c>
      <c r="B297">
        <v>44934</v>
      </c>
      <c r="C297">
        <v>4720</v>
      </c>
      <c r="D297" t="s">
        <v>13</v>
      </c>
      <c r="E297" t="s">
        <v>14</v>
      </c>
      <c r="F297">
        <v>45207</v>
      </c>
      <c r="G297">
        <v>45268</v>
      </c>
      <c r="H297">
        <v>0.15</v>
      </c>
      <c r="I297">
        <v>5428</v>
      </c>
      <c r="J297" t="s">
        <v>24</v>
      </c>
      <c r="K297">
        <v>708</v>
      </c>
    </row>
    <row r="298" spans="1:11" x14ac:dyDescent="0.2">
      <c r="A298" t="s">
        <v>322</v>
      </c>
      <c r="B298">
        <v>44934</v>
      </c>
      <c r="C298">
        <v>5800</v>
      </c>
      <c r="D298" t="s">
        <v>15</v>
      </c>
      <c r="E298" t="s">
        <v>7</v>
      </c>
      <c r="F298">
        <v>45207</v>
      </c>
      <c r="G298">
        <v>45268</v>
      </c>
      <c r="H298">
        <v>0.2</v>
      </c>
      <c r="I298">
        <v>6960</v>
      </c>
      <c r="J298" t="s">
        <v>24</v>
      </c>
      <c r="K298">
        <v>1160</v>
      </c>
    </row>
    <row r="299" spans="1:11" x14ac:dyDescent="0.2">
      <c r="A299" t="s">
        <v>323</v>
      </c>
      <c r="B299">
        <v>44934</v>
      </c>
      <c r="C299">
        <v>4140</v>
      </c>
      <c r="D299" t="s">
        <v>13</v>
      </c>
      <c r="E299" t="s">
        <v>10</v>
      </c>
      <c r="F299">
        <v>45207</v>
      </c>
      <c r="G299">
        <v>45268</v>
      </c>
      <c r="H299">
        <v>0.3</v>
      </c>
      <c r="I299">
        <v>5382</v>
      </c>
      <c r="J299" t="s">
        <v>24</v>
      </c>
      <c r="K299">
        <v>1242</v>
      </c>
    </row>
    <row r="300" spans="1:11" x14ac:dyDescent="0.2">
      <c r="A300" t="s">
        <v>324</v>
      </c>
      <c r="B300">
        <v>44934</v>
      </c>
      <c r="C300">
        <v>2320</v>
      </c>
      <c r="D300" t="s">
        <v>13</v>
      </c>
      <c r="E300" t="s">
        <v>7</v>
      </c>
      <c r="F300">
        <v>45207</v>
      </c>
      <c r="G300">
        <v>45268</v>
      </c>
      <c r="H300">
        <v>0.2</v>
      </c>
      <c r="I300">
        <v>2784</v>
      </c>
      <c r="J300" t="s">
        <v>24</v>
      </c>
      <c r="K300">
        <v>464</v>
      </c>
    </row>
    <row r="301" spans="1:11" x14ac:dyDescent="0.2">
      <c r="A301" t="s">
        <v>325</v>
      </c>
      <c r="B301">
        <v>44934</v>
      </c>
      <c r="C301">
        <v>4320</v>
      </c>
      <c r="D301" t="s">
        <v>8</v>
      </c>
      <c r="E301" t="s">
        <v>7</v>
      </c>
      <c r="F301">
        <v>45207</v>
      </c>
      <c r="G301">
        <v>45268</v>
      </c>
      <c r="H301">
        <v>0.2</v>
      </c>
      <c r="I301">
        <v>5184</v>
      </c>
      <c r="J301" t="s">
        <v>24</v>
      </c>
      <c r="K301">
        <v>864</v>
      </c>
    </row>
    <row r="302" spans="1:11" x14ac:dyDescent="0.2">
      <c r="A302" t="s">
        <v>326</v>
      </c>
      <c r="B302">
        <v>44933</v>
      </c>
      <c r="C302">
        <v>3400</v>
      </c>
      <c r="D302" t="s">
        <v>13</v>
      </c>
      <c r="E302" t="s">
        <v>5</v>
      </c>
      <c r="F302">
        <v>45206</v>
      </c>
      <c r="G302">
        <v>45267</v>
      </c>
      <c r="H302">
        <v>0.4</v>
      </c>
      <c r="I302">
        <v>4760</v>
      </c>
      <c r="J302" t="s">
        <v>24</v>
      </c>
      <c r="K302">
        <v>1360</v>
      </c>
    </row>
    <row r="303" spans="1:11" x14ac:dyDescent="0.2">
      <c r="A303" t="s">
        <v>327</v>
      </c>
      <c r="B303">
        <v>44933</v>
      </c>
      <c r="C303">
        <v>7000</v>
      </c>
      <c r="D303" t="s">
        <v>13</v>
      </c>
      <c r="E303" t="s">
        <v>14</v>
      </c>
      <c r="F303">
        <v>45206</v>
      </c>
      <c r="G303">
        <v>45267</v>
      </c>
      <c r="H303">
        <v>0.15</v>
      </c>
      <c r="I303">
        <v>8050</v>
      </c>
      <c r="J303" t="s">
        <v>24</v>
      </c>
      <c r="K303">
        <v>1050</v>
      </c>
    </row>
    <row r="304" spans="1:11" x14ac:dyDescent="0.2">
      <c r="A304" t="s">
        <v>328</v>
      </c>
      <c r="B304">
        <v>44933</v>
      </c>
      <c r="C304">
        <v>2140</v>
      </c>
      <c r="D304" t="s">
        <v>4</v>
      </c>
      <c r="E304" t="s">
        <v>7</v>
      </c>
      <c r="F304">
        <v>45206</v>
      </c>
      <c r="G304">
        <v>45267</v>
      </c>
      <c r="H304">
        <v>0.2</v>
      </c>
      <c r="I304">
        <v>2568</v>
      </c>
      <c r="J304" t="s">
        <v>24</v>
      </c>
      <c r="K304">
        <v>428</v>
      </c>
    </row>
    <row r="305" spans="1:11" x14ac:dyDescent="0.2">
      <c r="A305" t="s">
        <v>329</v>
      </c>
      <c r="B305">
        <v>44933</v>
      </c>
      <c r="C305">
        <v>5460</v>
      </c>
      <c r="D305" t="s">
        <v>15</v>
      </c>
      <c r="E305" t="s">
        <v>5</v>
      </c>
      <c r="F305">
        <v>45206</v>
      </c>
      <c r="G305">
        <v>45267</v>
      </c>
      <c r="H305">
        <v>0.4</v>
      </c>
      <c r="I305">
        <v>7644</v>
      </c>
      <c r="J305" t="s">
        <v>24</v>
      </c>
      <c r="K305">
        <v>2184</v>
      </c>
    </row>
    <row r="306" spans="1:11" x14ac:dyDescent="0.2">
      <c r="A306" t="s">
        <v>330</v>
      </c>
      <c r="B306">
        <v>44933</v>
      </c>
      <c r="C306">
        <v>3900</v>
      </c>
      <c r="D306" t="s">
        <v>8</v>
      </c>
      <c r="E306" t="s">
        <v>5</v>
      </c>
      <c r="F306">
        <v>45206</v>
      </c>
      <c r="G306">
        <v>45267</v>
      </c>
      <c r="H306">
        <v>0.4</v>
      </c>
      <c r="I306">
        <v>5460</v>
      </c>
      <c r="J306" t="s">
        <v>24</v>
      </c>
      <c r="K306">
        <v>1560</v>
      </c>
    </row>
    <row r="307" spans="1:11" x14ac:dyDescent="0.2">
      <c r="A307" t="s">
        <v>331</v>
      </c>
      <c r="B307">
        <v>44933</v>
      </c>
      <c r="C307">
        <v>5600</v>
      </c>
      <c r="D307" t="s">
        <v>8</v>
      </c>
      <c r="E307" t="s">
        <v>5</v>
      </c>
      <c r="F307">
        <v>45206</v>
      </c>
      <c r="G307">
        <v>45267</v>
      </c>
      <c r="H307">
        <v>0.4</v>
      </c>
      <c r="I307">
        <v>7840</v>
      </c>
      <c r="J307" t="s">
        <v>24</v>
      </c>
      <c r="K307">
        <v>2240</v>
      </c>
    </row>
    <row r="308" spans="1:11" x14ac:dyDescent="0.2">
      <c r="A308" t="s">
        <v>332</v>
      </c>
      <c r="B308">
        <v>44933</v>
      </c>
      <c r="C308">
        <v>1550</v>
      </c>
      <c r="D308" t="s">
        <v>9</v>
      </c>
      <c r="E308" t="s">
        <v>7</v>
      </c>
      <c r="F308">
        <v>45206</v>
      </c>
      <c r="G308">
        <v>45267</v>
      </c>
      <c r="H308">
        <v>0.2</v>
      </c>
      <c r="I308">
        <v>1860</v>
      </c>
      <c r="J308" t="s">
        <v>24</v>
      </c>
      <c r="K308">
        <v>310</v>
      </c>
    </row>
    <row r="309" spans="1:11" x14ac:dyDescent="0.2">
      <c r="A309" t="s">
        <v>333</v>
      </c>
      <c r="B309">
        <v>44933</v>
      </c>
      <c r="C309">
        <v>3680</v>
      </c>
      <c r="D309" t="s">
        <v>13</v>
      </c>
      <c r="E309" t="s">
        <v>14</v>
      </c>
      <c r="F309">
        <v>45206</v>
      </c>
      <c r="G309">
        <v>45267</v>
      </c>
      <c r="H309">
        <v>0.15</v>
      </c>
      <c r="I309">
        <v>4232</v>
      </c>
      <c r="J309" t="s">
        <v>24</v>
      </c>
      <c r="K309">
        <v>552</v>
      </c>
    </row>
    <row r="310" spans="1:11" x14ac:dyDescent="0.2">
      <c r="A310" t="s">
        <v>334</v>
      </c>
      <c r="B310">
        <v>44933</v>
      </c>
      <c r="C310">
        <v>6900</v>
      </c>
      <c r="D310" t="s">
        <v>6</v>
      </c>
      <c r="E310" t="s">
        <v>5</v>
      </c>
      <c r="F310">
        <v>45206</v>
      </c>
      <c r="G310">
        <v>45267</v>
      </c>
      <c r="H310">
        <v>0.4</v>
      </c>
      <c r="I310">
        <v>9660</v>
      </c>
      <c r="J310" t="s">
        <v>24</v>
      </c>
      <c r="K310">
        <v>2760</v>
      </c>
    </row>
    <row r="311" spans="1:11" x14ac:dyDescent="0.2">
      <c r="A311" t="s">
        <v>335</v>
      </c>
      <c r="B311">
        <v>44933</v>
      </c>
      <c r="C311">
        <v>920</v>
      </c>
      <c r="D311" t="s">
        <v>8</v>
      </c>
      <c r="E311" t="s">
        <v>7</v>
      </c>
      <c r="F311">
        <v>45206</v>
      </c>
      <c r="G311">
        <v>45267</v>
      </c>
      <c r="H311">
        <v>0.2</v>
      </c>
      <c r="I311">
        <v>1104</v>
      </c>
      <c r="J311" t="s">
        <v>24</v>
      </c>
      <c r="K311">
        <v>184</v>
      </c>
    </row>
    <row r="312" spans="1:11" x14ac:dyDescent="0.2">
      <c r="A312" t="s">
        <v>336</v>
      </c>
      <c r="B312">
        <v>44933</v>
      </c>
      <c r="C312">
        <v>2780</v>
      </c>
      <c r="D312" t="s">
        <v>13</v>
      </c>
      <c r="E312" t="s">
        <v>5</v>
      </c>
      <c r="F312">
        <v>45206</v>
      </c>
      <c r="G312">
        <v>45267</v>
      </c>
      <c r="H312">
        <v>0.4</v>
      </c>
      <c r="I312">
        <v>3892</v>
      </c>
      <c r="J312" t="s">
        <v>24</v>
      </c>
      <c r="K312">
        <v>1112</v>
      </c>
    </row>
    <row r="313" spans="1:11" x14ac:dyDescent="0.2">
      <c r="A313" t="s">
        <v>337</v>
      </c>
      <c r="B313">
        <v>44933</v>
      </c>
      <c r="C313">
        <v>1360</v>
      </c>
      <c r="D313" t="s">
        <v>9</v>
      </c>
      <c r="E313" t="s">
        <v>14</v>
      </c>
      <c r="F313">
        <v>45206</v>
      </c>
      <c r="G313">
        <v>45267</v>
      </c>
      <c r="H313">
        <v>0.15</v>
      </c>
      <c r="I313">
        <v>1564</v>
      </c>
      <c r="J313" t="s">
        <v>24</v>
      </c>
      <c r="K313">
        <v>204</v>
      </c>
    </row>
    <row r="314" spans="1:11" x14ac:dyDescent="0.2">
      <c r="A314" t="s">
        <v>338</v>
      </c>
      <c r="B314">
        <v>44933</v>
      </c>
      <c r="C314">
        <v>1220</v>
      </c>
      <c r="D314" t="s">
        <v>11</v>
      </c>
      <c r="E314" t="s">
        <v>14</v>
      </c>
      <c r="F314">
        <v>45206</v>
      </c>
      <c r="G314">
        <v>45267</v>
      </c>
      <c r="H314">
        <v>0.15</v>
      </c>
      <c r="I314">
        <v>1403</v>
      </c>
      <c r="J314" t="s">
        <v>24</v>
      </c>
      <c r="K314">
        <v>183</v>
      </c>
    </row>
    <row r="315" spans="1:11" x14ac:dyDescent="0.2">
      <c r="A315" t="s">
        <v>339</v>
      </c>
      <c r="B315">
        <v>44933</v>
      </c>
      <c r="C315">
        <v>5200</v>
      </c>
      <c r="D315" t="s">
        <v>4</v>
      </c>
      <c r="E315" t="s">
        <v>5</v>
      </c>
      <c r="F315">
        <v>45206</v>
      </c>
      <c r="G315">
        <v>45267</v>
      </c>
      <c r="H315">
        <v>0.4</v>
      </c>
      <c r="I315">
        <v>7280</v>
      </c>
      <c r="J315" t="s">
        <v>24</v>
      </c>
      <c r="K315">
        <v>2080</v>
      </c>
    </row>
    <row r="316" spans="1:11" x14ac:dyDescent="0.2">
      <c r="A316" t="s">
        <v>340</v>
      </c>
      <c r="B316">
        <v>44933</v>
      </c>
      <c r="C316">
        <v>4480</v>
      </c>
      <c r="D316" t="s">
        <v>13</v>
      </c>
      <c r="E316" t="s">
        <v>5</v>
      </c>
      <c r="F316">
        <v>45206</v>
      </c>
      <c r="G316">
        <v>45267</v>
      </c>
      <c r="H316">
        <v>0.4</v>
      </c>
      <c r="I316">
        <v>6272</v>
      </c>
      <c r="J316" t="s">
        <v>24</v>
      </c>
      <c r="K316">
        <v>1792</v>
      </c>
    </row>
    <row r="317" spans="1:11" x14ac:dyDescent="0.2">
      <c r="A317" t="s">
        <v>341</v>
      </c>
      <c r="B317">
        <v>44933</v>
      </c>
      <c r="C317">
        <v>740</v>
      </c>
      <c r="D317" t="s">
        <v>13</v>
      </c>
      <c r="E317" t="s">
        <v>7</v>
      </c>
      <c r="F317">
        <v>45206</v>
      </c>
      <c r="G317">
        <v>45267</v>
      </c>
      <c r="H317">
        <v>0.2</v>
      </c>
      <c r="I317">
        <v>888</v>
      </c>
      <c r="J317" t="s">
        <v>24</v>
      </c>
      <c r="K317">
        <v>148</v>
      </c>
    </row>
    <row r="318" spans="1:11" x14ac:dyDescent="0.2">
      <c r="A318" t="s">
        <v>342</v>
      </c>
      <c r="B318">
        <v>44933</v>
      </c>
      <c r="C318">
        <v>6300</v>
      </c>
      <c r="D318" t="s">
        <v>11</v>
      </c>
      <c r="E318" t="s">
        <v>5</v>
      </c>
      <c r="F318">
        <v>45206</v>
      </c>
      <c r="G318">
        <v>45267</v>
      </c>
      <c r="H318">
        <v>0.4</v>
      </c>
      <c r="I318">
        <v>8820</v>
      </c>
      <c r="J318" t="s">
        <v>24</v>
      </c>
      <c r="K318">
        <v>2520</v>
      </c>
    </row>
    <row r="319" spans="1:11" x14ac:dyDescent="0.2">
      <c r="A319" t="s">
        <v>343</v>
      </c>
      <c r="B319">
        <v>44933</v>
      </c>
      <c r="C319">
        <v>5180</v>
      </c>
      <c r="D319" t="s">
        <v>12</v>
      </c>
      <c r="E319" t="s">
        <v>5</v>
      </c>
      <c r="F319">
        <v>45206</v>
      </c>
      <c r="G319">
        <v>45267</v>
      </c>
      <c r="H319">
        <v>0.4</v>
      </c>
      <c r="I319">
        <v>7252</v>
      </c>
      <c r="J319" t="s">
        <v>24</v>
      </c>
      <c r="K319">
        <v>2072</v>
      </c>
    </row>
    <row r="320" spans="1:11" x14ac:dyDescent="0.2">
      <c r="A320" t="s">
        <v>344</v>
      </c>
      <c r="B320">
        <v>44933</v>
      </c>
      <c r="C320">
        <v>3950</v>
      </c>
      <c r="D320" t="s">
        <v>13</v>
      </c>
      <c r="E320" t="s">
        <v>7</v>
      </c>
      <c r="F320">
        <v>45206</v>
      </c>
      <c r="G320">
        <v>45267</v>
      </c>
      <c r="H320">
        <v>0.2</v>
      </c>
      <c r="I320">
        <v>4740</v>
      </c>
      <c r="J320" t="s">
        <v>24</v>
      </c>
      <c r="K320">
        <v>790</v>
      </c>
    </row>
    <row r="321" spans="1:11" x14ac:dyDescent="0.2">
      <c r="A321" t="s">
        <v>345</v>
      </c>
      <c r="B321">
        <v>44933</v>
      </c>
      <c r="C321">
        <v>1880</v>
      </c>
      <c r="D321" t="s">
        <v>4</v>
      </c>
      <c r="E321" t="s">
        <v>7</v>
      </c>
      <c r="F321">
        <v>45206</v>
      </c>
      <c r="G321">
        <v>45267</v>
      </c>
      <c r="H321">
        <v>0.2</v>
      </c>
      <c r="I321">
        <v>2256</v>
      </c>
      <c r="J321" t="s">
        <v>24</v>
      </c>
      <c r="K321">
        <v>376</v>
      </c>
    </row>
    <row r="322" spans="1:11" x14ac:dyDescent="0.2">
      <c r="A322" t="s">
        <v>346</v>
      </c>
      <c r="B322">
        <v>44933</v>
      </c>
      <c r="C322">
        <v>7350</v>
      </c>
      <c r="D322" t="s">
        <v>13</v>
      </c>
      <c r="E322" t="s">
        <v>10</v>
      </c>
      <c r="F322">
        <v>45206</v>
      </c>
      <c r="G322">
        <v>45267</v>
      </c>
      <c r="H322">
        <v>0.3</v>
      </c>
      <c r="I322">
        <v>9555</v>
      </c>
      <c r="J322" t="s">
        <v>24</v>
      </c>
      <c r="K322">
        <v>2205</v>
      </c>
    </row>
    <row r="323" spans="1:11" x14ac:dyDescent="0.2">
      <c r="A323" t="s">
        <v>347</v>
      </c>
      <c r="B323">
        <v>44933</v>
      </c>
      <c r="C323">
        <v>4650</v>
      </c>
      <c r="D323" t="s">
        <v>4</v>
      </c>
      <c r="E323" t="s">
        <v>7</v>
      </c>
      <c r="F323">
        <v>45206</v>
      </c>
      <c r="G323">
        <v>45267</v>
      </c>
      <c r="H323">
        <v>0.2</v>
      </c>
      <c r="I323">
        <v>5580</v>
      </c>
      <c r="J323" t="s">
        <v>24</v>
      </c>
      <c r="K323">
        <v>930</v>
      </c>
    </row>
    <row r="324" spans="1:11" x14ac:dyDescent="0.2">
      <c r="A324" t="s">
        <v>348</v>
      </c>
      <c r="B324">
        <v>44933</v>
      </c>
      <c r="C324">
        <v>4200</v>
      </c>
      <c r="D324" t="s">
        <v>6</v>
      </c>
      <c r="E324" t="s">
        <v>5</v>
      </c>
      <c r="F324">
        <v>45206</v>
      </c>
      <c r="G324">
        <v>45267</v>
      </c>
      <c r="H324">
        <v>0.4</v>
      </c>
      <c r="I324">
        <v>5880</v>
      </c>
      <c r="J324" t="s">
        <v>24</v>
      </c>
      <c r="K324">
        <v>1680</v>
      </c>
    </row>
    <row r="325" spans="1:11" x14ac:dyDescent="0.2">
      <c r="A325" t="s">
        <v>349</v>
      </c>
      <c r="B325">
        <v>44933</v>
      </c>
      <c r="C325">
        <v>4050</v>
      </c>
      <c r="D325" t="s">
        <v>6</v>
      </c>
      <c r="E325" t="s">
        <v>14</v>
      </c>
      <c r="F325">
        <v>45206</v>
      </c>
      <c r="G325">
        <v>45267</v>
      </c>
      <c r="H325">
        <v>0.15</v>
      </c>
      <c r="I325">
        <v>4657.5</v>
      </c>
      <c r="J325" t="s">
        <v>24</v>
      </c>
      <c r="K325">
        <v>607.5</v>
      </c>
    </row>
    <row r="326" spans="1:11" x14ac:dyDescent="0.2">
      <c r="A326" t="s">
        <v>350</v>
      </c>
      <c r="B326">
        <v>44933</v>
      </c>
      <c r="C326">
        <v>3660</v>
      </c>
      <c r="D326" t="s">
        <v>6</v>
      </c>
      <c r="E326" t="s">
        <v>5</v>
      </c>
      <c r="F326">
        <v>45206</v>
      </c>
      <c r="G326">
        <v>45267</v>
      </c>
      <c r="H326">
        <v>0.4</v>
      </c>
      <c r="I326">
        <v>5124</v>
      </c>
      <c r="J326" t="s">
        <v>24</v>
      </c>
      <c r="K326">
        <v>1464</v>
      </c>
    </row>
    <row r="327" spans="1:11" x14ac:dyDescent="0.2">
      <c r="A327" t="s">
        <v>351</v>
      </c>
      <c r="B327">
        <v>44933</v>
      </c>
      <c r="C327">
        <v>2700</v>
      </c>
      <c r="D327" t="s">
        <v>4</v>
      </c>
      <c r="E327" t="s">
        <v>7</v>
      </c>
      <c r="F327">
        <v>45206</v>
      </c>
      <c r="G327">
        <v>45267</v>
      </c>
      <c r="H327">
        <v>0.2</v>
      </c>
      <c r="I327">
        <v>3240</v>
      </c>
      <c r="J327" t="s">
        <v>24</v>
      </c>
      <c r="K327">
        <v>540</v>
      </c>
    </row>
    <row r="328" spans="1:11" x14ac:dyDescent="0.2">
      <c r="A328" t="s">
        <v>352</v>
      </c>
      <c r="B328">
        <v>44933</v>
      </c>
      <c r="C328">
        <v>700</v>
      </c>
      <c r="D328" t="s">
        <v>9</v>
      </c>
      <c r="E328" t="s">
        <v>5</v>
      </c>
      <c r="F328">
        <v>45206</v>
      </c>
      <c r="G328">
        <v>45267</v>
      </c>
      <c r="H328">
        <v>0.4</v>
      </c>
      <c r="I328">
        <v>980</v>
      </c>
      <c r="J328" t="s">
        <v>24</v>
      </c>
      <c r="K328">
        <v>280</v>
      </c>
    </row>
    <row r="329" spans="1:11" x14ac:dyDescent="0.2">
      <c r="A329" t="s">
        <v>353</v>
      </c>
      <c r="B329">
        <v>44933</v>
      </c>
      <c r="C329">
        <v>3560</v>
      </c>
      <c r="D329" t="s">
        <v>8</v>
      </c>
      <c r="E329" t="s">
        <v>7</v>
      </c>
      <c r="F329">
        <v>45206</v>
      </c>
      <c r="G329">
        <v>45267</v>
      </c>
      <c r="H329">
        <v>0.2</v>
      </c>
      <c r="I329">
        <v>4272</v>
      </c>
      <c r="J329" t="s">
        <v>24</v>
      </c>
      <c r="K329">
        <v>712</v>
      </c>
    </row>
    <row r="330" spans="1:11" x14ac:dyDescent="0.2">
      <c r="A330" t="s">
        <v>354</v>
      </c>
      <c r="B330">
        <v>44933</v>
      </c>
      <c r="C330">
        <v>1900</v>
      </c>
      <c r="D330" t="s">
        <v>15</v>
      </c>
      <c r="E330" t="s">
        <v>5</v>
      </c>
      <c r="F330">
        <v>45206</v>
      </c>
      <c r="G330">
        <v>45267</v>
      </c>
      <c r="H330">
        <v>0.4</v>
      </c>
      <c r="I330">
        <v>2660</v>
      </c>
      <c r="J330" t="s">
        <v>24</v>
      </c>
      <c r="K330">
        <v>760</v>
      </c>
    </row>
    <row r="331" spans="1:11" x14ac:dyDescent="0.2">
      <c r="A331" t="s">
        <v>355</v>
      </c>
      <c r="B331">
        <v>44933</v>
      </c>
      <c r="C331">
        <v>880</v>
      </c>
      <c r="D331" t="s">
        <v>11</v>
      </c>
      <c r="E331" t="s">
        <v>14</v>
      </c>
      <c r="F331">
        <v>45206</v>
      </c>
      <c r="G331">
        <v>45267</v>
      </c>
      <c r="H331">
        <v>0.15</v>
      </c>
      <c r="I331">
        <v>1012</v>
      </c>
      <c r="J331" t="s">
        <v>24</v>
      </c>
      <c r="K331">
        <v>132</v>
      </c>
    </row>
    <row r="332" spans="1:11" x14ac:dyDescent="0.2">
      <c r="A332" t="s">
        <v>356</v>
      </c>
      <c r="B332">
        <v>44933</v>
      </c>
      <c r="C332">
        <v>7200</v>
      </c>
      <c r="D332" t="s">
        <v>4</v>
      </c>
      <c r="E332" t="s">
        <v>14</v>
      </c>
      <c r="F332">
        <v>45206</v>
      </c>
      <c r="G332">
        <v>45267</v>
      </c>
      <c r="H332">
        <v>0.15</v>
      </c>
      <c r="I332">
        <v>8280</v>
      </c>
      <c r="J332" t="s">
        <v>24</v>
      </c>
      <c r="K332">
        <v>1080</v>
      </c>
    </row>
    <row r="333" spans="1:11" x14ac:dyDescent="0.2">
      <c r="A333" t="s">
        <v>357</v>
      </c>
      <c r="B333">
        <v>44932</v>
      </c>
      <c r="C333">
        <v>2900</v>
      </c>
      <c r="D333" t="s">
        <v>9</v>
      </c>
      <c r="E333" t="s">
        <v>7</v>
      </c>
      <c r="F333">
        <v>45205</v>
      </c>
      <c r="G333">
        <v>45266</v>
      </c>
      <c r="H333">
        <v>0.2</v>
      </c>
      <c r="I333">
        <v>3480</v>
      </c>
      <c r="J333" t="s">
        <v>24</v>
      </c>
      <c r="K333">
        <v>580</v>
      </c>
    </row>
    <row r="334" spans="1:11" x14ac:dyDescent="0.2">
      <c r="A334" t="s">
        <v>358</v>
      </c>
      <c r="B334">
        <v>44932</v>
      </c>
      <c r="C334">
        <v>2500</v>
      </c>
      <c r="D334" t="s">
        <v>9</v>
      </c>
      <c r="E334" t="s">
        <v>5</v>
      </c>
      <c r="F334">
        <v>45205</v>
      </c>
      <c r="G334">
        <v>45266</v>
      </c>
      <c r="H334">
        <v>0.4</v>
      </c>
      <c r="I334">
        <v>3500</v>
      </c>
      <c r="J334" t="s">
        <v>24</v>
      </c>
      <c r="K334">
        <v>1000</v>
      </c>
    </row>
    <row r="335" spans="1:11" x14ac:dyDescent="0.2">
      <c r="A335" t="s">
        <v>359</v>
      </c>
      <c r="B335">
        <v>44932</v>
      </c>
      <c r="C335">
        <v>5100</v>
      </c>
      <c r="D335" t="s">
        <v>9</v>
      </c>
      <c r="E335" t="s">
        <v>7</v>
      </c>
      <c r="F335">
        <v>45205</v>
      </c>
      <c r="G335">
        <v>45266</v>
      </c>
      <c r="H335">
        <v>0.2</v>
      </c>
      <c r="I335">
        <v>6120</v>
      </c>
      <c r="J335" t="s">
        <v>24</v>
      </c>
      <c r="K335">
        <v>1020</v>
      </c>
    </row>
    <row r="336" spans="1:11" x14ac:dyDescent="0.2">
      <c r="A336" t="s">
        <v>360</v>
      </c>
      <c r="B336">
        <v>44932</v>
      </c>
      <c r="C336">
        <v>2060</v>
      </c>
      <c r="D336" t="s">
        <v>15</v>
      </c>
      <c r="E336" t="s">
        <v>14</v>
      </c>
      <c r="F336">
        <v>45205</v>
      </c>
      <c r="G336">
        <v>45266</v>
      </c>
      <c r="H336">
        <v>0.15</v>
      </c>
      <c r="I336">
        <v>2369</v>
      </c>
      <c r="J336" t="s">
        <v>24</v>
      </c>
      <c r="K336">
        <v>309</v>
      </c>
    </row>
    <row r="337" spans="1:11" x14ac:dyDescent="0.2">
      <c r="A337" t="s">
        <v>361</v>
      </c>
      <c r="B337">
        <v>44932</v>
      </c>
      <c r="C337">
        <v>4350</v>
      </c>
      <c r="D337" t="s">
        <v>4</v>
      </c>
      <c r="E337" t="s">
        <v>7</v>
      </c>
      <c r="F337">
        <v>45205</v>
      </c>
      <c r="G337">
        <v>45266</v>
      </c>
      <c r="H337">
        <v>0.2</v>
      </c>
      <c r="I337">
        <v>5220</v>
      </c>
      <c r="J337" t="s">
        <v>24</v>
      </c>
      <c r="K337">
        <v>870</v>
      </c>
    </row>
    <row r="338" spans="1:11" x14ac:dyDescent="0.2">
      <c r="A338" t="s">
        <v>362</v>
      </c>
      <c r="B338">
        <v>44932</v>
      </c>
      <c r="C338">
        <v>2560</v>
      </c>
      <c r="D338" t="s">
        <v>4</v>
      </c>
      <c r="E338" t="s">
        <v>14</v>
      </c>
      <c r="F338">
        <v>45205</v>
      </c>
      <c r="G338">
        <v>45266</v>
      </c>
      <c r="H338">
        <v>0.15</v>
      </c>
      <c r="I338">
        <v>2944</v>
      </c>
      <c r="J338" t="s">
        <v>24</v>
      </c>
      <c r="K338">
        <v>384</v>
      </c>
    </row>
    <row r="339" spans="1:11" x14ac:dyDescent="0.2">
      <c r="A339" t="s">
        <v>363</v>
      </c>
      <c r="B339">
        <v>44932</v>
      </c>
      <c r="C339">
        <v>2440</v>
      </c>
      <c r="D339" t="s">
        <v>13</v>
      </c>
      <c r="E339" t="s">
        <v>7</v>
      </c>
      <c r="F339">
        <v>45205</v>
      </c>
      <c r="G339">
        <v>45266</v>
      </c>
      <c r="H339">
        <v>0.2</v>
      </c>
      <c r="I339">
        <v>2928</v>
      </c>
      <c r="J339" t="s">
        <v>24</v>
      </c>
      <c r="K339">
        <v>488</v>
      </c>
    </row>
    <row r="340" spans="1:11" x14ac:dyDescent="0.2">
      <c r="A340" t="s">
        <v>364</v>
      </c>
      <c r="B340">
        <v>44932</v>
      </c>
      <c r="C340">
        <v>3200</v>
      </c>
      <c r="D340" t="s">
        <v>6</v>
      </c>
      <c r="E340" t="s">
        <v>7</v>
      </c>
      <c r="F340">
        <v>45205</v>
      </c>
      <c r="G340">
        <v>45266</v>
      </c>
      <c r="H340">
        <v>0.2</v>
      </c>
      <c r="I340">
        <v>3840</v>
      </c>
      <c r="J340" t="s">
        <v>24</v>
      </c>
      <c r="K340">
        <v>640</v>
      </c>
    </row>
    <row r="341" spans="1:11" x14ac:dyDescent="0.2">
      <c r="A341" t="s">
        <v>365</v>
      </c>
      <c r="B341">
        <v>44932</v>
      </c>
      <c r="C341">
        <v>3940</v>
      </c>
      <c r="D341" t="s">
        <v>11</v>
      </c>
      <c r="E341" t="s">
        <v>5</v>
      </c>
      <c r="F341">
        <v>45205</v>
      </c>
      <c r="G341">
        <v>45266</v>
      </c>
      <c r="H341">
        <v>0.4</v>
      </c>
      <c r="I341">
        <v>5516</v>
      </c>
      <c r="J341" t="s">
        <v>24</v>
      </c>
      <c r="K341">
        <v>1576</v>
      </c>
    </row>
    <row r="342" spans="1:11" x14ac:dyDescent="0.2">
      <c r="A342" t="s">
        <v>366</v>
      </c>
      <c r="B342">
        <v>44932</v>
      </c>
      <c r="C342">
        <v>2120</v>
      </c>
      <c r="D342" t="s">
        <v>12</v>
      </c>
      <c r="E342" t="s">
        <v>10</v>
      </c>
      <c r="F342">
        <v>45205</v>
      </c>
      <c r="G342">
        <v>45266</v>
      </c>
      <c r="H342">
        <v>0.3</v>
      </c>
      <c r="I342">
        <v>2756</v>
      </c>
      <c r="J342" t="s">
        <v>24</v>
      </c>
      <c r="K342">
        <v>636</v>
      </c>
    </row>
    <row r="343" spans="1:11" x14ac:dyDescent="0.2">
      <c r="A343" t="s">
        <v>367</v>
      </c>
      <c r="B343">
        <v>44932</v>
      </c>
      <c r="C343">
        <v>5280</v>
      </c>
      <c r="D343" t="s">
        <v>4</v>
      </c>
      <c r="E343" t="s">
        <v>14</v>
      </c>
      <c r="F343">
        <v>45205</v>
      </c>
      <c r="G343">
        <v>45266</v>
      </c>
      <c r="H343">
        <v>0.15</v>
      </c>
      <c r="I343">
        <v>6072</v>
      </c>
      <c r="J343" t="s">
        <v>24</v>
      </c>
      <c r="K343">
        <v>792</v>
      </c>
    </row>
    <row r="344" spans="1:11" x14ac:dyDescent="0.2">
      <c r="A344" t="s">
        <v>368</v>
      </c>
      <c r="B344">
        <v>44932</v>
      </c>
      <c r="C344">
        <v>3100</v>
      </c>
      <c r="D344" t="s">
        <v>13</v>
      </c>
      <c r="E344" t="s">
        <v>5</v>
      </c>
      <c r="F344">
        <v>45205</v>
      </c>
      <c r="G344">
        <v>45266</v>
      </c>
      <c r="H344">
        <v>0.4</v>
      </c>
      <c r="I344">
        <v>4340</v>
      </c>
      <c r="J344" t="s">
        <v>24</v>
      </c>
      <c r="K344">
        <v>1240</v>
      </c>
    </row>
    <row r="345" spans="1:11" x14ac:dyDescent="0.2">
      <c r="A345" t="s">
        <v>369</v>
      </c>
      <c r="B345">
        <v>44932</v>
      </c>
      <c r="C345">
        <v>7200</v>
      </c>
      <c r="D345" t="s">
        <v>6</v>
      </c>
      <c r="E345" t="s">
        <v>7</v>
      </c>
      <c r="F345">
        <v>45205</v>
      </c>
      <c r="G345">
        <v>45266</v>
      </c>
      <c r="H345">
        <v>0.2</v>
      </c>
      <c r="I345">
        <v>8640</v>
      </c>
      <c r="J345" t="s">
        <v>24</v>
      </c>
      <c r="K345">
        <v>1440</v>
      </c>
    </row>
    <row r="346" spans="1:11" x14ac:dyDescent="0.2">
      <c r="A346" t="s">
        <v>370</v>
      </c>
      <c r="B346">
        <v>44932</v>
      </c>
      <c r="C346">
        <v>5420</v>
      </c>
      <c r="D346" t="s">
        <v>6</v>
      </c>
      <c r="E346" t="s">
        <v>14</v>
      </c>
      <c r="F346">
        <v>45205</v>
      </c>
      <c r="G346">
        <v>45266</v>
      </c>
      <c r="H346">
        <v>0.15</v>
      </c>
      <c r="I346">
        <v>6233</v>
      </c>
      <c r="J346" t="s">
        <v>24</v>
      </c>
      <c r="K346">
        <v>813</v>
      </c>
    </row>
    <row r="347" spans="1:11" x14ac:dyDescent="0.2">
      <c r="A347" t="s">
        <v>371</v>
      </c>
      <c r="B347">
        <v>44932</v>
      </c>
      <c r="C347">
        <v>5360</v>
      </c>
      <c r="D347" t="s">
        <v>6</v>
      </c>
      <c r="E347" t="s">
        <v>14</v>
      </c>
      <c r="F347">
        <v>45205</v>
      </c>
      <c r="G347">
        <v>45266</v>
      </c>
      <c r="H347">
        <v>0.15</v>
      </c>
      <c r="I347">
        <v>6164</v>
      </c>
      <c r="J347" t="s">
        <v>24</v>
      </c>
      <c r="K347">
        <v>804</v>
      </c>
    </row>
    <row r="348" spans="1:11" x14ac:dyDescent="0.2">
      <c r="A348" t="s">
        <v>372</v>
      </c>
      <c r="B348">
        <v>44932</v>
      </c>
      <c r="C348">
        <v>6600</v>
      </c>
      <c r="D348" t="s">
        <v>6</v>
      </c>
      <c r="E348" t="s">
        <v>5</v>
      </c>
      <c r="F348">
        <v>45205</v>
      </c>
      <c r="G348">
        <v>45266</v>
      </c>
      <c r="H348">
        <v>0.4</v>
      </c>
      <c r="I348">
        <v>9240</v>
      </c>
      <c r="J348" t="s">
        <v>24</v>
      </c>
      <c r="K348">
        <v>2640</v>
      </c>
    </row>
    <row r="349" spans="1:11" x14ac:dyDescent="0.2">
      <c r="A349" t="s">
        <v>373</v>
      </c>
      <c r="B349">
        <v>44932</v>
      </c>
      <c r="C349">
        <v>2640</v>
      </c>
      <c r="D349" t="s">
        <v>6</v>
      </c>
      <c r="E349" t="s">
        <v>7</v>
      </c>
      <c r="F349">
        <v>45205</v>
      </c>
      <c r="G349">
        <v>45266</v>
      </c>
      <c r="H349">
        <v>0.2</v>
      </c>
      <c r="I349">
        <v>3168</v>
      </c>
      <c r="J349" t="s">
        <v>24</v>
      </c>
      <c r="K349">
        <v>528</v>
      </c>
    </row>
    <row r="350" spans="1:11" x14ac:dyDescent="0.2">
      <c r="A350" t="s">
        <v>374</v>
      </c>
      <c r="B350">
        <v>44932</v>
      </c>
      <c r="C350">
        <v>850</v>
      </c>
      <c r="D350" t="s">
        <v>13</v>
      </c>
      <c r="E350" t="s">
        <v>7</v>
      </c>
      <c r="F350">
        <v>45205</v>
      </c>
      <c r="G350">
        <v>45266</v>
      </c>
      <c r="H350">
        <v>0.2</v>
      </c>
      <c r="I350">
        <v>1020</v>
      </c>
      <c r="J350" t="s">
        <v>24</v>
      </c>
      <c r="K350">
        <v>170</v>
      </c>
    </row>
    <row r="351" spans="1:11" x14ac:dyDescent="0.2">
      <c r="A351" t="s">
        <v>375</v>
      </c>
      <c r="B351">
        <v>44932</v>
      </c>
      <c r="C351">
        <v>220</v>
      </c>
      <c r="D351" t="s">
        <v>4</v>
      </c>
      <c r="E351" t="s">
        <v>10</v>
      </c>
      <c r="F351">
        <v>45205</v>
      </c>
      <c r="G351">
        <v>45266</v>
      </c>
      <c r="H351">
        <v>0.3</v>
      </c>
      <c r="I351">
        <v>286</v>
      </c>
      <c r="J351" t="s">
        <v>24</v>
      </c>
      <c r="K351">
        <v>66</v>
      </c>
    </row>
    <row r="352" spans="1:11" x14ac:dyDescent="0.2">
      <c r="A352" t="s">
        <v>376</v>
      </c>
      <c r="B352">
        <v>44932</v>
      </c>
      <c r="C352">
        <v>2980</v>
      </c>
      <c r="D352" t="s">
        <v>6</v>
      </c>
      <c r="E352" t="s">
        <v>7</v>
      </c>
      <c r="F352">
        <v>45205</v>
      </c>
      <c r="G352">
        <v>45266</v>
      </c>
      <c r="H352">
        <v>0.2</v>
      </c>
      <c r="I352">
        <v>3576</v>
      </c>
      <c r="J352" t="s">
        <v>24</v>
      </c>
      <c r="K352">
        <v>596</v>
      </c>
    </row>
    <row r="353" spans="1:11" x14ac:dyDescent="0.2">
      <c r="A353" t="s">
        <v>377</v>
      </c>
      <c r="B353">
        <v>44932</v>
      </c>
      <c r="C353">
        <v>300</v>
      </c>
      <c r="D353" t="s">
        <v>11</v>
      </c>
      <c r="E353" t="s">
        <v>14</v>
      </c>
      <c r="F353">
        <v>45205</v>
      </c>
      <c r="G353">
        <v>45266</v>
      </c>
      <c r="H353">
        <v>0.15</v>
      </c>
      <c r="I353">
        <v>345</v>
      </c>
      <c r="J353" t="s">
        <v>24</v>
      </c>
      <c r="K353">
        <v>45</v>
      </c>
    </row>
    <row r="354" spans="1:11" x14ac:dyDescent="0.2">
      <c r="A354" t="s">
        <v>378</v>
      </c>
      <c r="B354">
        <v>44932</v>
      </c>
      <c r="C354">
        <v>160</v>
      </c>
      <c r="D354" t="s">
        <v>8</v>
      </c>
      <c r="E354" t="s">
        <v>10</v>
      </c>
      <c r="F354">
        <v>45205</v>
      </c>
      <c r="G354">
        <v>45266</v>
      </c>
      <c r="H354">
        <v>0.3</v>
      </c>
      <c r="I354">
        <v>208</v>
      </c>
      <c r="J354" t="s">
        <v>24</v>
      </c>
      <c r="K354">
        <v>48</v>
      </c>
    </row>
    <row r="355" spans="1:11" x14ac:dyDescent="0.2">
      <c r="A355" t="s">
        <v>379</v>
      </c>
      <c r="B355">
        <v>44932</v>
      </c>
      <c r="C355">
        <v>4940</v>
      </c>
      <c r="D355" t="s">
        <v>4</v>
      </c>
      <c r="E355" t="s">
        <v>7</v>
      </c>
      <c r="F355">
        <v>45205</v>
      </c>
      <c r="G355">
        <v>45266</v>
      </c>
      <c r="H355">
        <v>0.2</v>
      </c>
      <c r="I355">
        <v>5928</v>
      </c>
      <c r="J355" t="s">
        <v>24</v>
      </c>
      <c r="K355">
        <v>988</v>
      </c>
    </row>
    <row r="356" spans="1:11" x14ac:dyDescent="0.2">
      <c r="A356" t="s">
        <v>380</v>
      </c>
      <c r="B356">
        <v>44932</v>
      </c>
      <c r="C356">
        <v>5120</v>
      </c>
      <c r="D356" t="s">
        <v>15</v>
      </c>
      <c r="E356" t="s">
        <v>7</v>
      </c>
      <c r="F356">
        <v>45205</v>
      </c>
      <c r="G356">
        <v>45266</v>
      </c>
      <c r="H356">
        <v>0.2</v>
      </c>
      <c r="I356">
        <v>6144</v>
      </c>
      <c r="J356" t="s">
        <v>24</v>
      </c>
      <c r="K356">
        <v>1024</v>
      </c>
    </row>
    <row r="357" spans="1:11" x14ac:dyDescent="0.2">
      <c r="A357" t="s">
        <v>381</v>
      </c>
      <c r="B357">
        <v>44932</v>
      </c>
      <c r="C357">
        <v>1600</v>
      </c>
      <c r="D357" t="s">
        <v>15</v>
      </c>
      <c r="E357" t="s">
        <v>14</v>
      </c>
      <c r="F357">
        <v>45205</v>
      </c>
      <c r="G357">
        <v>45266</v>
      </c>
      <c r="H357">
        <v>0.15</v>
      </c>
      <c r="I357">
        <v>1840</v>
      </c>
      <c r="J357" t="s">
        <v>24</v>
      </c>
      <c r="K357">
        <v>240</v>
      </c>
    </row>
    <row r="358" spans="1:11" x14ac:dyDescent="0.2">
      <c r="A358" t="s">
        <v>382</v>
      </c>
      <c r="B358">
        <v>44932</v>
      </c>
      <c r="C358">
        <v>2000</v>
      </c>
      <c r="D358" t="s">
        <v>4</v>
      </c>
      <c r="E358" t="s">
        <v>5</v>
      </c>
      <c r="F358">
        <v>45205</v>
      </c>
      <c r="G358">
        <v>45266</v>
      </c>
      <c r="H358">
        <v>0.4</v>
      </c>
      <c r="I358">
        <v>2800</v>
      </c>
      <c r="J358" t="s">
        <v>24</v>
      </c>
      <c r="K358">
        <v>800</v>
      </c>
    </row>
    <row r="359" spans="1:11" x14ac:dyDescent="0.2">
      <c r="A359" t="s">
        <v>383</v>
      </c>
      <c r="B359">
        <v>44932</v>
      </c>
      <c r="C359">
        <v>2100</v>
      </c>
      <c r="D359" t="s">
        <v>6</v>
      </c>
      <c r="E359" t="s">
        <v>5</v>
      </c>
      <c r="F359">
        <v>45205</v>
      </c>
      <c r="G359">
        <v>45266</v>
      </c>
      <c r="H359">
        <v>0.4</v>
      </c>
      <c r="I359">
        <v>2940</v>
      </c>
      <c r="J359" t="s">
        <v>24</v>
      </c>
      <c r="K359">
        <v>840</v>
      </c>
    </row>
    <row r="360" spans="1:11" x14ac:dyDescent="0.2">
      <c r="A360" t="s">
        <v>384</v>
      </c>
      <c r="B360">
        <v>44932</v>
      </c>
      <c r="C360">
        <v>4220</v>
      </c>
      <c r="D360" t="s">
        <v>15</v>
      </c>
      <c r="E360" t="s">
        <v>5</v>
      </c>
      <c r="F360">
        <v>45205</v>
      </c>
      <c r="G360">
        <v>45266</v>
      </c>
      <c r="H360">
        <v>0.4</v>
      </c>
      <c r="I360">
        <v>5908</v>
      </c>
      <c r="J360" t="s">
        <v>24</v>
      </c>
      <c r="K360">
        <v>1688</v>
      </c>
    </row>
    <row r="361" spans="1:11" x14ac:dyDescent="0.2">
      <c r="A361" t="s">
        <v>385</v>
      </c>
      <c r="B361">
        <v>44932</v>
      </c>
      <c r="C361">
        <v>3500</v>
      </c>
      <c r="D361" t="s">
        <v>4</v>
      </c>
      <c r="E361" t="s">
        <v>5</v>
      </c>
      <c r="F361">
        <v>45205</v>
      </c>
      <c r="G361">
        <v>45266</v>
      </c>
      <c r="H361">
        <v>0.4</v>
      </c>
      <c r="I361">
        <v>4900</v>
      </c>
      <c r="J361" t="s">
        <v>24</v>
      </c>
      <c r="K361">
        <v>1400</v>
      </c>
    </row>
    <row r="362" spans="1:11" x14ac:dyDescent="0.2">
      <c r="A362" t="s">
        <v>386</v>
      </c>
      <c r="B362">
        <v>44931</v>
      </c>
      <c r="C362">
        <v>300</v>
      </c>
      <c r="D362" t="s">
        <v>4</v>
      </c>
      <c r="E362" t="s">
        <v>5</v>
      </c>
      <c r="F362">
        <v>45204</v>
      </c>
      <c r="G362">
        <v>45265</v>
      </c>
      <c r="H362">
        <v>0.4</v>
      </c>
      <c r="I362">
        <v>420</v>
      </c>
      <c r="J362" t="s">
        <v>24</v>
      </c>
      <c r="K362">
        <v>120</v>
      </c>
    </row>
    <row r="363" spans="1:11" x14ac:dyDescent="0.2">
      <c r="A363" t="s">
        <v>387</v>
      </c>
      <c r="B363">
        <v>44931</v>
      </c>
      <c r="C363">
        <v>6250</v>
      </c>
      <c r="D363" t="s">
        <v>4</v>
      </c>
      <c r="E363" t="s">
        <v>5</v>
      </c>
      <c r="F363">
        <v>45204</v>
      </c>
      <c r="G363">
        <v>45265</v>
      </c>
      <c r="H363">
        <v>0.4</v>
      </c>
      <c r="I363">
        <v>8750</v>
      </c>
      <c r="J363" t="s">
        <v>24</v>
      </c>
      <c r="K363">
        <v>2500</v>
      </c>
    </row>
    <row r="364" spans="1:11" x14ac:dyDescent="0.2">
      <c r="A364" t="s">
        <v>388</v>
      </c>
      <c r="B364">
        <v>44931</v>
      </c>
      <c r="C364">
        <v>5800</v>
      </c>
      <c r="D364" t="s">
        <v>9</v>
      </c>
      <c r="E364" t="s">
        <v>14</v>
      </c>
      <c r="F364">
        <v>45204</v>
      </c>
      <c r="G364">
        <v>45265</v>
      </c>
      <c r="H364">
        <v>0.15</v>
      </c>
      <c r="I364">
        <v>6670</v>
      </c>
      <c r="J364" t="s">
        <v>24</v>
      </c>
      <c r="K364">
        <v>870</v>
      </c>
    </row>
    <row r="365" spans="1:11" x14ac:dyDescent="0.2">
      <c r="A365" t="s">
        <v>389</v>
      </c>
      <c r="B365">
        <v>44931</v>
      </c>
      <c r="C365">
        <v>2500</v>
      </c>
      <c r="D365" t="s">
        <v>12</v>
      </c>
      <c r="E365" t="s">
        <v>14</v>
      </c>
      <c r="F365">
        <v>45204</v>
      </c>
      <c r="G365">
        <v>45265</v>
      </c>
      <c r="H365">
        <v>0.15</v>
      </c>
      <c r="I365">
        <v>2875</v>
      </c>
      <c r="J365" t="s">
        <v>24</v>
      </c>
      <c r="K365">
        <v>375</v>
      </c>
    </row>
    <row r="366" spans="1:11" x14ac:dyDescent="0.2">
      <c r="A366" t="s">
        <v>390</v>
      </c>
      <c r="B366">
        <v>44931</v>
      </c>
      <c r="C366">
        <v>440</v>
      </c>
      <c r="D366" t="s">
        <v>4</v>
      </c>
      <c r="E366" t="s">
        <v>10</v>
      </c>
      <c r="F366">
        <v>45204</v>
      </c>
      <c r="G366">
        <v>45265</v>
      </c>
      <c r="H366">
        <v>0.3</v>
      </c>
      <c r="I366">
        <v>572</v>
      </c>
      <c r="J366" t="s">
        <v>24</v>
      </c>
      <c r="K366">
        <v>132</v>
      </c>
    </row>
    <row r="367" spans="1:11" x14ac:dyDescent="0.2">
      <c r="A367" t="s">
        <v>391</v>
      </c>
      <c r="B367">
        <v>44931</v>
      </c>
      <c r="C367">
        <v>4250</v>
      </c>
      <c r="D367" t="s">
        <v>13</v>
      </c>
      <c r="E367" t="s">
        <v>14</v>
      </c>
      <c r="F367">
        <v>45204</v>
      </c>
      <c r="G367">
        <v>45265</v>
      </c>
      <c r="H367">
        <v>0.15</v>
      </c>
      <c r="I367">
        <v>4887.5</v>
      </c>
      <c r="J367" t="s">
        <v>24</v>
      </c>
      <c r="K367">
        <v>637.5</v>
      </c>
    </row>
    <row r="368" spans="1:11" x14ac:dyDescent="0.2">
      <c r="A368" t="s">
        <v>392</v>
      </c>
      <c r="B368">
        <v>44931</v>
      </c>
      <c r="C368">
        <v>1560</v>
      </c>
      <c r="D368" t="s">
        <v>11</v>
      </c>
      <c r="E368" t="s">
        <v>10</v>
      </c>
      <c r="F368">
        <v>45204</v>
      </c>
      <c r="G368">
        <v>45265</v>
      </c>
      <c r="H368">
        <v>0.3</v>
      </c>
      <c r="I368">
        <v>2028</v>
      </c>
      <c r="J368" t="s">
        <v>24</v>
      </c>
      <c r="K368">
        <v>468</v>
      </c>
    </row>
    <row r="369" spans="1:11" x14ac:dyDescent="0.2">
      <c r="A369" t="s">
        <v>393</v>
      </c>
      <c r="B369">
        <v>44931</v>
      </c>
      <c r="C369">
        <v>1580</v>
      </c>
      <c r="D369" t="s">
        <v>4</v>
      </c>
      <c r="E369" t="s">
        <v>7</v>
      </c>
      <c r="F369">
        <v>45204</v>
      </c>
      <c r="G369">
        <v>45265</v>
      </c>
      <c r="H369">
        <v>0.2</v>
      </c>
      <c r="I369">
        <v>1896</v>
      </c>
      <c r="J369" t="s">
        <v>24</v>
      </c>
      <c r="K369">
        <v>316</v>
      </c>
    </row>
    <row r="370" spans="1:11" x14ac:dyDescent="0.2">
      <c r="A370" t="s">
        <v>394</v>
      </c>
      <c r="B370">
        <v>44931</v>
      </c>
      <c r="C370">
        <v>4450</v>
      </c>
      <c r="D370" t="s">
        <v>15</v>
      </c>
      <c r="E370" t="s">
        <v>7</v>
      </c>
      <c r="F370">
        <v>45204</v>
      </c>
      <c r="G370">
        <v>45265</v>
      </c>
      <c r="H370">
        <v>0.2</v>
      </c>
      <c r="I370">
        <v>5340</v>
      </c>
      <c r="J370" t="s">
        <v>24</v>
      </c>
      <c r="K370">
        <v>890</v>
      </c>
    </row>
    <row r="371" spans="1:11" x14ac:dyDescent="0.2">
      <c r="A371" t="s">
        <v>395</v>
      </c>
      <c r="B371">
        <v>44931</v>
      </c>
      <c r="C371">
        <v>1620</v>
      </c>
      <c r="D371" t="s">
        <v>6</v>
      </c>
      <c r="E371" t="s">
        <v>10</v>
      </c>
      <c r="F371">
        <v>45204</v>
      </c>
      <c r="G371">
        <v>45265</v>
      </c>
      <c r="H371">
        <v>0.3</v>
      </c>
      <c r="I371">
        <v>2106</v>
      </c>
      <c r="J371" t="s">
        <v>24</v>
      </c>
      <c r="K371">
        <v>486</v>
      </c>
    </row>
    <row r="372" spans="1:11" x14ac:dyDescent="0.2">
      <c r="A372" t="s">
        <v>396</v>
      </c>
      <c r="B372">
        <v>44931</v>
      </c>
      <c r="C372">
        <v>1460</v>
      </c>
      <c r="D372" t="s">
        <v>4</v>
      </c>
      <c r="E372" t="s">
        <v>7</v>
      </c>
      <c r="F372">
        <v>45204</v>
      </c>
      <c r="G372">
        <v>45265</v>
      </c>
      <c r="H372">
        <v>0.2</v>
      </c>
      <c r="I372">
        <v>1752</v>
      </c>
      <c r="J372" t="s">
        <v>24</v>
      </c>
      <c r="K372">
        <v>292</v>
      </c>
    </row>
    <row r="373" spans="1:11" x14ac:dyDescent="0.2">
      <c r="A373" t="s">
        <v>397</v>
      </c>
      <c r="B373">
        <v>44931</v>
      </c>
      <c r="C373">
        <v>3850</v>
      </c>
      <c r="D373" t="s">
        <v>8</v>
      </c>
      <c r="E373" t="s">
        <v>10</v>
      </c>
      <c r="F373">
        <v>45204</v>
      </c>
      <c r="G373">
        <v>45265</v>
      </c>
      <c r="H373">
        <v>0.3</v>
      </c>
      <c r="I373">
        <v>5005</v>
      </c>
      <c r="J373" t="s">
        <v>24</v>
      </c>
      <c r="K373">
        <v>1155</v>
      </c>
    </row>
    <row r="374" spans="1:11" x14ac:dyDescent="0.2">
      <c r="A374" t="s">
        <v>398</v>
      </c>
      <c r="B374">
        <v>44931</v>
      </c>
      <c r="C374">
        <v>1000</v>
      </c>
      <c r="D374" t="s">
        <v>9</v>
      </c>
      <c r="E374" t="s">
        <v>10</v>
      </c>
      <c r="F374">
        <v>45204</v>
      </c>
      <c r="G374">
        <v>45265</v>
      </c>
      <c r="H374">
        <v>0.3</v>
      </c>
      <c r="I374">
        <v>1300</v>
      </c>
      <c r="J374" t="s">
        <v>24</v>
      </c>
      <c r="K374">
        <v>300</v>
      </c>
    </row>
    <row r="375" spans="1:11" x14ac:dyDescent="0.2">
      <c r="A375" t="s">
        <v>399</v>
      </c>
      <c r="B375">
        <v>44931</v>
      </c>
      <c r="C375">
        <v>4100</v>
      </c>
      <c r="D375" t="s">
        <v>9</v>
      </c>
      <c r="E375" t="s">
        <v>5</v>
      </c>
      <c r="F375">
        <v>45204</v>
      </c>
      <c r="G375">
        <v>45265</v>
      </c>
      <c r="H375">
        <v>0.4</v>
      </c>
      <c r="I375">
        <v>5740</v>
      </c>
      <c r="J375" t="s">
        <v>24</v>
      </c>
      <c r="K375">
        <v>1640</v>
      </c>
    </row>
    <row r="376" spans="1:11" x14ac:dyDescent="0.2">
      <c r="A376" t="s">
        <v>400</v>
      </c>
      <c r="B376">
        <v>44931</v>
      </c>
      <c r="C376">
        <v>5140</v>
      </c>
      <c r="D376" t="s">
        <v>6</v>
      </c>
      <c r="E376" t="s">
        <v>14</v>
      </c>
      <c r="F376">
        <v>45204</v>
      </c>
      <c r="G376">
        <v>45265</v>
      </c>
      <c r="H376">
        <v>0.15</v>
      </c>
      <c r="I376">
        <v>5911</v>
      </c>
      <c r="J376" t="s">
        <v>24</v>
      </c>
      <c r="K376">
        <v>771</v>
      </c>
    </row>
    <row r="377" spans="1:11" x14ac:dyDescent="0.2">
      <c r="A377" t="s">
        <v>401</v>
      </c>
      <c r="B377">
        <v>44931</v>
      </c>
      <c r="C377">
        <v>500</v>
      </c>
      <c r="D377" t="s">
        <v>8</v>
      </c>
      <c r="E377" t="s">
        <v>10</v>
      </c>
      <c r="F377">
        <v>45204</v>
      </c>
      <c r="G377">
        <v>45265</v>
      </c>
      <c r="H377">
        <v>0.3</v>
      </c>
      <c r="I377">
        <v>650</v>
      </c>
      <c r="J377" t="s">
        <v>24</v>
      </c>
      <c r="K377">
        <v>150</v>
      </c>
    </row>
    <row r="378" spans="1:11" x14ac:dyDescent="0.2">
      <c r="A378" t="s">
        <v>402</v>
      </c>
      <c r="B378">
        <v>44931</v>
      </c>
      <c r="C378">
        <v>960</v>
      </c>
      <c r="D378" t="s">
        <v>13</v>
      </c>
      <c r="E378" t="s">
        <v>7</v>
      </c>
      <c r="F378">
        <v>45204</v>
      </c>
      <c r="G378">
        <v>45265</v>
      </c>
      <c r="H378">
        <v>0.2</v>
      </c>
      <c r="I378">
        <v>1152</v>
      </c>
      <c r="J378" t="s">
        <v>24</v>
      </c>
      <c r="K378">
        <v>192</v>
      </c>
    </row>
    <row r="379" spans="1:11" x14ac:dyDescent="0.2">
      <c r="A379" t="s">
        <v>403</v>
      </c>
      <c r="B379">
        <v>44931</v>
      </c>
      <c r="C379">
        <v>1350</v>
      </c>
      <c r="D379" t="s">
        <v>6</v>
      </c>
      <c r="E379" t="s">
        <v>5</v>
      </c>
      <c r="F379">
        <v>45204</v>
      </c>
      <c r="G379">
        <v>45265</v>
      </c>
      <c r="H379">
        <v>0.4</v>
      </c>
      <c r="I379">
        <v>1890</v>
      </c>
      <c r="J379" t="s">
        <v>24</v>
      </c>
      <c r="K379">
        <v>540</v>
      </c>
    </row>
    <row r="380" spans="1:11" x14ac:dyDescent="0.2">
      <c r="A380" t="s">
        <v>404</v>
      </c>
      <c r="B380">
        <v>44931</v>
      </c>
      <c r="C380">
        <v>3780</v>
      </c>
      <c r="D380" t="s">
        <v>6</v>
      </c>
      <c r="E380" t="s">
        <v>5</v>
      </c>
      <c r="F380">
        <v>45204</v>
      </c>
      <c r="G380">
        <v>45265</v>
      </c>
      <c r="H380">
        <v>0.4</v>
      </c>
      <c r="I380">
        <v>5292</v>
      </c>
      <c r="J380" t="s">
        <v>24</v>
      </c>
      <c r="K380">
        <v>1512</v>
      </c>
    </row>
    <row r="381" spans="1:11" x14ac:dyDescent="0.2">
      <c r="A381" t="s">
        <v>405</v>
      </c>
      <c r="B381">
        <v>44931</v>
      </c>
      <c r="C381">
        <v>750</v>
      </c>
      <c r="D381" t="s">
        <v>15</v>
      </c>
      <c r="E381" t="s">
        <v>14</v>
      </c>
      <c r="F381">
        <v>45204</v>
      </c>
      <c r="G381">
        <v>45265</v>
      </c>
      <c r="H381">
        <v>0.15</v>
      </c>
      <c r="I381">
        <v>862.5</v>
      </c>
      <c r="J381" t="s">
        <v>24</v>
      </c>
      <c r="K381">
        <v>112.5</v>
      </c>
    </row>
    <row r="382" spans="1:11" x14ac:dyDescent="0.2">
      <c r="A382" t="s">
        <v>406</v>
      </c>
      <c r="B382">
        <v>44931</v>
      </c>
      <c r="C382">
        <v>4660</v>
      </c>
      <c r="D382" t="s">
        <v>8</v>
      </c>
      <c r="E382" t="s">
        <v>7</v>
      </c>
      <c r="F382">
        <v>45204</v>
      </c>
      <c r="G382">
        <v>45265</v>
      </c>
      <c r="H382">
        <v>0.2</v>
      </c>
      <c r="I382">
        <v>5592</v>
      </c>
      <c r="J382" t="s">
        <v>24</v>
      </c>
      <c r="K382">
        <v>932</v>
      </c>
    </row>
    <row r="383" spans="1:11" x14ac:dyDescent="0.2">
      <c r="A383" t="s">
        <v>407</v>
      </c>
      <c r="B383">
        <v>44931</v>
      </c>
      <c r="C383">
        <v>5520</v>
      </c>
      <c r="D383" t="s">
        <v>12</v>
      </c>
      <c r="E383" t="s">
        <v>7</v>
      </c>
      <c r="F383">
        <v>45204</v>
      </c>
      <c r="G383">
        <v>45265</v>
      </c>
      <c r="H383">
        <v>0.2</v>
      </c>
      <c r="I383">
        <v>6624</v>
      </c>
      <c r="J383" t="s">
        <v>24</v>
      </c>
      <c r="K383">
        <v>1104</v>
      </c>
    </row>
    <row r="384" spans="1:11" x14ac:dyDescent="0.2">
      <c r="A384" t="s">
        <v>408</v>
      </c>
      <c r="B384">
        <v>44931</v>
      </c>
      <c r="C384">
        <v>2620</v>
      </c>
      <c r="D384" t="s">
        <v>8</v>
      </c>
      <c r="E384" t="s">
        <v>14</v>
      </c>
      <c r="F384">
        <v>45204</v>
      </c>
      <c r="G384">
        <v>45265</v>
      </c>
      <c r="H384">
        <v>0.15</v>
      </c>
      <c r="I384">
        <v>3013</v>
      </c>
      <c r="J384" t="s">
        <v>24</v>
      </c>
      <c r="K384">
        <v>393</v>
      </c>
    </row>
    <row r="385" spans="1:11" x14ac:dyDescent="0.2">
      <c r="A385" t="s">
        <v>409</v>
      </c>
      <c r="B385">
        <v>44931</v>
      </c>
      <c r="C385">
        <v>4760</v>
      </c>
      <c r="D385" t="s">
        <v>9</v>
      </c>
      <c r="E385" t="s">
        <v>5</v>
      </c>
      <c r="F385">
        <v>45204</v>
      </c>
      <c r="G385">
        <v>45265</v>
      </c>
      <c r="H385">
        <v>0.4</v>
      </c>
      <c r="I385">
        <v>6664</v>
      </c>
      <c r="J385" t="s">
        <v>24</v>
      </c>
      <c r="K385">
        <v>1904</v>
      </c>
    </row>
    <row r="386" spans="1:11" x14ac:dyDescent="0.2">
      <c r="A386" t="s">
        <v>410</v>
      </c>
      <c r="B386">
        <v>44931</v>
      </c>
      <c r="C386">
        <v>900</v>
      </c>
      <c r="D386" t="s">
        <v>12</v>
      </c>
      <c r="E386" t="s">
        <v>14</v>
      </c>
      <c r="F386">
        <v>45204</v>
      </c>
      <c r="G386">
        <v>45265</v>
      </c>
      <c r="H386">
        <v>0.15</v>
      </c>
      <c r="I386">
        <v>1035</v>
      </c>
      <c r="J386" t="s">
        <v>24</v>
      </c>
      <c r="K386">
        <v>135</v>
      </c>
    </row>
    <row r="387" spans="1:11" x14ac:dyDescent="0.2">
      <c r="A387" t="s">
        <v>411</v>
      </c>
      <c r="B387">
        <v>44931</v>
      </c>
      <c r="C387">
        <v>1100</v>
      </c>
      <c r="D387" t="s">
        <v>8</v>
      </c>
      <c r="E387" t="s">
        <v>7</v>
      </c>
      <c r="F387">
        <v>45204</v>
      </c>
      <c r="G387">
        <v>45265</v>
      </c>
      <c r="H387">
        <v>0.2</v>
      </c>
      <c r="I387">
        <v>1320</v>
      </c>
      <c r="J387" t="s">
        <v>24</v>
      </c>
      <c r="K387">
        <v>220</v>
      </c>
    </row>
    <row r="388" spans="1:11" x14ac:dyDescent="0.2">
      <c r="A388" t="s">
        <v>412</v>
      </c>
      <c r="B388">
        <v>44931</v>
      </c>
      <c r="C388">
        <v>350</v>
      </c>
      <c r="D388" t="s">
        <v>11</v>
      </c>
      <c r="E388" t="s">
        <v>10</v>
      </c>
      <c r="F388">
        <v>45204</v>
      </c>
      <c r="G388">
        <v>45265</v>
      </c>
      <c r="H388">
        <v>0.3</v>
      </c>
      <c r="I388">
        <v>455</v>
      </c>
      <c r="J388" t="s">
        <v>24</v>
      </c>
      <c r="K388">
        <v>105</v>
      </c>
    </row>
    <row r="389" spans="1:11" x14ac:dyDescent="0.2">
      <c r="A389" t="s">
        <v>413</v>
      </c>
      <c r="B389">
        <v>44931</v>
      </c>
      <c r="C389">
        <v>1000</v>
      </c>
      <c r="D389" t="s">
        <v>9</v>
      </c>
      <c r="E389" t="s">
        <v>5</v>
      </c>
      <c r="F389">
        <v>45204</v>
      </c>
      <c r="G389">
        <v>45265</v>
      </c>
      <c r="H389">
        <v>0.4</v>
      </c>
      <c r="I389">
        <v>1400</v>
      </c>
      <c r="J389" t="s">
        <v>24</v>
      </c>
      <c r="K389">
        <v>400</v>
      </c>
    </row>
    <row r="390" spans="1:11" x14ac:dyDescent="0.2">
      <c r="A390" t="s">
        <v>414</v>
      </c>
      <c r="B390">
        <v>44930</v>
      </c>
      <c r="C390">
        <v>1240</v>
      </c>
      <c r="D390" t="s">
        <v>4</v>
      </c>
      <c r="E390" t="s">
        <v>7</v>
      </c>
      <c r="F390">
        <v>45203</v>
      </c>
      <c r="G390">
        <v>45264</v>
      </c>
      <c r="H390">
        <v>0.2</v>
      </c>
      <c r="I390">
        <v>1488</v>
      </c>
      <c r="J390" t="s">
        <v>24</v>
      </c>
      <c r="K390">
        <v>248</v>
      </c>
    </row>
    <row r="391" spans="1:11" x14ac:dyDescent="0.2">
      <c r="A391" t="s">
        <v>415</v>
      </c>
      <c r="B391">
        <v>44930</v>
      </c>
      <c r="C391">
        <v>1800</v>
      </c>
      <c r="D391" t="s">
        <v>15</v>
      </c>
      <c r="E391" t="s">
        <v>14</v>
      </c>
      <c r="F391">
        <v>45203</v>
      </c>
      <c r="G391">
        <v>45264</v>
      </c>
      <c r="H391">
        <v>0.15</v>
      </c>
      <c r="I391">
        <v>2070</v>
      </c>
      <c r="J391" t="s">
        <v>24</v>
      </c>
      <c r="K391">
        <v>270</v>
      </c>
    </row>
    <row r="392" spans="1:11" x14ac:dyDescent="0.2">
      <c r="A392" t="s">
        <v>416</v>
      </c>
      <c r="B392">
        <v>44930</v>
      </c>
      <c r="C392">
        <v>240</v>
      </c>
      <c r="D392" t="s">
        <v>8</v>
      </c>
      <c r="E392" t="s">
        <v>14</v>
      </c>
      <c r="F392">
        <v>45203</v>
      </c>
      <c r="G392">
        <v>45264</v>
      </c>
      <c r="H392">
        <v>0.15</v>
      </c>
      <c r="I392">
        <v>276</v>
      </c>
      <c r="J392" t="s">
        <v>24</v>
      </c>
      <c r="K392">
        <v>36</v>
      </c>
    </row>
    <row r="393" spans="1:11" x14ac:dyDescent="0.2">
      <c r="A393" t="s">
        <v>417</v>
      </c>
      <c r="B393">
        <v>44930</v>
      </c>
      <c r="C393">
        <v>5500</v>
      </c>
      <c r="D393" t="s">
        <v>6</v>
      </c>
      <c r="E393" t="s">
        <v>5</v>
      </c>
      <c r="F393">
        <v>45203</v>
      </c>
      <c r="G393">
        <v>45264</v>
      </c>
      <c r="H393">
        <v>0.4</v>
      </c>
      <c r="I393">
        <v>7700</v>
      </c>
      <c r="J393" t="s">
        <v>24</v>
      </c>
      <c r="K393">
        <v>2200</v>
      </c>
    </row>
    <row r="394" spans="1:11" x14ac:dyDescent="0.2">
      <c r="A394" t="s">
        <v>418</v>
      </c>
      <c r="B394">
        <v>44930</v>
      </c>
      <c r="C394">
        <v>200</v>
      </c>
      <c r="D394" t="s">
        <v>11</v>
      </c>
      <c r="E394" t="s">
        <v>7</v>
      </c>
      <c r="F394">
        <v>45203</v>
      </c>
      <c r="G394">
        <v>45264</v>
      </c>
      <c r="H394">
        <v>0.2</v>
      </c>
      <c r="I394">
        <v>240</v>
      </c>
      <c r="J394" t="s">
        <v>24</v>
      </c>
      <c r="K394">
        <v>40</v>
      </c>
    </row>
    <row r="395" spans="1:11" x14ac:dyDescent="0.2">
      <c r="A395" t="s">
        <v>419</v>
      </c>
      <c r="B395">
        <v>44930</v>
      </c>
      <c r="C395">
        <v>6450</v>
      </c>
      <c r="D395" t="s">
        <v>6</v>
      </c>
      <c r="E395" t="s">
        <v>7</v>
      </c>
      <c r="F395">
        <v>45203</v>
      </c>
      <c r="G395">
        <v>45264</v>
      </c>
      <c r="H395">
        <v>0.2</v>
      </c>
      <c r="I395">
        <v>7740</v>
      </c>
      <c r="J395" t="s">
        <v>24</v>
      </c>
      <c r="K395">
        <v>1290</v>
      </c>
    </row>
    <row r="396" spans="1:11" x14ac:dyDescent="0.2">
      <c r="A396" t="s">
        <v>420</v>
      </c>
      <c r="B396">
        <v>44930</v>
      </c>
      <c r="C396">
        <v>6500</v>
      </c>
      <c r="D396" t="s">
        <v>13</v>
      </c>
      <c r="E396" t="s">
        <v>7</v>
      </c>
      <c r="F396">
        <v>45203</v>
      </c>
      <c r="G396">
        <v>45264</v>
      </c>
      <c r="H396">
        <v>0.2</v>
      </c>
      <c r="I396">
        <v>7800</v>
      </c>
      <c r="J396" t="s">
        <v>24</v>
      </c>
      <c r="K396">
        <v>1300</v>
      </c>
    </row>
    <row r="397" spans="1:11" x14ac:dyDescent="0.2">
      <c r="A397" t="s">
        <v>421</v>
      </c>
      <c r="B397">
        <v>44930</v>
      </c>
      <c r="C397">
        <v>1400</v>
      </c>
      <c r="D397" t="s">
        <v>6</v>
      </c>
      <c r="E397" t="s">
        <v>5</v>
      </c>
      <c r="F397">
        <v>45203</v>
      </c>
      <c r="G397">
        <v>45264</v>
      </c>
      <c r="H397">
        <v>0.4</v>
      </c>
      <c r="I397">
        <v>1960</v>
      </c>
      <c r="J397" t="s">
        <v>24</v>
      </c>
      <c r="K397">
        <v>560</v>
      </c>
    </row>
    <row r="398" spans="1:11" x14ac:dyDescent="0.2">
      <c r="A398" t="s">
        <v>422</v>
      </c>
      <c r="B398">
        <v>44930</v>
      </c>
      <c r="C398">
        <v>500</v>
      </c>
      <c r="D398" t="s">
        <v>4</v>
      </c>
      <c r="E398" t="s">
        <v>7</v>
      </c>
      <c r="F398">
        <v>45203</v>
      </c>
      <c r="G398">
        <v>45264</v>
      </c>
      <c r="H398">
        <v>0.2</v>
      </c>
      <c r="I398">
        <v>600</v>
      </c>
      <c r="J398" t="s">
        <v>24</v>
      </c>
      <c r="K398">
        <v>100</v>
      </c>
    </row>
    <row r="399" spans="1:11" x14ac:dyDescent="0.2">
      <c r="A399" t="s">
        <v>423</v>
      </c>
      <c r="B399">
        <v>44930</v>
      </c>
      <c r="C399">
        <v>5720</v>
      </c>
      <c r="D399" t="s">
        <v>13</v>
      </c>
      <c r="E399" t="s">
        <v>7</v>
      </c>
      <c r="F399">
        <v>45203</v>
      </c>
      <c r="G399">
        <v>45264</v>
      </c>
      <c r="H399">
        <v>0.2</v>
      </c>
      <c r="I399">
        <v>6864</v>
      </c>
      <c r="J399" t="s">
        <v>24</v>
      </c>
      <c r="K399">
        <v>1144</v>
      </c>
    </row>
    <row r="400" spans="1:11" x14ac:dyDescent="0.2">
      <c r="A400" t="s">
        <v>424</v>
      </c>
      <c r="B400">
        <v>44930</v>
      </c>
      <c r="C400">
        <v>1300</v>
      </c>
      <c r="D400" t="s">
        <v>13</v>
      </c>
      <c r="E400" t="s">
        <v>7</v>
      </c>
      <c r="F400">
        <v>45203</v>
      </c>
      <c r="G400">
        <v>45264</v>
      </c>
      <c r="H400">
        <v>0.2</v>
      </c>
      <c r="I400">
        <v>1560</v>
      </c>
      <c r="J400" t="s">
        <v>24</v>
      </c>
      <c r="K400">
        <v>260</v>
      </c>
    </row>
    <row r="401" spans="1:11" x14ac:dyDescent="0.2">
      <c r="A401" t="s">
        <v>425</v>
      </c>
      <c r="B401">
        <v>44930</v>
      </c>
      <c r="C401">
        <v>3600</v>
      </c>
      <c r="D401" t="s">
        <v>11</v>
      </c>
      <c r="E401" t="s">
        <v>14</v>
      </c>
      <c r="F401">
        <v>45203</v>
      </c>
      <c r="G401">
        <v>45264</v>
      </c>
      <c r="H401">
        <v>0.15</v>
      </c>
      <c r="I401">
        <v>4140</v>
      </c>
      <c r="J401" t="s">
        <v>24</v>
      </c>
      <c r="K401">
        <v>540</v>
      </c>
    </row>
    <row r="402" spans="1:11" x14ac:dyDescent="0.2">
      <c r="A402" t="s">
        <v>426</v>
      </c>
      <c r="B402">
        <v>44930</v>
      </c>
      <c r="C402">
        <v>5400</v>
      </c>
      <c r="D402" t="s">
        <v>4</v>
      </c>
      <c r="E402" t="s">
        <v>10</v>
      </c>
      <c r="F402">
        <v>45203</v>
      </c>
      <c r="G402">
        <v>45264</v>
      </c>
      <c r="H402">
        <v>0.3</v>
      </c>
      <c r="I402">
        <v>7020</v>
      </c>
      <c r="J402" t="s">
        <v>24</v>
      </c>
      <c r="K402">
        <v>1620</v>
      </c>
    </row>
    <row r="403" spans="1:11" x14ac:dyDescent="0.2">
      <c r="A403" t="s">
        <v>427</v>
      </c>
      <c r="B403">
        <v>44930</v>
      </c>
      <c r="C403">
        <v>6300</v>
      </c>
      <c r="D403" t="s">
        <v>4</v>
      </c>
      <c r="E403" t="s">
        <v>14</v>
      </c>
      <c r="F403">
        <v>45203</v>
      </c>
      <c r="G403">
        <v>45264</v>
      </c>
      <c r="H403">
        <v>0.15</v>
      </c>
      <c r="I403">
        <v>7245</v>
      </c>
      <c r="J403" t="s">
        <v>24</v>
      </c>
      <c r="K403">
        <v>945</v>
      </c>
    </row>
    <row r="404" spans="1:11" x14ac:dyDescent="0.2">
      <c r="A404" t="s">
        <v>428</v>
      </c>
      <c r="B404">
        <v>44930</v>
      </c>
      <c r="C404">
        <v>3080</v>
      </c>
      <c r="D404" t="s">
        <v>15</v>
      </c>
      <c r="E404" t="s">
        <v>5</v>
      </c>
      <c r="F404">
        <v>45203</v>
      </c>
      <c r="G404">
        <v>45264</v>
      </c>
      <c r="H404">
        <v>0.4</v>
      </c>
      <c r="I404">
        <v>4312</v>
      </c>
      <c r="J404" t="s">
        <v>24</v>
      </c>
      <c r="K404">
        <v>1232</v>
      </c>
    </row>
    <row r="405" spans="1:11" x14ac:dyDescent="0.2">
      <c r="A405" t="s">
        <v>429</v>
      </c>
      <c r="B405">
        <v>44930</v>
      </c>
      <c r="C405">
        <v>1060</v>
      </c>
      <c r="D405" t="s">
        <v>6</v>
      </c>
      <c r="E405" t="s">
        <v>10</v>
      </c>
      <c r="F405">
        <v>45203</v>
      </c>
      <c r="G405">
        <v>45264</v>
      </c>
      <c r="H405">
        <v>0.3</v>
      </c>
      <c r="I405">
        <v>1378</v>
      </c>
      <c r="J405" t="s">
        <v>24</v>
      </c>
      <c r="K405">
        <v>318</v>
      </c>
    </row>
    <row r="406" spans="1:11" x14ac:dyDescent="0.2">
      <c r="A406" t="s">
        <v>430</v>
      </c>
      <c r="B406">
        <v>44930</v>
      </c>
      <c r="C406">
        <v>2550</v>
      </c>
      <c r="D406" t="s">
        <v>13</v>
      </c>
      <c r="E406" t="s">
        <v>7</v>
      </c>
      <c r="F406">
        <v>45203</v>
      </c>
      <c r="G406">
        <v>45264</v>
      </c>
      <c r="H406">
        <v>0.2</v>
      </c>
      <c r="I406">
        <v>3060</v>
      </c>
      <c r="J406" t="s">
        <v>24</v>
      </c>
      <c r="K406">
        <v>510</v>
      </c>
    </row>
    <row r="407" spans="1:11" x14ac:dyDescent="0.2">
      <c r="A407" t="s">
        <v>431</v>
      </c>
      <c r="B407">
        <v>44930</v>
      </c>
      <c r="C407">
        <v>5260</v>
      </c>
      <c r="D407" t="s">
        <v>8</v>
      </c>
      <c r="E407" t="s">
        <v>10</v>
      </c>
      <c r="F407">
        <v>45203</v>
      </c>
      <c r="G407">
        <v>45264</v>
      </c>
      <c r="H407">
        <v>0.3</v>
      </c>
      <c r="I407">
        <v>6838</v>
      </c>
      <c r="J407" t="s">
        <v>24</v>
      </c>
      <c r="K407">
        <v>1578</v>
      </c>
    </row>
    <row r="408" spans="1:11" x14ac:dyDescent="0.2">
      <c r="A408" t="s">
        <v>432</v>
      </c>
      <c r="B408">
        <v>44930</v>
      </c>
      <c r="C408">
        <v>1780</v>
      </c>
      <c r="D408" t="s">
        <v>12</v>
      </c>
      <c r="E408" t="s">
        <v>14</v>
      </c>
      <c r="F408">
        <v>45203</v>
      </c>
      <c r="G408">
        <v>45264</v>
      </c>
      <c r="H408">
        <v>0.15</v>
      </c>
      <c r="I408">
        <v>2047</v>
      </c>
      <c r="J408" t="s">
        <v>24</v>
      </c>
      <c r="K408">
        <v>267</v>
      </c>
    </row>
    <row r="409" spans="1:11" x14ac:dyDescent="0.2">
      <c r="A409" t="s">
        <v>433</v>
      </c>
      <c r="B409">
        <v>44930</v>
      </c>
      <c r="C409">
        <v>2160</v>
      </c>
      <c r="D409" t="s">
        <v>9</v>
      </c>
      <c r="E409" t="s">
        <v>7</v>
      </c>
      <c r="F409">
        <v>45203</v>
      </c>
      <c r="G409">
        <v>45264</v>
      </c>
      <c r="H409">
        <v>0.2</v>
      </c>
      <c r="I409">
        <v>2592</v>
      </c>
      <c r="J409" t="s">
        <v>24</v>
      </c>
      <c r="K409">
        <v>432</v>
      </c>
    </row>
    <row r="410" spans="1:11" x14ac:dyDescent="0.2">
      <c r="A410" t="s">
        <v>434</v>
      </c>
      <c r="B410">
        <v>44930</v>
      </c>
      <c r="C410">
        <v>1920</v>
      </c>
      <c r="D410" t="s">
        <v>4</v>
      </c>
      <c r="E410" t="s">
        <v>14</v>
      </c>
      <c r="F410">
        <v>45203</v>
      </c>
      <c r="G410">
        <v>45264</v>
      </c>
      <c r="H410">
        <v>0.15</v>
      </c>
      <c r="I410">
        <v>2208</v>
      </c>
      <c r="J410" t="s">
        <v>24</v>
      </c>
      <c r="K410">
        <v>288</v>
      </c>
    </row>
    <row r="411" spans="1:11" x14ac:dyDescent="0.2">
      <c r="A411" t="s">
        <v>435</v>
      </c>
      <c r="B411">
        <v>44930</v>
      </c>
      <c r="C411">
        <v>3200</v>
      </c>
      <c r="D411" t="s">
        <v>15</v>
      </c>
      <c r="E411" t="s">
        <v>7</v>
      </c>
      <c r="F411">
        <v>45203</v>
      </c>
      <c r="G411">
        <v>45264</v>
      </c>
      <c r="H411">
        <v>0.2</v>
      </c>
      <c r="I411">
        <v>3840</v>
      </c>
      <c r="J411" t="s">
        <v>24</v>
      </c>
      <c r="K411">
        <v>640</v>
      </c>
    </row>
    <row r="412" spans="1:11" x14ac:dyDescent="0.2">
      <c r="A412" t="s">
        <v>436</v>
      </c>
      <c r="B412">
        <v>44930</v>
      </c>
      <c r="C412">
        <v>520</v>
      </c>
      <c r="D412" t="s">
        <v>4</v>
      </c>
      <c r="E412" t="s">
        <v>14</v>
      </c>
      <c r="F412">
        <v>45203</v>
      </c>
      <c r="G412">
        <v>45264</v>
      </c>
      <c r="H412">
        <v>0.15</v>
      </c>
      <c r="I412">
        <v>598</v>
      </c>
      <c r="J412" t="s">
        <v>24</v>
      </c>
      <c r="K412">
        <v>78</v>
      </c>
    </row>
    <row r="413" spans="1:11" x14ac:dyDescent="0.2">
      <c r="A413" t="s">
        <v>437</v>
      </c>
      <c r="B413">
        <v>44930</v>
      </c>
      <c r="C413">
        <v>4120</v>
      </c>
      <c r="D413" t="s">
        <v>6</v>
      </c>
      <c r="E413" t="s">
        <v>7</v>
      </c>
      <c r="F413">
        <v>45203</v>
      </c>
      <c r="G413">
        <v>45264</v>
      </c>
      <c r="H413">
        <v>0.2</v>
      </c>
      <c r="I413">
        <v>4944</v>
      </c>
      <c r="J413" t="s">
        <v>24</v>
      </c>
      <c r="K413">
        <v>824</v>
      </c>
    </row>
    <row r="414" spans="1:11" x14ac:dyDescent="0.2">
      <c r="A414" t="s">
        <v>438</v>
      </c>
      <c r="B414">
        <v>44930</v>
      </c>
      <c r="C414">
        <v>4620</v>
      </c>
      <c r="D414" t="s">
        <v>11</v>
      </c>
      <c r="E414" t="s">
        <v>5</v>
      </c>
      <c r="F414">
        <v>45203</v>
      </c>
      <c r="G414">
        <v>45264</v>
      </c>
      <c r="H414">
        <v>0.4</v>
      </c>
      <c r="I414">
        <v>6468</v>
      </c>
      <c r="J414" t="s">
        <v>24</v>
      </c>
      <c r="K414">
        <v>1848</v>
      </c>
    </row>
    <row r="415" spans="1:11" x14ac:dyDescent="0.2">
      <c r="A415" t="s">
        <v>439</v>
      </c>
      <c r="B415">
        <v>44930</v>
      </c>
      <c r="C415">
        <v>5760</v>
      </c>
      <c r="D415" t="s">
        <v>6</v>
      </c>
      <c r="E415" t="s">
        <v>10</v>
      </c>
      <c r="F415">
        <v>45203</v>
      </c>
      <c r="G415">
        <v>45264</v>
      </c>
      <c r="H415">
        <v>0.3</v>
      </c>
      <c r="I415">
        <v>7488</v>
      </c>
      <c r="J415" t="s">
        <v>24</v>
      </c>
      <c r="K415">
        <v>1728</v>
      </c>
    </row>
    <row r="416" spans="1:11" x14ac:dyDescent="0.2">
      <c r="A416" t="s">
        <v>440</v>
      </c>
      <c r="B416">
        <v>44930</v>
      </c>
      <c r="C416">
        <v>5300</v>
      </c>
      <c r="D416" t="s">
        <v>13</v>
      </c>
      <c r="E416" t="s">
        <v>5</v>
      </c>
      <c r="F416">
        <v>45203</v>
      </c>
      <c r="G416">
        <v>45264</v>
      </c>
      <c r="H416">
        <v>0.4</v>
      </c>
      <c r="I416">
        <v>7420</v>
      </c>
      <c r="J416" t="s">
        <v>24</v>
      </c>
      <c r="K416">
        <v>2120</v>
      </c>
    </row>
    <row r="417" spans="1:11" x14ac:dyDescent="0.2">
      <c r="A417" t="s">
        <v>441</v>
      </c>
      <c r="B417">
        <v>44930</v>
      </c>
      <c r="C417">
        <v>3040</v>
      </c>
      <c r="D417" t="s">
        <v>6</v>
      </c>
      <c r="E417" t="s">
        <v>14</v>
      </c>
      <c r="F417">
        <v>45203</v>
      </c>
      <c r="G417">
        <v>45264</v>
      </c>
      <c r="H417">
        <v>0.15</v>
      </c>
      <c r="I417">
        <v>3496</v>
      </c>
      <c r="J417" t="s">
        <v>24</v>
      </c>
      <c r="K417">
        <v>456</v>
      </c>
    </row>
    <row r="418" spans="1:11" x14ac:dyDescent="0.2">
      <c r="A418" t="s">
        <v>442</v>
      </c>
      <c r="B418">
        <v>44930</v>
      </c>
      <c r="C418">
        <v>6200</v>
      </c>
      <c r="D418" t="s">
        <v>9</v>
      </c>
      <c r="E418" t="s">
        <v>7</v>
      </c>
      <c r="F418">
        <v>45203</v>
      </c>
      <c r="G418">
        <v>45264</v>
      </c>
      <c r="H418">
        <v>0.2</v>
      </c>
      <c r="I418">
        <v>7440</v>
      </c>
      <c r="J418" t="s">
        <v>24</v>
      </c>
      <c r="K418">
        <v>1240</v>
      </c>
    </row>
    <row r="419" spans="1:11" x14ac:dyDescent="0.2">
      <c r="A419" t="s">
        <v>443</v>
      </c>
      <c r="B419">
        <v>44930</v>
      </c>
      <c r="C419">
        <v>2450</v>
      </c>
      <c r="D419" t="s">
        <v>15</v>
      </c>
      <c r="E419" t="s">
        <v>10</v>
      </c>
      <c r="F419">
        <v>45203</v>
      </c>
      <c r="G419">
        <v>45264</v>
      </c>
      <c r="H419">
        <v>0.3</v>
      </c>
      <c r="I419">
        <v>3185</v>
      </c>
      <c r="J419" t="s">
        <v>24</v>
      </c>
      <c r="K419">
        <v>735</v>
      </c>
    </row>
    <row r="420" spans="1:11" x14ac:dyDescent="0.2">
      <c r="A420" t="s">
        <v>444</v>
      </c>
      <c r="B420">
        <v>44930</v>
      </c>
      <c r="C420">
        <v>2500</v>
      </c>
      <c r="D420" t="s">
        <v>6</v>
      </c>
      <c r="E420" t="s">
        <v>7</v>
      </c>
      <c r="F420">
        <v>45203</v>
      </c>
      <c r="G420">
        <v>45264</v>
      </c>
      <c r="H420">
        <v>0.2</v>
      </c>
      <c r="I420">
        <v>3000</v>
      </c>
      <c r="J420" t="s">
        <v>24</v>
      </c>
      <c r="K420">
        <v>500</v>
      </c>
    </row>
    <row r="421" spans="1:11" x14ac:dyDescent="0.2">
      <c r="A421" t="s">
        <v>445</v>
      </c>
      <c r="B421">
        <v>44930</v>
      </c>
      <c r="C421">
        <v>4550</v>
      </c>
      <c r="D421" t="s">
        <v>4</v>
      </c>
      <c r="E421" t="s">
        <v>10</v>
      </c>
      <c r="F421">
        <v>45203</v>
      </c>
      <c r="G421">
        <v>45264</v>
      </c>
      <c r="H421">
        <v>0.3</v>
      </c>
      <c r="I421">
        <v>5915</v>
      </c>
      <c r="J421" t="s">
        <v>24</v>
      </c>
      <c r="K421">
        <v>1365</v>
      </c>
    </row>
    <row r="422" spans="1:11" x14ac:dyDescent="0.2">
      <c r="A422" t="s">
        <v>446</v>
      </c>
      <c r="B422">
        <v>44929</v>
      </c>
      <c r="C422">
        <v>4780</v>
      </c>
      <c r="D422" t="s">
        <v>15</v>
      </c>
      <c r="E422" t="s">
        <v>5</v>
      </c>
      <c r="F422">
        <v>45202</v>
      </c>
      <c r="G422">
        <v>45263</v>
      </c>
      <c r="H422">
        <v>0.4</v>
      </c>
      <c r="I422">
        <v>6692</v>
      </c>
      <c r="J422" t="s">
        <v>24</v>
      </c>
      <c r="K422">
        <v>1912</v>
      </c>
    </row>
    <row r="423" spans="1:11" x14ac:dyDescent="0.2">
      <c r="A423" t="s">
        <v>447</v>
      </c>
      <c r="B423">
        <v>44929</v>
      </c>
      <c r="C423">
        <v>4580</v>
      </c>
      <c r="D423" t="s">
        <v>8</v>
      </c>
      <c r="E423" t="s">
        <v>14</v>
      </c>
      <c r="F423">
        <v>45202</v>
      </c>
      <c r="G423">
        <v>45263</v>
      </c>
      <c r="H423">
        <v>0.15</v>
      </c>
      <c r="I423">
        <v>5267</v>
      </c>
      <c r="J423" t="s">
        <v>24</v>
      </c>
      <c r="K423">
        <v>687</v>
      </c>
    </row>
    <row r="424" spans="1:11" x14ac:dyDescent="0.2">
      <c r="A424" t="s">
        <v>448</v>
      </c>
      <c r="B424">
        <v>44929</v>
      </c>
      <c r="C424">
        <v>5960</v>
      </c>
      <c r="D424" t="s">
        <v>4</v>
      </c>
      <c r="E424" t="s">
        <v>7</v>
      </c>
      <c r="F424">
        <v>45202</v>
      </c>
      <c r="G424">
        <v>45263</v>
      </c>
      <c r="H424">
        <v>0.2</v>
      </c>
      <c r="I424">
        <v>7152</v>
      </c>
      <c r="J424" t="s">
        <v>24</v>
      </c>
      <c r="K424">
        <v>1192</v>
      </c>
    </row>
    <row r="425" spans="1:11" x14ac:dyDescent="0.2">
      <c r="A425" t="s">
        <v>449</v>
      </c>
      <c r="B425">
        <v>44929</v>
      </c>
      <c r="C425">
        <v>7450</v>
      </c>
      <c r="D425" t="s">
        <v>6</v>
      </c>
      <c r="E425" t="s">
        <v>7</v>
      </c>
      <c r="F425">
        <v>45202</v>
      </c>
      <c r="G425">
        <v>45263</v>
      </c>
      <c r="H425">
        <v>0.2</v>
      </c>
      <c r="I425">
        <v>8940</v>
      </c>
      <c r="J425" t="s">
        <v>24</v>
      </c>
      <c r="K425">
        <v>1490</v>
      </c>
    </row>
    <row r="426" spans="1:11" x14ac:dyDescent="0.2">
      <c r="A426" t="s">
        <v>450</v>
      </c>
      <c r="B426">
        <v>44929</v>
      </c>
      <c r="C426">
        <v>4600</v>
      </c>
      <c r="D426" t="s">
        <v>4</v>
      </c>
      <c r="E426" t="s">
        <v>7</v>
      </c>
      <c r="F426">
        <v>45202</v>
      </c>
      <c r="G426">
        <v>45263</v>
      </c>
      <c r="H426">
        <v>0.2</v>
      </c>
      <c r="I426">
        <v>5520</v>
      </c>
      <c r="J426" t="s">
        <v>24</v>
      </c>
      <c r="K426">
        <v>920</v>
      </c>
    </row>
    <row r="427" spans="1:11" x14ac:dyDescent="0.2">
      <c r="A427" t="s">
        <v>451</v>
      </c>
      <c r="B427">
        <v>44929</v>
      </c>
      <c r="C427">
        <v>5380</v>
      </c>
      <c r="D427" t="s">
        <v>13</v>
      </c>
      <c r="E427" t="s">
        <v>7</v>
      </c>
      <c r="F427">
        <v>45202</v>
      </c>
      <c r="G427">
        <v>45263</v>
      </c>
      <c r="H427">
        <v>0.2</v>
      </c>
      <c r="I427">
        <v>6456</v>
      </c>
      <c r="J427" t="s">
        <v>24</v>
      </c>
      <c r="K427">
        <v>1076</v>
      </c>
    </row>
    <row r="428" spans="1:11" x14ac:dyDescent="0.2">
      <c r="A428" t="s">
        <v>452</v>
      </c>
      <c r="B428">
        <v>44929</v>
      </c>
      <c r="C428">
        <v>2480</v>
      </c>
      <c r="D428" t="s">
        <v>4</v>
      </c>
      <c r="E428" t="s">
        <v>14</v>
      </c>
      <c r="F428">
        <v>45202</v>
      </c>
      <c r="G428">
        <v>45263</v>
      </c>
      <c r="H428">
        <v>0.15</v>
      </c>
      <c r="I428">
        <v>2852</v>
      </c>
      <c r="J428" t="s">
        <v>24</v>
      </c>
      <c r="K428">
        <v>372</v>
      </c>
    </row>
    <row r="429" spans="1:11" x14ac:dyDescent="0.2">
      <c r="A429" t="s">
        <v>453</v>
      </c>
      <c r="B429">
        <v>44929</v>
      </c>
      <c r="C429">
        <v>4900</v>
      </c>
      <c r="D429" t="s">
        <v>6</v>
      </c>
      <c r="E429" t="s">
        <v>14</v>
      </c>
      <c r="F429">
        <v>45202</v>
      </c>
      <c r="G429">
        <v>45263</v>
      </c>
      <c r="H429">
        <v>0.15</v>
      </c>
      <c r="I429">
        <v>5635</v>
      </c>
      <c r="J429" t="s">
        <v>24</v>
      </c>
      <c r="K429">
        <v>735</v>
      </c>
    </row>
    <row r="430" spans="1:11" x14ac:dyDescent="0.2">
      <c r="A430" t="s">
        <v>454</v>
      </c>
      <c r="B430">
        <v>44929</v>
      </c>
      <c r="C430">
        <v>3800</v>
      </c>
      <c r="D430" t="s">
        <v>4</v>
      </c>
      <c r="E430" t="s">
        <v>5</v>
      </c>
      <c r="F430">
        <v>45202</v>
      </c>
      <c r="G430">
        <v>45263</v>
      </c>
      <c r="H430">
        <v>0.4</v>
      </c>
      <c r="I430">
        <v>5320</v>
      </c>
      <c r="J430" t="s">
        <v>24</v>
      </c>
      <c r="K430">
        <v>1520</v>
      </c>
    </row>
    <row r="431" spans="1:11" x14ac:dyDescent="0.2">
      <c r="A431" t="s">
        <v>455</v>
      </c>
      <c r="B431">
        <v>44929</v>
      </c>
      <c r="C431">
        <v>2040</v>
      </c>
      <c r="D431" t="s">
        <v>9</v>
      </c>
      <c r="E431" t="s">
        <v>7</v>
      </c>
      <c r="F431">
        <v>45202</v>
      </c>
      <c r="G431">
        <v>45263</v>
      </c>
      <c r="H431">
        <v>0.2</v>
      </c>
      <c r="I431">
        <v>2448</v>
      </c>
      <c r="J431" t="s">
        <v>24</v>
      </c>
      <c r="K431">
        <v>408</v>
      </c>
    </row>
    <row r="432" spans="1:11" x14ac:dyDescent="0.2">
      <c r="A432" t="s">
        <v>456</v>
      </c>
      <c r="B432">
        <v>44929</v>
      </c>
      <c r="C432">
        <v>5200</v>
      </c>
      <c r="D432" t="s">
        <v>6</v>
      </c>
      <c r="E432" t="s">
        <v>14</v>
      </c>
      <c r="F432">
        <v>45202</v>
      </c>
      <c r="G432">
        <v>45263</v>
      </c>
      <c r="H432">
        <v>0.15</v>
      </c>
      <c r="I432">
        <v>5980</v>
      </c>
      <c r="J432" t="s">
        <v>24</v>
      </c>
      <c r="K432">
        <v>780</v>
      </c>
    </row>
    <row r="433" spans="1:11" x14ac:dyDescent="0.2">
      <c r="A433" t="s">
        <v>457</v>
      </c>
      <c r="B433">
        <v>44929</v>
      </c>
      <c r="C433">
        <v>400</v>
      </c>
      <c r="D433" t="s">
        <v>4</v>
      </c>
      <c r="E433" t="s">
        <v>7</v>
      </c>
      <c r="F433">
        <v>45202</v>
      </c>
      <c r="G433">
        <v>45263</v>
      </c>
      <c r="H433">
        <v>0.2</v>
      </c>
      <c r="I433">
        <v>480</v>
      </c>
      <c r="J433" t="s">
        <v>24</v>
      </c>
      <c r="K433">
        <v>80</v>
      </c>
    </row>
    <row r="434" spans="1:11" x14ac:dyDescent="0.2">
      <c r="A434" t="s">
        <v>458</v>
      </c>
      <c r="B434">
        <v>44929</v>
      </c>
      <c r="C434">
        <v>1700</v>
      </c>
      <c r="D434" t="s">
        <v>9</v>
      </c>
      <c r="E434" t="s">
        <v>14</v>
      </c>
      <c r="F434">
        <v>45202</v>
      </c>
      <c r="G434">
        <v>45263</v>
      </c>
      <c r="H434">
        <v>0.15</v>
      </c>
      <c r="I434">
        <v>1955</v>
      </c>
      <c r="J434" t="s">
        <v>24</v>
      </c>
      <c r="K434">
        <v>255</v>
      </c>
    </row>
    <row r="435" spans="1:11" x14ac:dyDescent="0.2">
      <c r="A435" t="s">
        <v>459</v>
      </c>
      <c r="B435">
        <v>44929</v>
      </c>
      <c r="C435">
        <v>1050</v>
      </c>
      <c r="D435" t="s">
        <v>15</v>
      </c>
      <c r="E435" t="s">
        <v>10</v>
      </c>
      <c r="F435">
        <v>45202</v>
      </c>
      <c r="G435">
        <v>45263</v>
      </c>
      <c r="H435">
        <v>0.3</v>
      </c>
      <c r="I435">
        <v>1365</v>
      </c>
      <c r="J435" t="s">
        <v>24</v>
      </c>
      <c r="K435">
        <v>315</v>
      </c>
    </row>
    <row r="436" spans="1:11" x14ac:dyDescent="0.2">
      <c r="A436" t="s">
        <v>460</v>
      </c>
      <c r="B436">
        <v>44929</v>
      </c>
      <c r="C436">
        <v>1500</v>
      </c>
      <c r="D436" t="s">
        <v>6</v>
      </c>
      <c r="E436" t="s">
        <v>7</v>
      </c>
      <c r="F436">
        <v>45202</v>
      </c>
      <c r="G436">
        <v>45263</v>
      </c>
      <c r="H436">
        <v>0.2</v>
      </c>
      <c r="I436">
        <v>1800</v>
      </c>
      <c r="J436" t="s">
        <v>24</v>
      </c>
      <c r="K436">
        <v>300</v>
      </c>
    </row>
    <row r="437" spans="1:11" x14ac:dyDescent="0.2">
      <c r="A437" t="s">
        <v>461</v>
      </c>
      <c r="B437">
        <v>44929</v>
      </c>
      <c r="C437">
        <v>1150</v>
      </c>
      <c r="D437" t="s">
        <v>4</v>
      </c>
      <c r="E437" t="s">
        <v>7</v>
      </c>
      <c r="F437">
        <v>45202</v>
      </c>
      <c r="G437">
        <v>45263</v>
      </c>
      <c r="H437">
        <v>0.2</v>
      </c>
      <c r="I437">
        <v>1380</v>
      </c>
      <c r="J437" t="s">
        <v>24</v>
      </c>
      <c r="K437">
        <v>230</v>
      </c>
    </row>
    <row r="438" spans="1:11" x14ac:dyDescent="0.2">
      <c r="A438" t="s">
        <v>462</v>
      </c>
      <c r="B438">
        <v>44929</v>
      </c>
      <c r="C438">
        <v>4400</v>
      </c>
      <c r="D438" t="s">
        <v>15</v>
      </c>
      <c r="E438" t="s">
        <v>7</v>
      </c>
      <c r="F438">
        <v>45202</v>
      </c>
      <c r="G438">
        <v>45263</v>
      </c>
      <c r="H438">
        <v>0.2</v>
      </c>
      <c r="I438">
        <v>5280</v>
      </c>
      <c r="J438" t="s">
        <v>24</v>
      </c>
      <c r="K438">
        <v>880</v>
      </c>
    </row>
    <row r="439" spans="1:11" x14ac:dyDescent="0.2">
      <c r="A439" t="s">
        <v>463</v>
      </c>
      <c r="B439">
        <v>44929</v>
      </c>
      <c r="C439">
        <v>5020</v>
      </c>
      <c r="D439" t="s">
        <v>6</v>
      </c>
      <c r="E439" t="s">
        <v>5</v>
      </c>
      <c r="F439">
        <v>45202</v>
      </c>
      <c r="G439">
        <v>45263</v>
      </c>
      <c r="H439">
        <v>0.4</v>
      </c>
      <c r="I439">
        <v>7028</v>
      </c>
      <c r="J439" t="s">
        <v>24</v>
      </c>
      <c r="K439">
        <v>2008</v>
      </c>
    </row>
    <row r="440" spans="1:11" x14ac:dyDescent="0.2">
      <c r="A440" t="s">
        <v>464</v>
      </c>
      <c r="B440">
        <v>44929</v>
      </c>
      <c r="C440">
        <v>1300</v>
      </c>
      <c r="D440" t="s">
        <v>13</v>
      </c>
      <c r="E440" t="s">
        <v>7</v>
      </c>
      <c r="F440">
        <v>45202</v>
      </c>
      <c r="G440">
        <v>45263</v>
      </c>
      <c r="H440">
        <v>0.2</v>
      </c>
      <c r="I440">
        <v>1560</v>
      </c>
      <c r="J440" t="s">
        <v>24</v>
      </c>
      <c r="K440">
        <v>260</v>
      </c>
    </row>
    <row r="441" spans="1:11" x14ac:dyDescent="0.2">
      <c r="A441" t="s">
        <v>465</v>
      </c>
      <c r="B441">
        <v>44929</v>
      </c>
      <c r="C441">
        <v>4860</v>
      </c>
      <c r="D441" t="s">
        <v>4</v>
      </c>
      <c r="E441" t="s">
        <v>14</v>
      </c>
      <c r="F441">
        <v>45202</v>
      </c>
      <c r="G441">
        <v>45263</v>
      </c>
      <c r="H441">
        <v>0.15</v>
      </c>
      <c r="I441">
        <v>5589</v>
      </c>
      <c r="J441" t="s">
        <v>24</v>
      </c>
      <c r="K441">
        <v>729</v>
      </c>
    </row>
    <row r="442" spans="1:11" x14ac:dyDescent="0.2">
      <c r="A442" t="s">
        <v>466</v>
      </c>
      <c r="B442">
        <v>44929</v>
      </c>
      <c r="C442">
        <v>5850</v>
      </c>
      <c r="D442" t="s">
        <v>15</v>
      </c>
      <c r="E442" t="s">
        <v>7</v>
      </c>
      <c r="F442">
        <v>45202</v>
      </c>
      <c r="G442">
        <v>45263</v>
      </c>
      <c r="H442">
        <v>0.2</v>
      </c>
      <c r="I442">
        <v>7020</v>
      </c>
      <c r="J442" t="s">
        <v>24</v>
      </c>
      <c r="K442">
        <v>1170</v>
      </c>
    </row>
    <row r="443" spans="1:11" x14ac:dyDescent="0.2">
      <c r="A443" t="s">
        <v>467</v>
      </c>
      <c r="B443">
        <v>44929</v>
      </c>
      <c r="C443">
        <v>1820</v>
      </c>
      <c r="D443" t="s">
        <v>9</v>
      </c>
      <c r="E443" t="s">
        <v>5</v>
      </c>
      <c r="F443">
        <v>45202</v>
      </c>
      <c r="G443">
        <v>45263</v>
      </c>
      <c r="H443">
        <v>0.4</v>
      </c>
      <c r="I443">
        <v>2548</v>
      </c>
      <c r="J443" t="s">
        <v>24</v>
      </c>
      <c r="K443">
        <v>728</v>
      </c>
    </row>
    <row r="444" spans="1:11" x14ac:dyDescent="0.2">
      <c r="A444" t="s">
        <v>468</v>
      </c>
      <c r="B444">
        <v>44929</v>
      </c>
      <c r="C444">
        <v>5100</v>
      </c>
      <c r="D444" t="s">
        <v>13</v>
      </c>
      <c r="E444" t="s">
        <v>14</v>
      </c>
      <c r="F444">
        <v>45202</v>
      </c>
      <c r="G444">
        <v>45263</v>
      </c>
      <c r="H444">
        <v>0.15</v>
      </c>
      <c r="I444">
        <v>5865</v>
      </c>
      <c r="J444" t="s">
        <v>24</v>
      </c>
      <c r="K444">
        <v>765</v>
      </c>
    </row>
    <row r="445" spans="1:11" x14ac:dyDescent="0.2">
      <c r="A445" t="s">
        <v>469</v>
      </c>
      <c r="B445">
        <v>44929</v>
      </c>
      <c r="C445">
        <v>4600</v>
      </c>
      <c r="D445" t="s">
        <v>11</v>
      </c>
      <c r="E445" t="s">
        <v>7</v>
      </c>
      <c r="F445">
        <v>45202</v>
      </c>
      <c r="G445">
        <v>45263</v>
      </c>
      <c r="H445">
        <v>0.2</v>
      </c>
      <c r="I445">
        <v>5520</v>
      </c>
      <c r="J445" t="s">
        <v>24</v>
      </c>
      <c r="K445">
        <v>920</v>
      </c>
    </row>
    <row r="446" spans="1:11" x14ac:dyDescent="0.2">
      <c r="A446" t="s">
        <v>470</v>
      </c>
      <c r="B446">
        <v>44929</v>
      </c>
      <c r="C446">
        <v>1420</v>
      </c>
      <c r="D446" t="s">
        <v>13</v>
      </c>
      <c r="E446" t="s">
        <v>5</v>
      </c>
      <c r="F446">
        <v>45202</v>
      </c>
      <c r="G446">
        <v>45263</v>
      </c>
      <c r="H446">
        <v>0.4</v>
      </c>
      <c r="I446">
        <v>1988</v>
      </c>
      <c r="J446" t="s">
        <v>24</v>
      </c>
      <c r="K446">
        <v>568</v>
      </c>
    </row>
    <row r="447" spans="1:11" x14ac:dyDescent="0.2">
      <c r="A447" t="s">
        <v>471</v>
      </c>
      <c r="B447">
        <v>44929</v>
      </c>
      <c r="C447">
        <v>5150</v>
      </c>
      <c r="D447" t="s">
        <v>12</v>
      </c>
      <c r="E447" t="s">
        <v>7</v>
      </c>
      <c r="F447">
        <v>45202</v>
      </c>
      <c r="G447">
        <v>45263</v>
      </c>
      <c r="H447">
        <v>0.2</v>
      </c>
      <c r="I447">
        <v>6180</v>
      </c>
      <c r="J447" t="s">
        <v>24</v>
      </c>
      <c r="K447">
        <v>1030</v>
      </c>
    </row>
    <row r="448" spans="1:11" x14ac:dyDescent="0.2">
      <c r="A448" t="s">
        <v>472</v>
      </c>
      <c r="B448">
        <v>44928</v>
      </c>
      <c r="C448">
        <v>6800</v>
      </c>
      <c r="D448" t="s">
        <v>9</v>
      </c>
      <c r="E448" t="s">
        <v>5</v>
      </c>
      <c r="F448">
        <v>45201</v>
      </c>
      <c r="G448">
        <v>45262</v>
      </c>
      <c r="H448">
        <v>0.4</v>
      </c>
      <c r="I448">
        <v>9520</v>
      </c>
      <c r="J448" t="s">
        <v>24</v>
      </c>
      <c r="K448">
        <v>2720</v>
      </c>
    </row>
    <row r="449" spans="1:11" x14ac:dyDescent="0.2">
      <c r="A449" t="s">
        <v>473</v>
      </c>
      <c r="B449">
        <v>44928</v>
      </c>
      <c r="C449">
        <v>4300</v>
      </c>
      <c r="D449" t="s">
        <v>8</v>
      </c>
      <c r="E449" t="s">
        <v>10</v>
      </c>
      <c r="F449">
        <v>45201</v>
      </c>
      <c r="G449">
        <v>45262</v>
      </c>
      <c r="H449">
        <v>0.3</v>
      </c>
      <c r="I449">
        <v>5590</v>
      </c>
      <c r="J449" t="s">
        <v>24</v>
      </c>
      <c r="K449">
        <v>1290</v>
      </c>
    </row>
    <row r="450" spans="1:11" x14ac:dyDescent="0.2">
      <c r="A450" t="s">
        <v>474</v>
      </c>
      <c r="B450">
        <v>44928</v>
      </c>
      <c r="C450">
        <v>6700</v>
      </c>
      <c r="D450" t="s">
        <v>15</v>
      </c>
      <c r="E450" t="s">
        <v>5</v>
      </c>
      <c r="F450">
        <v>45201</v>
      </c>
      <c r="G450">
        <v>45262</v>
      </c>
      <c r="H450">
        <v>0.4</v>
      </c>
      <c r="I450">
        <v>9380</v>
      </c>
      <c r="J450" t="s">
        <v>24</v>
      </c>
      <c r="K450">
        <v>2680</v>
      </c>
    </row>
    <row r="451" spans="1:11" x14ac:dyDescent="0.2">
      <c r="A451" t="s">
        <v>475</v>
      </c>
      <c r="B451">
        <v>44928</v>
      </c>
      <c r="C451">
        <v>2920</v>
      </c>
      <c r="D451" t="s">
        <v>11</v>
      </c>
      <c r="E451" t="s">
        <v>7</v>
      </c>
      <c r="F451">
        <v>45201</v>
      </c>
      <c r="G451">
        <v>45262</v>
      </c>
      <c r="H451">
        <v>0.2</v>
      </c>
      <c r="I451">
        <v>3504</v>
      </c>
      <c r="J451" t="s">
        <v>24</v>
      </c>
      <c r="K451">
        <v>584</v>
      </c>
    </row>
    <row r="452" spans="1:11" x14ac:dyDescent="0.2">
      <c r="A452" t="s">
        <v>476</v>
      </c>
      <c r="B452">
        <v>44928</v>
      </c>
      <c r="C452">
        <v>1450</v>
      </c>
      <c r="D452" t="s">
        <v>13</v>
      </c>
      <c r="E452" t="s">
        <v>14</v>
      </c>
      <c r="F452">
        <v>45201</v>
      </c>
      <c r="G452">
        <v>45262</v>
      </c>
      <c r="H452">
        <v>0.15</v>
      </c>
      <c r="I452">
        <v>1667.5</v>
      </c>
      <c r="J452" t="s">
        <v>24</v>
      </c>
      <c r="K452">
        <v>217.5</v>
      </c>
    </row>
    <row r="453" spans="1:11" x14ac:dyDescent="0.2">
      <c r="A453" t="s">
        <v>477</v>
      </c>
      <c r="B453">
        <v>44928</v>
      </c>
      <c r="C453">
        <v>3340</v>
      </c>
      <c r="D453" t="s">
        <v>13</v>
      </c>
      <c r="E453" t="s">
        <v>5</v>
      </c>
      <c r="F453">
        <v>45201</v>
      </c>
      <c r="G453">
        <v>45262</v>
      </c>
      <c r="H453">
        <v>0.4</v>
      </c>
      <c r="I453">
        <v>4676</v>
      </c>
      <c r="J453" t="s">
        <v>24</v>
      </c>
      <c r="K453">
        <v>1336</v>
      </c>
    </row>
    <row r="454" spans="1:11" x14ac:dyDescent="0.2">
      <c r="A454" t="s">
        <v>478</v>
      </c>
      <c r="B454">
        <v>44928</v>
      </c>
      <c r="C454">
        <v>3000</v>
      </c>
      <c r="D454" t="s">
        <v>13</v>
      </c>
      <c r="E454" t="s">
        <v>7</v>
      </c>
      <c r="F454">
        <v>45201</v>
      </c>
      <c r="G454">
        <v>45262</v>
      </c>
      <c r="H454">
        <v>0.2</v>
      </c>
      <c r="I454">
        <v>3600</v>
      </c>
      <c r="J454" t="s">
        <v>24</v>
      </c>
      <c r="K454">
        <v>600</v>
      </c>
    </row>
    <row r="455" spans="1:11" x14ac:dyDescent="0.2">
      <c r="A455" t="s">
        <v>479</v>
      </c>
      <c r="B455">
        <v>44928</v>
      </c>
      <c r="C455">
        <v>2360</v>
      </c>
      <c r="D455" t="s">
        <v>6</v>
      </c>
      <c r="E455" t="s">
        <v>7</v>
      </c>
      <c r="F455">
        <v>45201</v>
      </c>
      <c r="G455">
        <v>45262</v>
      </c>
      <c r="H455">
        <v>0.2</v>
      </c>
      <c r="I455">
        <v>2832</v>
      </c>
      <c r="J455" t="s">
        <v>24</v>
      </c>
      <c r="K455">
        <v>472</v>
      </c>
    </row>
    <row r="456" spans="1:11" x14ac:dyDescent="0.2">
      <c r="A456" t="s">
        <v>480</v>
      </c>
      <c r="B456">
        <v>44928</v>
      </c>
      <c r="C456">
        <v>2340</v>
      </c>
      <c r="D456" t="s">
        <v>13</v>
      </c>
      <c r="E456" t="s">
        <v>14</v>
      </c>
      <c r="F456">
        <v>45201</v>
      </c>
      <c r="G456">
        <v>45262</v>
      </c>
      <c r="H456">
        <v>0.15</v>
      </c>
      <c r="I456">
        <v>2691</v>
      </c>
      <c r="J456" t="s">
        <v>24</v>
      </c>
      <c r="K456">
        <v>351</v>
      </c>
    </row>
    <row r="457" spans="1:11" x14ac:dyDescent="0.2">
      <c r="A457" t="s">
        <v>481</v>
      </c>
      <c r="B457">
        <v>44928</v>
      </c>
      <c r="C457">
        <v>1650</v>
      </c>
      <c r="D457" t="s">
        <v>6</v>
      </c>
      <c r="E457" t="s">
        <v>7</v>
      </c>
      <c r="F457">
        <v>45201</v>
      </c>
      <c r="G457">
        <v>45262</v>
      </c>
      <c r="H457">
        <v>0.2</v>
      </c>
      <c r="I457">
        <v>1980</v>
      </c>
      <c r="J457" t="s">
        <v>24</v>
      </c>
      <c r="K457">
        <v>330</v>
      </c>
    </row>
    <row r="458" spans="1:11" x14ac:dyDescent="0.2">
      <c r="A458" t="s">
        <v>482</v>
      </c>
      <c r="B458">
        <v>44928</v>
      </c>
      <c r="C458">
        <v>2050</v>
      </c>
      <c r="D458" t="s">
        <v>11</v>
      </c>
      <c r="E458" t="s">
        <v>5</v>
      </c>
      <c r="F458">
        <v>45201</v>
      </c>
      <c r="G458">
        <v>45262</v>
      </c>
      <c r="H458">
        <v>0.4</v>
      </c>
      <c r="I458">
        <v>2870</v>
      </c>
      <c r="J458" t="s">
        <v>24</v>
      </c>
      <c r="K458">
        <v>820</v>
      </c>
    </row>
    <row r="459" spans="1:11" x14ac:dyDescent="0.2">
      <c r="A459" t="s">
        <v>483</v>
      </c>
      <c r="B459">
        <v>44928</v>
      </c>
      <c r="C459">
        <v>3380</v>
      </c>
      <c r="D459" t="s">
        <v>6</v>
      </c>
      <c r="E459" t="s">
        <v>5</v>
      </c>
      <c r="F459">
        <v>45201</v>
      </c>
      <c r="G459">
        <v>45262</v>
      </c>
      <c r="H459">
        <v>0.4</v>
      </c>
      <c r="I459">
        <v>4732</v>
      </c>
      <c r="J459" t="s">
        <v>24</v>
      </c>
      <c r="K459">
        <v>1352</v>
      </c>
    </row>
    <row r="460" spans="1:11" x14ac:dyDescent="0.2">
      <c r="A460" t="s">
        <v>484</v>
      </c>
      <c r="B460">
        <v>44928</v>
      </c>
      <c r="C460">
        <v>3860</v>
      </c>
      <c r="D460" t="s">
        <v>9</v>
      </c>
      <c r="E460" t="s">
        <v>10</v>
      </c>
      <c r="F460">
        <v>45201</v>
      </c>
      <c r="G460">
        <v>45262</v>
      </c>
      <c r="H460">
        <v>0.3</v>
      </c>
      <c r="I460">
        <v>5018</v>
      </c>
      <c r="J460" t="s">
        <v>24</v>
      </c>
      <c r="K460">
        <v>1158</v>
      </c>
    </row>
    <row r="461" spans="1:11" x14ac:dyDescent="0.2">
      <c r="A461" t="s">
        <v>485</v>
      </c>
      <c r="B461">
        <v>44928</v>
      </c>
      <c r="C461">
        <v>5560</v>
      </c>
      <c r="D461" t="s">
        <v>9</v>
      </c>
      <c r="E461" t="s">
        <v>14</v>
      </c>
      <c r="F461">
        <v>45201</v>
      </c>
      <c r="G461">
        <v>45262</v>
      </c>
      <c r="H461">
        <v>0.15</v>
      </c>
      <c r="I461">
        <v>6394</v>
      </c>
      <c r="J461" t="s">
        <v>24</v>
      </c>
      <c r="K461">
        <v>834</v>
      </c>
    </row>
    <row r="462" spans="1:11" x14ac:dyDescent="0.2">
      <c r="A462" t="s">
        <v>486</v>
      </c>
      <c r="B462">
        <v>44928</v>
      </c>
      <c r="C462">
        <v>4900</v>
      </c>
      <c r="D462" t="s">
        <v>15</v>
      </c>
      <c r="E462" t="s">
        <v>5</v>
      </c>
      <c r="F462">
        <v>45201</v>
      </c>
      <c r="G462">
        <v>45262</v>
      </c>
      <c r="H462">
        <v>0.4</v>
      </c>
      <c r="I462">
        <v>6860</v>
      </c>
      <c r="J462" t="s">
        <v>24</v>
      </c>
      <c r="K462">
        <v>1960</v>
      </c>
    </row>
    <row r="463" spans="1:11" x14ac:dyDescent="0.2">
      <c r="A463" t="s">
        <v>487</v>
      </c>
      <c r="B463">
        <v>44928</v>
      </c>
      <c r="C463">
        <v>4340</v>
      </c>
      <c r="D463" t="s">
        <v>6</v>
      </c>
      <c r="E463" t="s">
        <v>5</v>
      </c>
      <c r="F463">
        <v>45201</v>
      </c>
      <c r="G463">
        <v>45262</v>
      </c>
      <c r="H463">
        <v>0.4</v>
      </c>
      <c r="I463">
        <v>6076</v>
      </c>
      <c r="J463" t="s">
        <v>24</v>
      </c>
      <c r="K463">
        <v>1736</v>
      </c>
    </row>
    <row r="464" spans="1:11" x14ac:dyDescent="0.2">
      <c r="A464" t="s">
        <v>488</v>
      </c>
      <c r="B464">
        <v>44928</v>
      </c>
      <c r="C464">
        <v>3640</v>
      </c>
      <c r="D464" t="s">
        <v>8</v>
      </c>
      <c r="E464" t="s">
        <v>5</v>
      </c>
      <c r="F464">
        <v>45201</v>
      </c>
      <c r="G464">
        <v>45262</v>
      </c>
      <c r="H464">
        <v>0.4</v>
      </c>
      <c r="I464">
        <v>5096</v>
      </c>
      <c r="J464" t="s">
        <v>24</v>
      </c>
      <c r="K464">
        <v>1456</v>
      </c>
    </row>
    <row r="465" spans="1:11" x14ac:dyDescent="0.2">
      <c r="A465" t="s">
        <v>489</v>
      </c>
      <c r="B465">
        <v>44928</v>
      </c>
      <c r="C465">
        <v>3580</v>
      </c>
      <c r="D465" t="s">
        <v>4</v>
      </c>
      <c r="E465" t="s">
        <v>10</v>
      </c>
      <c r="F465">
        <v>45201</v>
      </c>
      <c r="G465">
        <v>45262</v>
      </c>
      <c r="H465">
        <v>0.3</v>
      </c>
      <c r="I465">
        <v>4654</v>
      </c>
      <c r="J465" t="s">
        <v>24</v>
      </c>
      <c r="K465">
        <v>1074</v>
      </c>
    </row>
    <row r="466" spans="1:11" x14ac:dyDescent="0.2">
      <c r="A466" t="s">
        <v>490</v>
      </c>
      <c r="B466">
        <v>44928</v>
      </c>
      <c r="C466">
        <v>5580</v>
      </c>
      <c r="D466" t="s">
        <v>15</v>
      </c>
      <c r="E466" t="s">
        <v>5</v>
      </c>
      <c r="F466">
        <v>45201</v>
      </c>
      <c r="G466">
        <v>45262</v>
      </c>
      <c r="H466">
        <v>0.4</v>
      </c>
      <c r="I466">
        <v>7812</v>
      </c>
      <c r="J466" t="s">
        <v>24</v>
      </c>
      <c r="K466">
        <v>2232</v>
      </c>
    </row>
    <row r="467" spans="1:11" x14ac:dyDescent="0.2">
      <c r="A467" t="s">
        <v>491</v>
      </c>
      <c r="B467">
        <v>44928</v>
      </c>
      <c r="C467">
        <v>3800</v>
      </c>
      <c r="D467" t="s">
        <v>13</v>
      </c>
      <c r="E467" t="s">
        <v>10</v>
      </c>
      <c r="F467">
        <v>45201</v>
      </c>
      <c r="G467">
        <v>45262</v>
      </c>
      <c r="H467">
        <v>0.3</v>
      </c>
      <c r="I467">
        <v>4940</v>
      </c>
      <c r="J467" t="s">
        <v>24</v>
      </c>
      <c r="K467">
        <v>1140</v>
      </c>
    </row>
    <row r="468" spans="1:11" x14ac:dyDescent="0.2">
      <c r="A468" t="s">
        <v>492</v>
      </c>
      <c r="B468">
        <v>44928</v>
      </c>
      <c r="C468">
        <v>4680</v>
      </c>
      <c r="D468" t="s">
        <v>6</v>
      </c>
      <c r="E468" t="s">
        <v>7</v>
      </c>
      <c r="F468">
        <v>45201</v>
      </c>
      <c r="G468">
        <v>45262</v>
      </c>
      <c r="H468">
        <v>0.2</v>
      </c>
      <c r="I468">
        <v>5616</v>
      </c>
      <c r="J468" t="s">
        <v>24</v>
      </c>
      <c r="K468">
        <v>936</v>
      </c>
    </row>
    <row r="469" spans="1:11" x14ac:dyDescent="0.2">
      <c r="A469" t="s">
        <v>493</v>
      </c>
      <c r="B469">
        <v>44928</v>
      </c>
      <c r="C469">
        <v>6550</v>
      </c>
      <c r="D469" t="s">
        <v>13</v>
      </c>
      <c r="E469" t="s">
        <v>7</v>
      </c>
      <c r="F469">
        <v>45201</v>
      </c>
      <c r="G469">
        <v>45262</v>
      </c>
      <c r="H469">
        <v>0.2</v>
      </c>
      <c r="I469">
        <v>7860</v>
      </c>
      <c r="J469" t="s">
        <v>24</v>
      </c>
      <c r="K469">
        <v>1310</v>
      </c>
    </row>
    <row r="470" spans="1:11" x14ac:dyDescent="0.2">
      <c r="A470" t="s">
        <v>494</v>
      </c>
      <c r="B470">
        <v>44928</v>
      </c>
      <c r="C470">
        <v>6850</v>
      </c>
      <c r="D470" t="s">
        <v>12</v>
      </c>
      <c r="E470" t="s">
        <v>14</v>
      </c>
      <c r="F470">
        <v>45201</v>
      </c>
      <c r="G470">
        <v>45262</v>
      </c>
      <c r="H470">
        <v>0.15</v>
      </c>
      <c r="I470">
        <v>7877.5</v>
      </c>
      <c r="J470" t="s">
        <v>24</v>
      </c>
      <c r="K470">
        <v>1027.5</v>
      </c>
    </row>
    <row r="471" spans="1:11" x14ac:dyDescent="0.2">
      <c r="A471" t="s">
        <v>495</v>
      </c>
      <c r="B471">
        <v>44928</v>
      </c>
      <c r="C471">
        <v>6200</v>
      </c>
      <c r="D471" t="s">
        <v>8</v>
      </c>
      <c r="E471" t="s">
        <v>5</v>
      </c>
      <c r="F471">
        <v>45201</v>
      </c>
      <c r="G471">
        <v>45262</v>
      </c>
      <c r="H471">
        <v>0.4</v>
      </c>
      <c r="I471">
        <v>8680</v>
      </c>
      <c r="J471" t="s">
        <v>24</v>
      </c>
      <c r="K471">
        <v>2480</v>
      </c>
    </row>
    <row r="472" spans="1:11" x14ac:dyDescent="0.2">
      <c r="A472" t="s">
        <v>496</v>
      </c>
      <c r="B472">
        <v>44928</v>
      </c>
      <c r="C472">
        <v>5600</v>
      </c>
      <c r="D472" t="s">
        <v>6</v>
      </c>
      <c r="E472" t="s">
        <v>5</v>
      </c>
      <c r="F472">
        <v>45201</v>
      </c>
      <c r="G472">
        <v>45262</v>
      </c>
      <c r="H472">
        <v>0.4</v>
      </c>
      <c r="I472">
        <v>7840</v>
      </c>
      <c r="J472" t="s">
        <v>24</v>
      </c>
      <c r="K472">
        <v>2240</v>
      </c>
    </row>
    <row r="473" spans="1:11" x14ac:dyDescent="0.2">
      <c r="A473" t="s">
        <v>497</v>
      </c>
      <c r="B473">
        <v>44928</v>
      </c>
      <c r="C473">
        <v>1680</v>
      </c>
      <c r="D473" t="s">
        <v>6</v>
      </c>
      <c r="E473" t="s">
        <v>5</v>
      </c>
      <c r="F473">
        <v>45201</v>
      </c>
      <c r="G473">
        <v>45262</v>
      </c>
      <c r="H473">
        <v>0.4</v>
      </c>
      <c r="I473">
        <v>2352</v>
      </c>
      <c r="J473" t="s">
        <v>24</v>
      </c>
      <c r="K473">
        <v>672</v>
      </c>
    </row>
    <row r="474" spans="1:11" x14ac:dyDescent="0.2">
      <c r="A474" t="s">
        <v>498</v>
      </c>
      <c r="B474">
        <v>44928</v>
      </c>
      <c r="C474">
        <v>1160</v>
      </c>
      <c r="D474" t="s">
        <v>15</v>
      </c>
      <c r="E474" t="s">
        <v>14</v>
      </c>
      <c r="F474">
        <v>45201</v>
      </c>
      <c r="G474">
        <v>45262</v>
      </c>
      <c r="H474">
        <v>0.15</v>
      </c>
      <c r="I474">
        <v>1334</v>
      </c>
      <c r="J474" t="s">
        <v>24</v>
      </c>
      <c r="K474">
        <v>174</v>
      </c>
    </row>
    <row r="475" spans="1:11" x14ac:dyDescent="0.2">
      <c r="A475" t="s">
        <v>499</v>
      </c>
      <c r="B475">
        <v>44928</v>
      </c>
      <c r="C475">
        <v>2180</v>
      </c>
      <c r="D475" t="s">
        <v>15</v>
      </c>
      <c r="E475" t="s">
        <v>10</v>
      </c>
      <c r="F475">
        <v>45201</v>
      </c>
      <c r="G475">
        <v>45262</v>
      </c>
      <c r="H475">
        <v>0.3</v>
      </c>
      <c r="I475">
        <v>2834</v>
      </c>
      <c r="J475" t="s">
        <v>24</v>
      </c>
      <c r="K475">
        <v>654</v>
      </c>
    </row>
    <row r="476" spans="1:11" x14ac:dyDescent="0.2">
      <c r="A476" t="s">
        <v>500</v>
      </c>
      <c r="B476">
        <v>44927</v>
      </c>
      <c r="C476">
        <v>4300</v>
      </c>
      <c r="D476" t="s">
        <v>4</v>
      </c>
      <c r="E476" t="s">
        <v>14</v>
      </c>
      <c r="F476">
        <v>45200</v>
      </c>
      <c r="G476">
        <v>45261</v>
      </c>
      <c r="H476">
        <v>0.15</v>
      </c>
      <c r="I476">
        <v>4945</v>
      </c>
      <c r="J476" t="s">
        <v>24</v>
      </c>
      <c r="K476">
        <v>645</v>
      </c>
    </row>
    <row r="477" spans="1:11" x14ac:dyDescent="0.2">
      <c r="A477" t="s">
        <v>501</v>
      </c>
      <c r="B477">
        <v>44927</v>
      </c>
      <c r="C477">
        <v>5000</v>
      </c>
      <c r="D477" t="s">
        <v>15</v>
      </c>
      <c r="E477" t="s">
        <v>7</v>
      </c>
      <c r="F477">
        <v>45200</v>
      </c>
      <c r="G477">
        <v>45261</v>
      </c>
      <c r="H477">
        <v>0.2</v>
      </c>
      <c r="I477">
        <v>6000</v>
      </c>
      <c r="J477" t="s">
        <v>24</v>
      </c>
      <c r="K477">
        <v>1000</v>
      </c>
    </row>
    <row r="478" spans="1:11" x14ac:dyDescent="0.2">
      <c r="A478" t="s">
        <v>502</v>
      </c>
      <c r="B478">
        <v>44927</v>
      </c>
      <c r="C478">
        <v>840</v>
      </c>
      <c r="D478" t="s">
        <v>8</v>
      </c>
      <c r="E478" t="s">
        <v>5</v>
      </c>
      <c r="F478">
        <v>45200</v>
      </c>
      <c r="G478">
        <v>45261</v>
      </c>
      <c r="H478">
        <v>0.4</v>
      </c>
      <c r="I478">
        <v>1176</v>
      </c>
      <c r="J478" t="s">
        <v>24</v>
      </c>
      <c r="K478">
        <v>336</v>
      </c>
    </row>
    <row r="479" spans="1:11" x14ac:dyDescent="0.2">
      <c r="A479" t="s">
        <v>503</v>
      </c>
      <c r="B479">
        <v>44927</v>
      </c>
      <c r="C479">
        <v>1120</v>
      </c>
      <c r="D479" t="s">
        <v>4</v>
      </c>
      <c r="E479" t="s">
        <v>5</v>
      </c>
      <c r="F479">
        <v>45200</v>
      </c>
      <c r="G479">
        <v>45261</v>
      </c>
      <c r="H479">
        <v>0.4</v>
      </c>
      <c r="I479">
        <v>1568</v>
      </c>
      <c r="J479" t="s">
        <v>24</v>
      </c>
      <c r="K479">
        <v>448</v>
      </c>
    </row>
    <row r="480" spans="1:11" x14ac:dyDescent="0.2">
      <c r="A480" t="s">
        <v>504</v>
      </c>
      <c r="B480">
        <v>44927</v>
      </c>
      <c r="C480">
        <v>3880</v>
      </c>
      <c r="D480" t="s">
        <v>15</v>
      </c>
      <c r="E480" t="s">
        <v>14</v>
      </c>
      <c r="F480">
        <v>45200</v>
      </c>
      <c r="G480">
        <v>45261</v>
      </c>
      <c r="H480">
        <v>0.15</v>
      </c>
      <c r="I480">
        <v>4462</v>
      </c>
      <c r="J480" t="s">
        <v>24</v>
      </c>
      <c r="K480">
        <v>582</v>
      </c>
    </row>
    <row r="481" spans="1:11" x14ac:dyDescent="0.2">
      <c r="A481" t="s">
        <v>505</v>
      </c>
      <c r="B481">
        <v>44927</v>
      </c>
      <c r="C481">
        <v>4360</v>
      </c>
      <c r="D481" t="s">
        <v>13</v>
      </c>
      <c r="E481" t="s">
        <v>10</v>
      </c>
      <c r="F481">
        <v>45200</v>
      </c>
      <c r="G481">
        <v>45261</v>
      </c>
      <c r="H481">
        <v>0.3</v>
      </c>
      <c r="I481">
        <v>5668</v>
      </c>
      <c r="J481" t="s">
        <v>24</v>
      </c>
      <c r="K481">
        <v>1308</v>
      </c>
    </row>
    <row r="482" spans="1:11" x14ac:dyDescent="0.2">
      <c r="A482" t="s">
        <v>506</v>
      </c>
      <c r="B482">
        <v>44927</v>
      </c>
      <c r="C482">
        <v>4380</v>
      </c>
      <c r="D482" t="s">
        <v>13</v>
      </c>
      <c r="E482" t="s">
        <v>7</v>
      </c>
      <c r="F482">
        <v>45200</v>
      </c>
      <c r="G482">
        <v>45261</v>
      </c>
      <c r="H482">
        <v>0.2</v>
      </c>
      <c r="I482">
        <v>5256</v>
      </c>
      <c r="J482" t="s">
        <v>24</v>
      </c>
      <c r="K482">
        <v>876</v>
      </c>
    </row>
    <row r="483" spans="1:11" x14ac:dyDescent="0.2">
      <c r="A483" t="s">
        <v>507</v>
      </c>
      <c r="B483">
        <v>44927</v>
      </c>
      <c r="C483">
        <v>4800</v>
      </c>
      <c r="D483" t="s">
        <v>6</v>
      </c>
      <c r="E483" t="s">
        <v>14</v>
      </c>
      <c r="F483">
        <v>45200</v>
      </c>
      <c r="G483">
        <v>45261</v>
      </c>
      <c r="H483">
        <v>0.15</v>
      </c>
      <c r="I483">
        <v>5520</v>
      </c>
      <c r="J483" t="s">
        <v>24</v>
      </c>
      <c r="K483">
        <v>720</v>
      </c>
    </row>
    <row r="484" spans="1:11" x14ac:dyDescent="0.2">
      <c r="A484" t="s">
        <v>508</v>
      </c>
      <c r="B484">
        <v>44927</v>
      </c>
      <c r="C484">
        <v>6750</v>
      </c>
      <c r="D484" t="s">
        <v>6</v>
      </c>
      <c r="E484" t="s">
        <v>7</v>
      </c>
      <c r="F484">
        <v>45200</v>
      </c>
      <c r="G484">
        <v>45261</v>
      </c>
      <c r="H484">
        <v>0.2</v>
      </c>
      <c r="I484">
        <v>8100</v>
      </c>
      <c r="J484" t="s">
        <v>24</v>
      </c>
      <c r="K484">
        <v>1350</v>
      </c>
    </row>
    <row r="485" spans="1:11" x14ac:dyDescent="0.2">
      <c r="A485" t="s">
        <v>509</v>
      </c>
      <c r="B485">
        <v>44927</v>
      </c>
      <c r="C485">
        <v>4080</v>
      </c>
      <c r="D485" t="s">
        <v>9</v>
      </c>
      <c r="E485" t="s">
        <v>10</v>
      </c>
      <c r="F485">
        <v>45200</v>
      </c>
      <c r="G485">
        <v>45261</v>
      </c>
      <c r="H485">
        <v>0.3</v>
      </c>
      <c r="I485">
        <v>5304</v>
      </c>
      <c r="J485" t="s">
        <v>24</v>
      </c>
      <c r="K485">
        <v>1224</v>
      </c>
    </row>
    <row r="486" spans="1:11" x14ac:dyDescent="0.2">
      <c r="A486" t="s">
        <v>510</v>
      </c>
      <c r="B486">
        <v>44927</v>
      </c>
      <c r="C486">
        <v>4800</v>
      </c>
      <c r="D486" t="s">
        <v>13</v>
      </c>
      <c r="E486" t="s">
        <v>7</v>
      </c>
      <c r="F486">
        <v>45200</v>
      </c>
      <c r="G486">
        <v>45261</v>
      </c>
      <c r="H486">
        <v>0.2</v>
      </c>
      <c r="I486">
        <v>5760</v>
      </c>
      <c r="J486" t="s">
        <v>24</v>
      </c>
      <c r="K486">
        <v>960</v>
      </c>
    </row>
    <row r="487" spans="1:11" x14ac:dyDescent="0.2">
      <c r="A487" t="s">
        <v>511</v>
      </c>
      <c r="B487">
        <v>44927</v>
      </c>
      <c r="C487">
        <v>100</v>
      </c>
      <c r="D487" t="s">
        <v>4</v>
      </c>
      <c r="E487" t="s">
        <v>14</v>
      </c>
      <c r="F487">
        <v>45200</v>
      </c>
      <c r="G487">
        <v>45261</v>
      </c>
      <c r="H487">
        <v>0.15</v>
      </c>
      <c r="I487">
        <v>115</v>
      </c>
      <c r="J487" t="s">
        <v>24</v>
      </c>
      <c r="K487">
        <v>15</v>
      </c>
    </row>
    <row r="488" spans="1:11" x14ac:dyDescent="0.2">
      <c r="A488" t="s">
        <v>512</v>
      </c>
      <c r="B488">
        <v>44927</v>
      </c>
      <c r="C488">
        <v>1500</v>
      </c>
      <c r="D488" t="s">
        <v>15</v>
      </c>
      <c r="E488" t="s">
        <v>14</v>
      </c>
      <c r="F488">
        <v>45200</v>
      </c>
      <c r="G488">
        <v>45261</v>
      </c>
      <c r="H488">
        <v>0.15</v>
      </c>
      <c r="I488">
        <v>1725</v>
      </c>
      <c r="J488" t="s">
        <v>24</v>
      </c>
      <c r="K488">
        <v>225</v>
      </c>
    </row>
    <row r="489" spans="1:11" x14ac:dyDescent="0.2">
      <c r="A489" t="s">
        <v>513</v>
      </c>
      <c r="B489">
        <v>44927</v>
      </c>
      <c r="C489">
        <v>7800</v>
      </c>
      <c r="D489" t="s">
        <v>15</v>
      </c>
      <c r="E489" t="s">
        <v>7</v>
      </c>
      <c r="F489">
        <v>45200</v>
      </c>
      <c r="G489">
        <v>45261</v>
      </c>
      <c r="H489">
        <v>0.2</v>
      </c>
      <c r="I489">
        <v>9360</v>
      </c>
      <c r="J489" t="s">
        <v>24</v>
      </c>
      <c r="K489">
        <v>1560</v>
      </c>
    </row>
    <row r="490" spans="1:11" x14ac:dyDescent="0.2">
      <c r="A490" t="s">
        <v>514</v>
      </c>
      <c r="B490">
        <v>44927</v>
      </c>
      <c r="C490">
        <v>7900</v>
      </c>
      <c r="D490" t="s">
        <v>9</v>
      </c>
      <c r="E490" t="s">
        <v>7</v>
      </c>
      <c r="F490">
        <v>45200</v>
      </c>
      <c r="G490">
        <v>45261</v>
      </c>
      <c r="H490">
        <v>0.2</v>
      </c>
      <c r="I490">
        <v>9480</v>
      </c>
      <c r="J490" t="s">
        <v>24</v>
      </c>
      <c r="K490">
        <v>1580</v>
      </c>
    </row>
    <row r="491" spans="1:11" x14ac:dyDescent="0.2">
      <c r="A491" t="s">
        <v>515</v>
      </c>
      <c r="B491">
        <v>44927</v>
      </c>
      <c r="C491">
        <v>2700</v>
      </c>
      <c r="D491" t="s">
        <v>9</v>
      </c>
      <c r="E491" t="s">
        <v>5</v>
      </c>
      <c r="F491">
        <v>45200</v>
      </c>
      <c r="G491">
        <v>45261</v>
      </c>
      <c r="H491">
        <v>0.4</v>
      </c>
      <c r="I491">
        <v>3780</v>
      </c>
      <c r="J491" t="s">
        <v>24</v>
      </c>
      <c r="K491">
        <v>1080</v>
      </c>
    </row>
    <row r="492" spans="1:11" x14ac:dyDescent="0.2">
      <c r="A492" t="s">
        <v>516</v>
      </c>
      <c r="B492">
        <v>44927</v>
      </c>
      <c r="C492">
        <v>2720</v>
      </c>
      <c r="D492" t="s">
        <v>9</v>
      </c>
      <c r="E492" t="s">
        <v>7</v>
      </c>
      <c r="F492">
        <v>45200</v>
      </c>
      <c r="G492">
        <v>45261</v>
      </c>
      <c r="H492">
        <v>0.2</v>
      </c>
      <c r="I492">
        <v>3264</v>
      </c>
      <c r="J492" t="s">
        <v>24</v>
      </c>
      <c r="K492">
        <v>544</v>
      </c>
    </row>
    <row r="493" spans="1:11" x14ac:dyDescent="0.2">
      <c r="A493" t="s">
        <v>517</v>
      </c>
      <c r="B493">
        <v>44927</v>
      </c>
      <c r="C493">
        <v>2800</v>
      </c>
      <c r="D493" t="s">
        <v>12</v>
      </c>
      <c r="E493" t="s">
        <v>5</v>
      </c>
      <c r="F493">
        <v>45200</v>
      </c>
      <c r="G493">
        <v>45261</v>
      </c>
      <c r="H493">
        <v>0.4</v>
      </c>
      <c r="I493">
        <v>3920</v>
      </c>
      <c r="J493" t="s">
        <v>24</v>
      </c>
      <c r="K493">
        <v>1120</v>
      </c>
    </row>
    <row r="494" spans="1:11" x14ac:dyDescent="0.2">
      <c r="A494" t="s">
        <v>518</v>
      </c>
      <c r="B494">
        <v>44927</v>
      </c>
      <c r="C494">
        <v>1480</v>
      </c>
      <c r="D494" t="s">
        <v>9</v>
      </c>
      <c r="E494" t="s">
        <v>7</v>
      </c>
      <c r="F494">
        <v>45200</v>
      </c>
      <c r="G494">
        <v>45261</v>
      </c>
      <c r="H494">
        <v>0.2</v>
      </c>
      <c r="I494">
        <v>1776</v>
      </c>
      <c r="J494" t="s">
        <v>24</v>
      </c>
      <c r="K494">
        <v>296</v>
      </c>
    </row>
    <row r="495" spans="1:11" x14ac:dyDescent="0.2">
      <c r="A495" t="s">
        <v>519</v>
      </c>
      <c r="B495">
        <v>44927</v>
      </c>
      <c r="C495">
        <v>3050</v>
      </c>
      <c r="D495" t="s">
        <v>6</v>
      </c>
      <c r="E495" t="s">
        <v>7</v>
      </c>
      <c r="F495">
        <v>45200</v>
      </c>
      <c r="G495">
        <v>45261</v>
      </c>
      <c r="H495">
        <v>0.2</v>
      </c>
      <c r="I495">
        <v>3660</v>
      </c>
      <c r="J495" t="s">
        <v>24</v>
      </c>
      <c r="K495">
        <v>610</v>
      </c>
    </row>
    <row r="496" spans="1:11" x14ac:dyDescent="0.2">
      <c r="A496" t="s">
        <v>520</v>
      </c>
      <c r="B496">
        <v>44927</v>
      </c>
      <c r="C496">
        <v>5700</v>
      </c>
      <c r="D496" t="s">
        <v>6</v>
      </c>
      <c r="E496" t="s">
        <v>14</v>
      </c>
      <c r="F496">
        <v>45200</v>
      </c>
      <c r="G496">
        <v>45261</v>
      </c>
      <c r="H496">
        <v>0.15</v>
      </c>
      <c r="I496">
        <v>6555</v>
      </c>
      <c r="J496" t="s">
        <v>24</v>
      </c>
      <c r="K496">
        <v>855</v>
      </c>
    </row>
    <row r="497" spans="1:11" x14ac:dyDescent="0.2">
      <c r="A497" t="s">
        <v>521</v>
      </c>
      <c r="B497">
        <v>44927</v>
      </c>
      <c r="C497">
        <v>6500</v>
      </c>
      <c r="D497" t="s">
        <v>13</v>
      </c>
      <c r="E497" t="s">
        <v>14</v>
      </c>
      <c r="F497">
        <v>45200</v>
      </c>
      <c r="G497">
        <v>45261</v>
      </c>
      <c r="H497">
        <v>0.15</v>
      </c>
      <c r="I497">
        <v>7475</v>
      </c>
      <c r="J497" t="s">
        <v>24</v>
      </c>
      <c r="K497">
        <v>975</v>
      </c>
    </row>
    <row r="498" spans="1:11" x14ac:dyDescent="0.2">
      <c r="A498" t="s">
        <v>522</v>
      </c>
      <c r="B498">
        <v>44927</v>
      </c>
      <c r="C498">
        <v>550</v>
      </c>
      <c r="D498" t="s">
        <v>13</v>
      </c>
      <c r="E498" t="s">
        <v>14</v>
      </c>
      <c r="F498">
        <v>45200</v>
      </c>
      <c r="G498">
        <v>45261</v>
      </c>
      <c r="H498">
        <v>0.15</v>
      </c>
      <c r="I498">
        <v>632.5</v>
      </c>
      <c r="J498" t="s">
        <v>24</v>
      </c>
      <c r="K498">
        <v>82.5</v>
      </c>
    </row>
    <row r="499" spans="1:11" x14ac:dyDescent="0.2">
      <c r="A499" t="s">
        <v>523</v>
      </c>
      <c r="B499">
        <v>44927</v>
      </c>
      <c r="C499">
        <v>500</v>
      </c>
      <c r="D499" t="s">
        <v>6</v>
      </c>
      <c r="E499" t="s">
        <v>10</v>
      </c>
      <c r="F499">
        <v>45200</v>
      </c>
      <c r="G499">
        <v>45261</v>
      </c>
      <c r="H499">
        <v>0.3</v>
      </c>
      <c r="I499">
        <v>650</v>
      </c>
      <c r="J499" t="s">
        <v>24</v>
      </c>
      <c r="K499">
        <v>150</v>
      </c>
    </row>
    <row r="500" spans="1:11" x14ac:dyDescent="0.2">
      <c r="A500" t="s">
        <v>524</v>
      </c>
      <c r="B500">
        <v>44927</v>
      </c>
      <c r="C500">
        <v>1260</v>
      </c>
      <c r="D500" t="s">
        <v>8</v>
      </c>
      <c r="E500" t="s">
        <v>5</v>
      </c>
      <c r="F500">
        <v>45200</v>
      </c>
      <c r="G500">
        <v>45261</v>
      </c>
      <c r="H500">
        <v>0.4</v>
      </c>
      <c r="I500">
        <v>1764</v>
      </c>
      <c r="J500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7D5-A605-6840-B532-9704269A575A}">
  <dimension ref="A1:K500"/>
  <sheetViews>
    <sheetView workbookViewId="0"/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>
        <v>137</v>
      </c>
      <c r="B2" s="6">
        <v>44943</v>
      </c>
      <c r="C2">
        <v>2820</v>
      </c>
      <c r="D2" t="s">
        <v>4</v>
      </c>
      <c r="E2" t="s">
        <v>5</v>
      </c>
      <c r="F2" s="6">
        <v>45216</v>
      </c>
      <c r="G2" s="6">
        <v>45277</v>
      </c>
      <c r="H2">
        <v>0.4</v>
      </c>
      <c r="I2">
        <v>3948</v>
      </c>
      <c r="J2" t="s">
        <v>23</v>
      </c>
      <c r="K2">
        <v>1128</v>
      </c>
    </row>
    <row r="3" spans="1:11" x14ac:dyDescent="0.2">
      <c r="A3">
        <v>83</v>
      </c>
      <c r="B3" s="6">
        <v>44943</v>
      </c>
      <c r="C3">
        <v>1740</v>
      </c>
      <c r="D3" t="s">
        <v>6</v>
      </c>
      <c r="E3" t="s">
        <v>7</v>
      </c>
      <c r="F3" s="6">
        <v>45216</v>
      </c>
      <c r="G3" s="6">
        <v>45277</v>
      </c>
      <c r="H3">
        <v>0.2</v>
      </c>
      <c r="I3">
        <v>2088</v>
      </c>
      <c r="J3" t="s">
        <v>23</v>
      </c>
      <c r="K3">
        <v>348</v>
      </c>
    </row>
    <row r="4" spans="1:11" x14ac:dyDescent="0.2">
      <c r="A4">
        <v>467</v>
      </c>
      <c r="B4" s="6">
        <v>44943</v>
      </c>
      <c r="C4">
        <v>7300</v>
      </c>
      <c r="D4" t="s">
        <v>8</v>
      </c>
      <c r="E4" t="s">
        <v>7</v>
      </c>
      <c r="F4" s="6">
        <v>45216</v>
      </c>
      <c r="G4" s="6">
        <v>45277</v>
      </c>
      <c r="H4">
        <v>0.2</v>
      </c>
      <c r="I4">
        <v>8760</v>
      </c>
      <c r="J4" t="s">
        <v>23</v>
      </c>
      <c r="K4">
        <v>1460</v>
      </c>
    </row>
    <row r="5" spans="1:11" x14ac:dyDescent="0.2">
      <c r="A5">
        <v>131</v>
      </c>
      <c r="B5" s="6">
        <v>44943</v>
      </c>
      <c r="C5">
        <v>2700</v>
      </c>
      <c r="D5" t="s">
        <v>6</v>
      </c>
      <c r="E5" t="s">
        <v>7</v>
      </c>
      <c r="F5" s="6">
        <v>45216</v>
      </c>
      <c r="G5" s="6">
        <v>45277</v>
      </c>
      <c r="H5">
        <v>0.2</v>
      </c>
      <c r="I5">
        <v>3240</v>
      </c>
      <c r="J5" t="s">
        <v>23</v>
      </c>
      <c r="K5">
        <v>540</v>
      </c>
    </row>
    <row r="6" spans="1:11" x14ac:dyDescent="0.2">
      <c r="A6">
        <v>420</v>
      </c>
      <c r="B6" s="6">
        <v>44943</v>
      </c>
      <c r="C6">
        <v>5750</v>
      </c>
      <c r="D6" t="s">
        <v>6</v>
      </c>
      <c r="E6" t="s">
        <v>7</v>
      </c>
      <c r="F6" s="6">
        <v>45216</v>
      </c>
      <c r="G6" s="6">
        <v>45277</v>
      </c>
      <c r="H6">
        <v>0.2</v>
      </c>
      <c r="I6">
        <v>6900</v>
      </c>
      <c r="J6" t="s">
        <v>23</v>
      </c>
      <c r="K6">
        <v>1150</v>
      </c>
    </row>
    <row r="7" spans="1:11" x14ac:dyDescent="0.2">
      <c r="A7">
        <v>172</v>
      </c>
      <c r="B7" s="6">
        <v>44943</v>
      </c>
      <c r="C7">
        <v>3520</v>
      </c>
      <c r="D7" t="s">
        <v>9</v>
      </c>
      <c r="E7" t="s">
        <v>10</v>
      </c>
      <c r="F7" s="6">
        <v>45216</v>
      </c>
      <c r="G7" s="6">
        <v>45277</v>
      </c>
      <c r="H7">
        <v>0.3</v>
      </c>
      <c r="I7">
        <v>4576</v>
      </c>
      <c r="J7" t="s">
        <v>23</v>
      </c>
      <c r="K7">
        <v>1056</v>
      </c>
    </row>
    <row r="8" spans="1:11" x14ac:dyDescent="0.2">
      <c r="A8">
        <v>482</v>
      </c>
      <c r="B8" s="6">
        <v>44943</v>
      </c>
      <c r="C8">
        <v>5800</v>
      </c>
      <c r="D8" t="s">
        <v>11</v>
      </c>
      <c r="E8" t="s">
        <v>7</v>
      </c>
      <c r="F8" s="6">
        <v>45216</v>
      </c>
      <c r="G8" s="6">
        <v>45277</v>
      </c>
      <c r="H8">
        <v>0.2</v>
      </c>
      <c r="I8">
        <v>6960</v>
      </c>
      <c r="J8" t="s">
        <v>23</v>
      </c>
      <c r="K8">
        <v>1160</v>
      </c>
    </row>
    <row r="9" spans="1:11" x14ac:dyDescent="0.2">
      <c r="A9">
        <v>170</v>
      </c>
      <c r="B9" s="6">
        <v>44943</v>
      </c>
      <c r="C9">
        <v>3480</v>
      </c>
      <c r="D9" t="s">
        <v>12</v>
      </c>
      <c r="E9" t="s">
        <v>7</v>
      </c>
      <c r="F9" s="6">
        <v>45216</v>
      </c>
      <c r="G9" s="6">
        <v>45277</v>
      </c>
      <c r="H9">
        <v>0.2</v>
      </c>
      <c r="I9">
        <v>4176</v>
      </c>
      <c r="J9" t="s">
        <v>23</v>
      </c>
      <c r="K9">
        <v>696</v>
      </c>
    </row>
    <row r="10" spans="1:11" x14ac:dyDescent="0.2">
      <c r="A10">
        <v>196</v>
      </c>
      <c r="B10" s="6">
        <v>44943</v>
      </c>
      <c r="C10">
        <v>4000</v>
      </c>
      <c r="D10" t="s">
        <v>6</v>
      </c>
      <c r="E10" t="s">
        <v>7</v>
      </c>
      <c r="F10" s="6">
        <v>45216</v>
      </c>
      <c r="G10" s="6">
        <v>45277</v>
      </c>
      <c r="H10">
        <v>0.2</v>
      </c>
      <c r="I10">
        <v>4800</v>
      </c>
      <c r="J10" t="s">
        <v>23</v>
      </c>
      <c r="K10">
        <v>800</v>
      </c>
    </row>
    <row r="11" spans="1:11" x14ac:dyDescent="0.2">
      <c r="A11">
        <v>305</v>
      </c>
      <c r="B11" s="6">
        <v>44943</v>
      </c>
      <c r="C11">
        <v>2300</v>
      </c>
      <c r="D11" t="s">
        <v>13</v>
      </c>
      <c r="E11" t="s">
        <v>5</v>
      </c>
      <c r="F11" s="6">
        <v>45216</v>
      </c>
      <c r="G11" s="6">
        <v>45277</v>
      </c>
      <c r="H11">
        <v>0.4</v>
      </c>
      <c r="I11">
        <v>3220</v>
      </c>
      <c r="J11" t="s">
        <v>23</v>
      </c>
      <c r="K11">
        <v>920</v>
      </c>
    </row>
    <row r="12" spans="1:11" x14ac:dyDescent="0.2">
      <c r="A12">
        <v>432</v>
      </c>
      <c r="B12" s="6">
        <v>44943</v>
      </c>
      <c r="C12">
        <v>6350</v>
      </c>
      <c r="D12" t="s">
        <v>4</v>
      </c>
      <c r="E12" t="s">
        <v>14</v>
      </c>
      <c r="F12" s="6">
        <v>45216</v>
      </c>
      <c r="G12" s="6">
        <v>45277</v>
      </c>
      <c r="H12">
        <v>0.15</v>
      </c>
      <c r="I12">
        <v>7302.5</v>
      </c>
      <c r="J12" t="s">
        <v>23</v>
      </c>
      <c r="K12">
        <v>952.5</v>
      </c>
    </row>
    <row r="13" spans="1:11" x14ac:dyDescent="0.2">
      <c r="A13">
        <v>154</v>
      </c>
      <c r="B13" s="6">
        <v>44943</v>
      </c>
      <c r="C13">
        <v>3160</v>
      </c>
      <c r="D13" t="s">
        <v>4</v>
      </c>
      <c r="E13" t="s">
        <v>7</v>
      </c>
      <c r="F13" s="6">
        <v>45216</v>
      </c>
      <c r="G13" s="6">
        <v>45277</v>
      </c>
      <c r="H13">
        <v>0.2</v>
      </c>
      <c r="I13">
        <v>3792</v>
      </c>
      <c r="J13" t="s">
        <v>23</v>
      </c>
      <c r="K13">
        <v>632</v>
      </c>
    </row>
    <row r="14" spans="1:11" x14ac:dyDescent="0.2">
      <c r="A14">
        <v>37</v>
      </c>
      <c r="B14" s="6">
        <v>44943</v>
      </c>
      <c r="C14">
        <v>820</v>
      </c>
      <c r="D14" t="s">
        <v>15</v>
      </c>
      <c r="E14" t="s">
        <v>5</v>
      </c>
      <c r="F14" s="6">
        <v>45216</v>
      </c>
      <c r="G14" s="6">
        <v>45277</v>
      </c>
      <c r="H14">
        <v>0.4</v>
      </c>
      <c r="I14">
        <v>1148</v>
      </c>
      <c r="J14" t="s">
        <v>23</v>
      </c>
      <c r="K14">
        <v>328</v>
      </c>
    </row>
    <row r="15" spans="1:11" x14ac:dyDescent="0.2">
      <c r="A15">
        <v>314</v>
      </c>
      <c r="B15" s="6">
        <v>44943</v>
      </c>
      <c r="C15">
        <v>450</v>
      </c>
      <c r="D15" t="s">
        <v>8</v>
      </c>
      <c r="E15" t="s">
        <v>7</v>
      </c>
      <c r="F15" s="6">
        <v>45216</v>
      </c>
      <c r="G15" s="6">
        <v>45277</v>
      </c>
      <c r="H15">
        <v>0.2</v>
      </c>
      <c r="I15">
        <v>540</v>
      </c>
      <c r="J15" t="s">
        <v>23</v>
      </c>
      <c r="K15">
        <v>90</v>
      </c>
    </row>
    <row r="16" spans="1:11" x14ac:dyDescent="0.2">
      <c r="A16">
        <v>195</v>
      </c>
      <c r="B16" s="6">
        <v>44943</v>
      </c>
      <c r="C16">
        <v>3980</v>
      </c>
      <c r="D16" t="s">
        <v>8</v>
      </c>
      <c r="E16" t="s">
        <v>7</v>
      </c>
      <c r="F16" s="6">
        <v>45216</v>
      </c>
      <c r="G16" s="6">
        <v>45277</v>
      </c>
      <c r="H16">
        <v>0.2</v>
      </c>
      <c r="I16">
        <v>4776</v>
      </c>
      <c r="J16" t="s">
        <v>23</v>
      </c>
      <c r="K16">
        <v>796</v>
      </c>
    </row>
    <row r="17" spans="1:11" x14ac:dyDescent="0.2">
      <c r="A17">
        <v>111</v>
      </c>
      <c r="B17" s="6">
        <v>44943</v>
      </c>
      <c r="C17">
        <v>2300</v>
      </c>
      <c r="D17" t="s">
        <v>6</v>
      </c>
      <c r="E17" t="s">
        <v>7</v>
      </c>
      <c r="F17" s="6">
        <v>45216</v>
      </c>
      <c r="G17" s="6">
        <v>45277</v>
      </c>
      <c r="H17">
        <v>0.2</v>
      </c>
      <c r="I17">
        <v>2760</v>
      </c>
      <c r="J17" t="s">
        <v>23</v>
      </c>
      <c r="K17">
        <v>460</v>
      </c>
    </row>
    <row r="18" spans="1:11" x14ac:dyDescent="0.2">
      <c r="A18">
        <v>486</v>
      </c>
      <c r="B18" s="6">
        <v>44943</v>
      </c>
      <c r="C18">
        <v>5400</v>
      </c>
      <c r="D18" t="s">
        <v>13</v>
      </c>
      <c r="E18" t="s">
        <v>5</v>
      </c>
      <c r="F18" s="6">
        <v>45216</v>
      </c>
      <c r="G18" s="6">
        <v>45277</v>
      </c>
      <c r="H18">
        <v>0.4</v>
      </c>
      <c r="I18">
        <v>7560</v>
      </c>
      <c r="J18" t="s">
        <v>23</v>
      </c>
      <c r="K18">
        <v>2160</v>
      </c>
    </row>
    <row r="19" spans="1:11" x14ac:dyDescent="0.2">
      <c r="A19">
        <v>16</v>
      </c>
      <c r="B19" s="6">
        <v>44943</v>
      </c>
      <c r="C19">
        <v>400</v>
      </c>
      <c r="D19" t="s">
        <v>13</v>
      </c>
      <c r="E19" t="s">
        <v>7</v>
      </c>
      <c r="F19" s="6">
        <v>45216</v>
      </c>
      <c r="G19" s="6">
        <v>45277</v>
      </c>
      <c r="H19">
        <v>0.2</v>
      </c>
      <c r="I19">
        <v>480</v>
      </c>
      <c r="J19" t="s">
        <v>23</v>
      </c>
      <c r="K19">
        <v>80</v>
      </c>
    </row>
    <row r="20" spans="1:11" x14ac:dyDescent="0.2">
      <c r="A20">
        <v>184</v>
      </c>
      <c r="B20" s="6">
        <v>44943</v>
      </c>
      <c r="C20">
        <v>3760</v>
      </c>
      <c r="D20" t="s">
        <v>15</v>
      </c>
      <c r="E20" t="s">
        <v>7</v>
      </c>
      <c r="F20" s="6">
        <v>45216</v>
      </c>
      <c r="G20" s="6">
        <v>45277</v>
      </c>
      <c r="H20">
        <v>0.2</v>
      </c>
      <c r="I20">
        <v>4512</v>
      </c>
      <c r="J20" t="s">
        <v>23</v>
      </c>
      <c r="K20">
        <v>752</v>
      </c>
    </row>
    <row r="21" spans="1:11" x14ac:dyDescent="0.2">
      <c r="A21">
        <v>2</v>
      </c>
      <c r="B21" s="6">
        <v>44943</v>
      </c>
      <c r="C21">
        <v>120</v>
      </c>
      <c r="D21" t="s">
        <v>9</v>
      </c>
      <c r="E21" t="s">
        <v>7</v>
      </c>
      <c r="F21" s="6">
        <v>45216</v>
      </c>
      <c r="G21" s="6">
        <v>45277</v>
      </c>
      <c r="H21">
        <v>0.2</v>
      </c>
      <c r="I21">
        <v>144</v>
      </c>
      <c r="J21" t="s">
        <v>23</v>
      </c>
      <c r="K21">
        <v>24</v>
      </c>
    </row>
    <row r="22" spans="1:11" x14ac:dyDescent="0.2">
      <c r="A22">
        <v>228</v>
      </c>
      <c r="B22" s="6">
        <v>44943</v>
      </c>
      <c r="C22">
        <v>4640</v>
      </c>
      <c r="D22" t="s">
        <v>4</v>
      </c>
      <c r="E22" t="s">
        <v>10</v>
      </c>
      <c r="F22" s="6">
        <v>45216</v>
      </c>
      <c r="G22" s="6">
        <v>45277</v>
      </c>
      <c r="H22">
        <v>0.3</v>
      </c>
      <c r="I22">
        <v>6032</v>
      </c>
      <c r="J22" t="s">
        <v>23</v>
      </c>
      <c r="K22">
        <v>1392</v>
      </c>
    </row>
    <row r="23" spans="1:11" x14ac:dyDescent="0.2">
      <c r="A23">
        <v>109</v>
      </c>
      <c r="B23" s="6">
        <v>44943</v>
      </c>
      <c r="C23">
        <v>2260</v>
      </c>
      <c r="D23" t="s">
        <v>4</v>
      </c>
      <c r="E23" t="s">
        <v>5</v>
      </c>
      <c r="F23" s="6">
        <v>45216</v>
      </c>
      <c r="G23" s="6">
        <v>45277</v>
      </c>
      <c r="H23">
        <v>0.4</v>
      </c>
      <c r="I23">
        <v>3164</v>
      </c>
      <c r="J23" t="s">
        <v>23</v>
      </c>
      <c r="K23">
        <v>904</v>
      </c>
    </row>
    <row r="24" spans="1:11" x14ac:dyDescent="0.2">
      <c r="A24">
        <v>271</v>
      </c>
      <c r="B24" s="6">
        <v>44943</v>
      </c>
      <c r="C24">
        <v>5500</v>
      </c>
      <c r="D24" t="s">
        <v>13</v>
      </c>
      <c r="E24" t="s">
        <v>7</v>
      </c>
      <c r="F24" s="6">
        <v>45216</v>
      </c>
      <c r="G24" s="6">
        <v>45277</v>
      </c>
      <c r="H24">
        <v>0.2</v>
      </c>
      <c r="I24">
        <v>6600</v>
      </c>
      <c r="J24" t="s">
        <v>23</v>
      </c>
      <c r="K24">
        <v>1100</v>
      </c>
    </row>
    <row r="25" spans="1:11" x14ac:dyDescent="0.2">
      <c r="A25">
        <v>447</v>
      </c>
      <c r="B25" s="6">
        <v>44943</v>
      </c>
      <c r="C25">
        <v>7100</v>
      </c>
      <c r="D25" t="s">
        <v>4</v>
      </c>
      <c r="E25" t="s">
        <v>7</v>
      </c>
      <c r="F25" s="6">
        <v>45216</v>
      </c>
      <c r="G25" s="6">
        <v>45277</v>
      </c>
      <c r="H25">
        <v>0.2</v>
      </c>
      <c r="I25">
        <v>8520</v>
      </c>
      <c r="J25" t="s">
        <v>23</v>
      </c>
      <c r="K25">
        <v>1420</v>
      </c>
    </row>
    <row r="26" spans="1:11" x14ac:dyDescent="0.2">
      <c r="A26">
        <v>45</v>
      </c>
      <c r="B26" s="6">
        <v>44943</v>
      </c>
      <c r="C26">
        <v>980</v>
      </c>
      <c r="D26" t="s">
        <v>13</v>
      </c>
      <c r="E26" t="s">
        <v>5</v>
      </c>
      <c r="F26" s="6">
        <v>45216</v>
      </c>
      <c r="G26" s="6">
        <v>45277</v>
      </c>
      <c r="H26">
        <v>0.4</v>
      </c>
      <c r="I26">
        <v>1372</v>
      </c>
      <c r="J26" t="s">
        <v>23</v>
      </c>
      <c r="K26">
        <v>392</v>
      </c>
    </row>
    <row r="27" spans="1:11" x14ac:dyDescent="0.2">
      <c r="A27">
        <v>182</v>
      </c>
      <c r="B27" s="6">
        <v>44943</v>
      </c>
      <c r="C27">
        <v>3720</v>
      </c>
      <c r="D27" t="s">
        <v>6</v>
      </c>
      <c r="E27" t="s">
        <v>7</v>
      </c>
      <c r="F27" s="6">
        <v>45216</v>
      </c>
      <c r="G27" s="6">
        <v>45277</v>
      </c>
      <c r="H27">
        <v>0.2</v>
      </c>
      <c r="I27">
        <v>4464</v>
      </c>
      <c r="J27" t="s">
        <v>23</v>
      </c>
      <c r="K27">
        <v>744</v>
      </c>
    </row>
    <row r="28" spans="1:11" x14ac:dyDescent="0.2">
      <c r="A28">
        <v>96</v>
      </c>
      <c r="B28" s="6">
        <v>44943</v>
      </c>
      <c r="C28">
        <v>2000</v>
      </c>
      <c r="D28" t="s">
        <v>13</v>
      </c>
      <c r="E28" t="s">
        <v>14</v>
      </c>
      <c r="F28" s="6">
        <v>45216</v>
      </c>
      <c r="G28" s="6">
        <v>45277</v>
      </c>
      <c r="H28">
        <v>0.15</v>
      </c>
      <c r="I28">
        <v>2300</v>
      </c>
      <c r="J28" t="s">
        <v>23</v>
      </c>
      <c r="K28">
        <v>300</v>
      </c>
    </row>
    <row r="29" spans="1:11" x14ac:dyDescent="0.2">
      <c r="A29">
        <v>11</v>
      </c>
      <c r="B29" s="6">
        <v>44943</v>
      </c>
      <c r="C29">
        <v>300</v>
      </c>
      <c r="D29" t="s">
        <v>13</v>
      </c>
      <c r="E29" t="s">
        <v>5</v>
      </c>
      <c r="F29" s="6">
        <v>45216</v>
      </c>
      <c r="G29" s="6">
        <v>45277</v>
      </c>
      <c r="H29">
        <v>0.4</v>
      </c>
      <c r="I29">
        <v>420</v>
      </c>
      <c r="J29" t="s">
        <v>23</v>
      </c>
      <c r="K29">
        <v>120</v>
      </c>
    </row>
    <row r="30" spans="1:11" x14ac:dyDescent="0.2">
      <c r="A30">
        <v>279</v>
      </c>
      <c r="B30" s="6">
        <v>44942</v>
      </c>
      <c r="C30">
        <v>5660</v>
      </c>
      <c r="D30" t="s">
        <v>4</v>
      </c>
      <c r="E30" t="s">
        <v>7</v>
      </c>
      <c r="F30" s="6">
        <v>45215</v>
      </c>
      <c r="G30" s="6">
        <v>45276</v>
      </c>
      <c r="H30">
        <v>0.2</v>
      </c>
      <c r="I30">
        <v>6792</v>
      </c>
      <c r="J30" t="s">
        <v>23</v>
      </c>
      <c r="K30">
        <v>1132</v>
      </c>
    </row>
    <row r="31" spans="1:11" x14ac:dyDescent="0.2">
      <c r="A31">
        <v>438</v>
      </c>
      <c r="B31" s="6">
        <v>44942</v>
      </c>
      <c r="C31">
        <v>6650</v>
      </c>
      <c r="D31" t="s">
        <v>9</v>
      </c>
      <c r="E31" t="s">
        <v>10</v>
      </c>
      <c r="F31" s="6">
        <v>45215</v>
      </c>
      <c r="G31" s="6">
        <v>45276</v>
      </c>
      <c r="H31">
        <v>0.3</v>
      </c>
      <c r="I31">
        <v>8645</v>
      </c>
      <c r="J31" t="s">
        <v>23</v>
      </c>
      <c r="K31">
        <v>1995</v>
      </c>
    </row>
    <row r="32" spans="1:11" x14ac:dyDescent="0.2">
      <c r="A32">
        <v>368</v>
      </c>
      <c r="B32" s="6">
        <v>44942</v>
      </c>
      <c r="C32">
        <v>3150</v>
      </c>
      <c r="D32" t="s">
        <v>13</v>
      </c>
      <c r="E32" t="s">
        <v>10</v>
      </c>
      <c r="F32" s="6">
        <v>45215</v>
      </c>
      <c r="G32" s="6">
        <v>45276</v>
      </c>
      <c r="H32">
        <v>0.3</v>
      </c>
      <c r="I32">
        <v>4095</v>
      </c>
      <c r="J32" t="s">
        <v>23</v>
      </c>
      <c r="K32">
        <v>945</v>
      </c>
    </row>
    <row r="33" spans="1:11" x14ac:dyDescent="0.2">
      <c r="A33">
        <v>297</v>
      </c>
      <c r="B33" s="6">
        <v>44942</v>
      </c>
      <c r="C33">
        <v>700</v>
      </c>
      <c r="D33" t="s">
        <v>8</v>
      </c>
      <c r="E33" t="s">
        <v>5</v>
      </c>
      <c r="F33" s="6">
        <v>45215</v>
      </c>
      <c r="G33" s="6">
        <v>45276</v>
      </c>
      <c r="H33">
        <v>0.4</v>
      </c>
      <c r="I33">
        <v>980</v>
      </c>
      <c r="J33" t="s">
        <v>23</v>
      </c>
      <c r="K33">
        <v>280</v>
      </c>
    </row>
    <row r="34" spans="1:11" x14ac:dyDescent="0.2">
      <c r="A34">
        <v>93</v>
      </c>
      <c r="B34" s="6">
        <v>44942</v>
      </c>
      <c r="C34">
        <v>1940</v>
      </c>
      <c r="D34" t="s">
        <v>8</v>
      </c>
      <c r="E34" t="s">
        <v>5</v>
      </c>
      <c r="F34" s="6">
        <v>45215</v>
      </c>
      <c r="G34" s="6">
        <v>45276</v>
      </c>
      <c r="H34">
        <v>0.4</v>
      </c>
      <c r="I34">
        <v>2716</v>
      </c>
      <c r="J34" t="s">
        <v>23</v>
      </c>
      <c r="K34">
        <v>776</v>
      </c>
    </row>
    <row r="35" spans="1:11" x14ac:dyDescent="0.2">
      <c r="A35">
        <v>360</v>
      </c>
      <c r="B35" s="6">
        <v>44942</v>
      </c>
      <c r="C35">
        <v>2750</v>
      </c>
      <c r="D35" t="s">
        <v>15</v>
      </c>
      <c r="E35" t="s">
        <v>5</v>
      </c>
      <c r="F35" s="6">
        <v>45215</v>
      </c>
      <c r="G35" s="6">
        <v>45276</v>
      </c>
      <c r="H35">
        <v>0.4</v>
      </c>
      <c r="I35">
        <v>3850</v>
      </c>
      <c r="J35" t="s">
        <v>23</v>
      </c>
      <c r="K35">
        <v>1100</v>
      </c>
    </row>
    <row r="36" spans="1:11" x14ac:dyDescent="0.2">
      <c r="A36">
        <v>89</v>
      </c>
      <c r="B36" s="6">
        <v>44942</v>
      </c>
      <c r="C36">
        <v>1860</v>
      </c>
      <c r="D36" t="s">
        <v>8</v>
      </c>
      <c r="E36" t="s">
        <v>7</v>
      </c>
      <c r="F36" s="6">
        <v>45215</v>
      </c>
      <c r="G36" s="6">
        <v>45276</v>
      </c>
      <c r="H36">
        <v>0.2</v>
      </c>
      <c r="I36">
        <v>2232</v>
      </c>
      <c r="J36" t="s">
        <v>23</v>
      </c>
      <c r="K36">
        <v>372</v>
      </c>
    </row>
    <row r="37" spans="1:11" x14ac:dyDescent="0.2">
      <c r="A37">
        <v>362</v>
      </c>
      <c r="B37" s="6">
        <v>44942</v>
      </c>
      <c r="C37">
        <v>2850</v>
      </c>
      <c r="D37" t="s">
        <v>4</v>
      </c>
      <c r="E37" t="s">
        <v>14</v>
      </c>
      <c r="F37" s="6">
        <v>45215</v>
      </c>
      <c r="G37" s="6">
        <v>45276</v>
      </c>
      <c r="H37">
        <v>0.15</v>
      </c>
      <c r="I37">
        <v>3277.5</v>
      </c>
      <c r="J37" t="s">
        <v>23</v>
      </c>
      <c r="K37">
        <v>427.5</v>
      </c>
    </row>
    <row r="38" spans="1:11" x14ac:dyDescent="0.2">
      <c r="A38">
        <v>108</v>
      </c>
      <c r="B38" s="6">
        <v>44942</v>
      </c>
      <c r="C38">
        <v>2240</v>
      </c>
      <c r="D38" t="s">
        <v>11</v>
      </c>
      <c r="E38" t="s">
        <v>5</v>
      </c>
      <c r="F38" s="6">
        <v>45215</v>
      </c>
      <c r="G38" s="6">
        <v>45276</v>
      </c>
      <c r="H38">
        <v>0.4</v>
      </c>
      <c r="I38">
        <v>3136</v>
      </c>
      <c r="J38" t="s">
        <v>23</v>
      </c>
      <c r="K38">
        <v>896</v>
      </c>
    </row>
    <row r="39" spans="1:11" x14ac:dyDescent="0.2">
      <c r="A39">
        <v>100</v>
      </c>
      <c r="B39" s="6">
        <v>44942</v>
      </c>
      <c r="C39">
        <v>2080</v>
      </c>
      <c r="D39" t="s">
        <v>6</v>
      </c>
      <c r="E39" t="s">
        <v>7</v>
      </c>
      <c r="F39" s="6">
        <v>45215</v>
      </c>
      <c r="G39" s="6">
        <v>45276</v>
      </c>
      <c r="H39">
        <v>0.2</v>
      </c>
      <c r="I39">
        <v>2496</v>
      </c>
      <c r="J39" t="s">
        <v>23</v>
      </c>
      <c r="K39">
        <v>416</v>
      </c>
    </row>
    <row r="40" spans="1:11" x14ac:dyDescent="0.2">
      <c r="A40">
        <v>377</v>
      </c>
      <c r="B40" s="6">
        <v>44942</v>
      </c>
      <c r="C40">
        <v>3600</v>
      </c>
      <c r="D40" t="s">
        <v>15</v>
      </c>
      <c r="E40" t="s">
        <v>7</v>
      </c>
      <c r="F40" s="6">
        <v>45215</v>
      </c>
      <c r="G40" s="6">
        <v>45276</v>
      </c>
      <c r="H40">
        <v>0.2</v>
      </c>
      <c r="I40">
        <v>4320</v>
      </c>
      <c r="J40" t="s">
        <v>23</v>
      </c>
      <c r="K40">
        <v>720</v>
      </c>
    </row>
    <row r="41" spans="1:11" x14ac:dyDescent="0.2">
      <c r="A41">
        <v>353</v>
      </c>
      <c r="B41" s="6">
        <v>44942</v>
      </c>
      <c r="C41">
        <v>2400</v>
      </c>
      <c r="D41" t="s">
        <v>9</v>
      </c>
      <c r="E41" t="s">
        <v>5</v>
      </c>
      <c r="F41" s="6">
        <v>45215</v>
      </c>
      <c r="G41" s="6">
        <v>45276</v>
      </c>
      <c r="H41">
        <v>0.4</v>
      </c>
      <c r="I41">
        <v>3360</v>
      </c>
      <c r="J41" t="s">
        <v>23</v>
      </c>
      <c r="K41">
        <v>960</v>
      </c>
    </row>
    <row r="42" spans="1:11" x14ac:dyDescent="0.2">
      <c r="A42">
        <v>310</v>
      </c>
      <c r="B42" s="6">
        <v>44942</v>
      </c>
      <c r="C42">
        <v>250</v>
      </c>
      <c r="D42" t="s">
        <v>8</v>
      </c>
      <c r="E42" t="s">
        <v>7</v>
      </c>
      <c r="F42" s="6">
        <v>45215</v>
      </c>
      <c r="G42" s="6">
        <v>45276</v>
      </c>
      <c r="H42">
        <v>0.2</v>
      </c>
      <c r="I42">
        <v>300</v>
      </c>
      <c r="J42" t="s">
        <v>23</v>
      </c>
      <c r="K42">
        <v>50</v>
      </c>
    </row>
    <row r="43" spans="1:11" x14ac:dyDescent="0.2">
      <c r="A43">
        <v>414</v>
      </c>
      <c r="B43" s="6">
        <v>44942</v>
      </c>
      <c r="C43">
        <v>5450</v>
      </c>
      <c r="D43" t="s">
        <v>11</v>
      </c>
      <c r="E43" t="s">
        <v>14</v>
      </c>
      <c r="F43" s="6">
        <v>45215</v>
      </c>
      <c r="G43" s="6">
        <v>45276</v>
      </c>
      <c r="H43">
        <v>0.15</v>
      </c>
      <c r="I43">
        <v>6267.5</v>
      </c>
      <c r="J43" t="s">
        <v>23</v>
      </c>
      <c r="K43">
        <v>817.5</v>
      </c>
    </row>
    <row r="44" spans="1:11" x14ac:dyDescent="0.2">
      <c r="A44">
        <v>164</v>
      </c>
      <c r="B44" s="6">
        <v>44942</v>
      </c>
      <c r="C44">
        <v>3360</v>
      </c>
      <c r="D44" t="s">
        <v>13</v>
      </c>
      <c r="E44" t="s">
        <v>5</v>
      </c>
      <c r="F44" s="6">
        <v>45215</v>
      </c>
      <c r="G44" s="6">
        <v>45276</v>
      </c>
      <c r="H44">
        <v>0.4</v>
      </c>
      <c r="I44">
        <v>4704</v>
      </c>
      <c r="J44" t="s">
        <v>23</v>
      </c>
      <c r="K44">
        <v>1344</v>
      </c>
    </row>
    <row r="45" spans="1:11" x14ac:dyDescent="0.2">
      <c r="A45">
        <v>153</v>
      </c>
      <c r="B45" s="6">
        <v>44942</v>
      </c>
      <c r="C45">
        <v>3140</v>
      </c>
      <c r="D45" t="s">
        <v>12</v>
      </c>
      <c r="E45" t="s">
        <v>7</v>
      </c>
      <c r="F45" s="6">
        <v>45215</v>
      </c>
      <c r="G45" s="6">
        <v>45276</v>
      </c>
      <c r="H45">
        <v>0.2</v>
      </c>
      <c r="I45">
        <v>3768</v>
      </c>
      <c r="J45" t="s">
        <v>23</v>
      </c>
      <c r="K45">
        <v>628</v>
      </c>
    </row>
    <row r="46" spans="1:11" x14ac:dyDescent="0.2">
      <c r="A46">
        <v>130</v>
      </c>
      <c r="B46" s="6">
        <v>44942</v>
      </c>
      <c r="C46">
        <v>2680</v>
      </c>
      <c r="D46" t="s">
        <v>13</v>
      </c>
      <c r="E46" t="s">
        <v>10</v>
      </c>
      <c r="F46" s="6">
        <v>45215</v>
      </c>
      <c r="G46" s="6">
        <v>45276</v>
      </c>
      <c r="H46">
        <v>0.3</v>
      </c>
      <c r="I46">
        <v>3484</v>
      </c>
      <c r="J46" t="s">
        <v>23</v>
      </c>
      <c r="K46">
        <v>804</v>
      </c>
    </row>
    <row r="47" spans="1:11" x14ac:dyDescent="0.2">
      <c r="A47">
        <v>388</v>
      </c>
      <c r="B47" s="6">
        <v>44942</v>
      </c>
      <c r="C47">
        <v>4150</v>
      </c>
      <c r="D47" t="s">
        <v>15</v>
      </c>
      <c r="E47" t="s">
        <v>5</v>
      </c>
      <c r="F47" s="6">
        <v>45215</v>
      </c>
      <c r="G47" s="6">
        <v>45276</v>
      </c>
      <c r="H47">
        <v>0.4</v>
      </c>
      <c r="I47">
        <v>5810</v>
      </c>
      <c r="J47" t="s">
        <v>23</v>
      </c>
      <c r="K47">
        <v>1660</v>
      </c>
    </row>
    <row r="48" spans="1:11" x14ac:dyDescent="0.2">
      <c r="A48">
        <v>391</v>
      </c>
      <c r="B48" s="6">
        <v>44942</v>
      </c>
      <c r="C48">
        <v>4300</v>
      </c>
      <c r="D48" t="s">
        <v>12</v>
      </c>
      <c r="E48" t="s">
        <v>7</v>
      </c>
      <c r="F48" s="6">
        <v>45215</v>
      </c>
      <c r="G48" s="6">
        <v>45276</v>
      </c>
      <c r="H48">
        <v>0.2</v>
      </c>
      <c r="I48">
        <v>5160</v>
      </c>
      <c r="J48" t="s">
        <v>23</v>
      </c>
      <c r="K48">
        <v>860</v>
      </c>
    </row>
    <row r="49" spans="1:11" x14ac:dyDescent="0.2">
      <c r="A49">
        <v>48</v>
      </c>
      <c r="B49" s="6">
        <v>44942</v>
      </c>
      <c r="C49">
        <v>1040</v>
      </c>
      <c r="D49" t="s">
        <v>15</v>
      </c>
      <c r="E49" t="s">
        <v>7</v>
      </c>
      <c r="F49" s="6">
        <v>45215</v>
      </c>
      <c r="G49" s="6">
        <v>45276</v>
      </c>
      <c r="H49">
        <v>0.2</v>
      </c>
      <c r="I49">
        <v>1248</v>
      </c>
      <c r="J49" t="s">
        <v>23</v>
      </c>
      <c r="K49">
        <v>208</v>
      </c>
    </row>
    <row r="50" spans="1:11" x14ac:dyDescent="0.2">
      <c r="A50">
        <v>12</v>
      </c>
      <c r="B50" s="6">
        <v>44942</v>
      </c>
      <c r="C50">
        <v>320</v>
      </c>
      <c r="D50" t="s">
        <v>6</v>
      </c>
      <c r="E50" t="s">
        <v>14</v>
      </c>
      <c r="F50" s="6">
        <v>45215</v>
      </c>
      <c r="G50" s="6">
        <v>45276</v>
      </c>
      <c r="H50">
        <v>0.15</v>
      </c>
      <c r="I50">
        <v>368</v>
      </c>
      <c r="J50" t="s">
        <v>23</v>
      </c>
      <c r="K50">
        <v>48</v>
      </c>
    </row>
    <row r="51" spans="1:11" x14ac:dyDescent="0.2">
      <c r="A51">
        <v>29</v>
      </c>
      <c r="B51" s="6">
        <v>44942</v>
      </c>
      <c r="C51">
        <v>660</v>
      </c>
      <c r="D51" t="s">
        <v>6</v>
      </c>
      <c r="E51" t="s">
        <v>14</v>
      </c>
      <c r="F51" s="6">
        <v>45215</v>
      </c>
      <c r="G51" s="6">
        <v>45276</v>
      </c>
      <c r="H51">
        <v>0.15</v>
      </c>
      <c r="I51">
        <v>759</v>
      </c>
      <c r="J51" t="s">
        <v>23</v>
      </c>
      <c r="K51">
        <v>99</v>
      </c>
    </row>
    <row r="52" spans="1:11" x14ac:dyDescent="0.2">
      <c r="A52">
        <v>453</v>
      </c>
      <c r="B52" s="6">
        <v>44942</v>
      </c>
      <c r="C52">
        <v>7400</v>
      </c>
      <c r="D52" t="s">
        <v>13</v>
      </c>
      <c r="E52" t="s">
        <v>7</v>
      </c>
      <c r="F52" s="6">
        <v>45215</v>
      </c>
      <c r="G52" s="6">
        <v>45276</v>
      </c>
      <c r="H52">
        <v>0.2</v>
      </c>
      <c r="I52">
        <v>8880</v>
      </c>
      <c r="J52" t="s">
        <v>23</v>
      </c>
      <c r="K52">
        <v>1480</v>
      </c>
    </row>
    <row r="53" spans="1:11" x14ac:dyDescent="0.2">
      <c r="A53">
        <v>224</v>
      </c>
      <c r="B53" s="6">
        <v>44942</v>
      </c>
      <c r="C53">
        <v>4560</v>
      </c>
      <c r="D53" t="s">
        <v>15</v>
      </c>
      <c r="E53" t="s">
        <v>7</v>
      </c>
      <c r="F53" s="6">
        <v>45215</v>
      </c>
      <c r="G53" s="6">
        <v>45276</v>
      </c>
      <c r="H53">
        <v>0.2</v>
      </c>
      <c r="I53">
        <v>5472</v>
      </c>
      <c r="J53" t="s">
        <v>23</v>
      </c>
      <c r="K53">
        <v>912</v>
      </c>
    </row>
    <row r="54" spans="1:11" x14ac:dyDescent="0.2">
      <c r="A54">
        <v>28</v>
      </c>
      <c r="B54" s="6">
        <v>44942</v>
      </c>
      <c r="C54">
        <v>640</v>
      </c>
      <c r="D54" t="s">
        <v>13</v>
      </c>
      <c r="E54" t="s">
        <v>7</v>
      </c>
      <c r="F54" s="6">
        <v>45215</v>
      </c>
      <c r="G54" s="6">
        <v>45276</v>
      </c>
      <c r="H54">
        <v>0.2</v>
      </c>
      <c r="I54">
        <v>768</v>
      </c>
      <c r="J54" t="s">
        <v>23</v>
      </c>
      <c r="K54">
        <v>128</v>
      </c>
    </row>
    <row r="55" spans="1:11" x14ac:dyDescent="0.2">
      <c r="A55">
        <v>457</v>
      </c>
      <c r="B55" s="6">
        <v>44942</v>
      </c>
      <c r="C55">
        <v>2350</v>
      </c>
      <c r="D55" t="s">
        <v>6</v>
      </c>
      <c r="E55" t="s">
        <v>5</v>
      </c>
      <c r="F55" s="6">
        <v>45215</v>
      </c>
      <c r="G55" s="6">
        <v>45276</v>
      </c>
      <c r="H55">
        <v>0.4</v>
      </c>
      <c r="I55">
        <v>3290</v>
      </c>
      <c r="J55" t="s">
        <v>23</v>
      </c>
      <c r="K55">
        <v>940</v>
      </c>
    </row>
    <row r="56" spans="1:11" x14ac:dyDescent="0.2">
      <c r="A56">
        <v>499</v>
      </c>
      <c r="B56" s="6">
        <v>44942</v>
      </c>
      <c r="C56">
        <v>4100</v>
      </c>
      <c r="D56" t="s">
        <v>11</v>
      </c>
      <c r="E56" t="s">
        <v>5</v>
      </c>
      <c r="F56" s="6">
        <v>45215</v>
      </c>
      <c r="G56" s="6">
        <v>45276</v>
      </c>
      <c r="H56">
        <v>0.4</v>
      </c>
      <c r="I56">
        <v>5740</v>
      </c>
      <c r="J56" t="s">
        <v>23</v>
      </c>
      <c r="K56">
        <v>1640</v>
      </c>
    </row>
    <row r="57" spans="1:11" x14ac:dyDescent="0.2">
      <c r="A57">
        <v>188</v>
      </c>
      <c r="B57" s="6">
        <v>44942</v>
      </c>
      <c r="C57">
        <v>3840</v>
      </c>
      <c r="D57" t="s">
        <v>4</v>
      </c>
      <c r="E57" t="s">
        <v>7</v>
      </c>
      <c r="F57" s="6">
        <v>45215</v>
      </c>
      <c r="G57" s="6">
        <v>45276</v>
      </c>
      <c r="H57">
        <v>0.2</v>
      </c>
      <c r="I57">
        <v>4608</v>
      </c>
      <c r="J57" t="s">
        <v>23</v>
      </c>
      <c r="K57">
        <v>768</v>
      </c>
    </row>
    <row r="58" spans="1:11" x14ac:dyDescent="0.2">
      <c r="A58">
        <v>209</v>
      </c>
      <c r="B58" s="6">
        <v>44942</v>
      </c>
      <c r="C58">
        <v>4260</v>
      </c>
      <c r="D58" t="s">
        <v>4</v>
      </c>
      <c r="E58" t="s">
        <v>7</v>
      </c>
      <c r="F58" s="6">
        <v>45215</v>
      </c>
      <c r="G58" s="6">
        <v>45276</v>
      </c>
      <c r="H58">
        <v>0.2</v>
      </c>
      <c r="I58">
        <v>5112</v>
      </c>
      <c r="J58" t="s">
        <v>23</v>
      </c>
      <c r="K58">
        <v>852</v>
      </c>
    </row>
    <row r="59" spans="1:11" x14ac:dyDescent="0.2">
      <c r="A59">
        <v>117</v>
      </c>
      <c r="B59" s="6">
        <v>44941</v>
      </c>
      <c r="C59">
        <v>2420</v>
      </c>
      <c r="D59" t="s">
        <v>6</v>
      </c>
      <c r="E59" t="s">
        <v>7</v>
      </c>
      <c r="F59" s="6">
        <v>45214</v>
      </c>
      <c r="G59" s="6">
        <v>45275</v>
      </c>
      <c r="H59">
        <v>0.2</v>
      </c>
      <c r="I59">
        <v>2904</v>
      </c>
      <c r="J59" t="s">
        <v>23</v>
      </c>
      <c r="K59">
        <v>484</v>
      </c>
    </row>
    <row r="60" spans="1:11" x14ac:dyDescent="0.2">
      <c r="A60">
        <v>411</v>
      </c>
      <c r="B60" s="6">
        <v>44941</v>
      </c>
      <c r="C60">
        <v>5300</v>
      </c>
      <c r="D60" t="s">
        <v>15</v>
      </c>
      <c r="E60" t="s">
        <v>7</v>
      </c>
      <c r="F60" s="6">
        <v>45214</v>
      </c>
      <c r="G60" s="6">
        <v>45275</v>
      </c>
      <c r="H60">
        <v>0.2</v>
      </c>
      <c r="I60">
        <v>6360</v>
      </c>
      <c r="J60" t="s">
        <v>23</v>
      </c>
      <c r="K60">
        <v>1060</v>
      </c>
    </row>
    <row r="61" spans="1:11" x14ac:dyDescent="0.2">
      <c r="A61">
        <v>244</v>
      </c>
      <c r="B61" s="6">
        <v>44941</v>
      </c>
      <c r="C61">
        <v>4960</v>
      </c>
      <c r="D61" t="s">
        <v>11</v>
      </c>
      <c r="E61" t="s">
        <v>7</v>
      </c>
      <c r="F61" s="6">
        <v>45214</v>
      </c>
      <c r="G61" s="6">
        <v>45275</v>
      </c>
      <c r="H61">
        <v>0.2</v>
      </c>
      <c r="I61">
        <v>5952</v>
      </c>
      <c r="J61" t="s">
        <v>23</v>
      </c>
      <c r="K61">
        <v>992</v>
      </c>
    </row>
    <row r="62" spans="1:11" x14ac:dyDescent="0.2">
      <c r="A62">
        <v>483</v>
      </c>
      <c r="B62" s="6">
        <v>44941</v>
      </c>
      <c r="C62">
        <v>5700</v>
      </c>
      <c r="D62" t="s">
        <v>4</v>
      </c>
      <c r="E62" t="s">
        <v>10</v>
      </c>
      <c r="F62" s="6">
        <v>45214</v>
      </c>
      <c r="G62" s="6">
        <v>45275</v>
      </c>
      <c r="H62">
        <v>0.3</v>
      </c>
      <c r="I62">
        <v>7410</v>
      </c>
      <c r="J62" t="s">
        <v>23</v>
      </c>
      <c r="K62">
        <v>1710</v>
      </c>
    </row>
    <row r="63" spans="1:11" x14ac:dyDescent="0.2">
      <c r="A63">
        <v>339</v>
      </c>
      <c r="B63" s="6">
        <v>44941</v>
      </c>
      <c r="C63">
        <v>1700</v>
      </c>
      <c r="D63" t="s">
        <v>13</v>
      </c>
      <c r="E63" t="s">
        <v>5</v>
      </c>
      <c r="F63" s="6">
        <v>45214</v>
      </c>
      <c r="G63" s="6">
        <v>45275</v>
      </c>
      <c r="H63">
        <v>0.4</v>
      </c>
      <c r="I63">
        <v>2380</v>
      </c>
      <c r="J63" t="s">
        <v>23</v>
      </c>
      <c r="K63">
        <v>680</v>
      </c>
    </row>
    <row r="64" spans="1:11" x14ac:dyDescent="0.2">
      <c r="A64">
        <v>251</v>
      </c>
      <c r="B64" s="6">
        <v>44941</v>
      </c>
      <c r="C64">
        <v>5100</v>
      </c>
      <c r="D64" t="s">
        <v>9</v>
      </c>
      <c r="E64" t="s">
        <v>7</v>
      </c>
      <c r="F64" s="6">
        <v>45214</v>
      </c>
      <c r="G64" s="6">
        <v>45275</v>
      </c>
      <c r="H64">
        <v>0.2</v>
      </c>
      <c r="I64">
        <v>6120</v>
      </c>
      <c r="J64" t="s">
        <v>23</v>
      </c>
      <c r="K64">
        <v>1020</v>
      </c>
    </row>
    <row r="65" spans="1:11" x14ac:dyDescent="0.2">
      <c r="A65">
        <v>141</v>
      </c>
      <c r="B65" s="6">
        <v>44941</v>
      </c>
      <c r="C65">
        <v>2900</v>
      </c>
      <c r="D65" t="s">
        <v>4</v>
      </c>
      <c r="E65" t="s">
        <v>14</v>
      </c>
      <c r="F65" s="6">
        <v>45214</v>
      </c>
      <c r="G65" s="6">
        <v>45275</v>
      </c>
      <c r="H65">
        <v>0.15</v>
      </c>
      <c r="I65">
        <v>3335</v>
      </c>
      <c r="J65" t="s">
        <v>23</v>
      </c>
      <c r="K65">
        <v>435</v>
      </c>
    </row>
    <row r="66" spans="1:11" x14ac:dyDescent="0.2">
      <c r="A66">
        <v>242</v>
      </c>
      <c r="B66" s="6">
        <v>44941</v>
      </c>
      <c r="C66">
        <v>4920</v>
      </c>
      <c r="D66" t="s">
        <v>8</v>
      </c>
      <c r="E66" t="s">
        <v>10</v>
      </c>
      <c r="F66" s="6">
        <v>45214</v>
      </c>
      <c r="G66" s="6">
        <v>45275</v>
      </c>
      <c r="H66">
        <v>0.3</v>
      </c>
      <c r="I66">
        <v>6396</v>
      </c>
      <c r="J66" t="s">
        <v>23</v>
      </c>
      <c r="K66">
        <v>1476</v>
      </c>
    </row>
    <row r="67" spans="1:11" x14ac:dyDescent="0.2">
      <c r="A67">
        <v>152</v>
      </c>
      <c r="B67" s="6">
        <v>44941</v>
      </c>
      <c r="C67">
        <v>3120</v>
      </c>
      <c r="D67" t="s">
        <v>13</v>
      </c>
      <c r="E67" t="s">
        <v>14</v>
      </c>
      <c r="F67" s="6">
        <v>45214</v>
      </c>
      <c r="G67" s="6">
        <v>45275</v>
      </c>
      <c r="H67">
        <v>0.15</v>
      </c>
      <c r="I67">
        <v>3588</v>
      </c>
      <c r="J67" t="s">
        <v>23</v>
      </c>
      <c r="K67">
        <v>468</v>
      </c>
    </row>
    <row r="68" spans="1:11" x14ac:dyDescent="0.2">
      <c r="A68">
        <v>223</v>
      </c>
      <c r="B68" s="6">
        <v>44941</v>
      </c>
      <c r="C68">
        <v>4540</v>
      </c>
      <c r="D68" t="s">
        <v>9</v>
      </c>
      <c r="E68" t="s">
        <v>7</v>
      </c>
      <c r="F68" s="6">
        <v>45214</v>
      </c>
      <c r="G68" s="6">
        <v>45275</v>
      </c>
      <c r="H68">
        <v>0.2</v>
      </c>
      <c r="I68">
        <v>5448</v>
      </c>
      <c r="J68" t="s">
        <v>23</v>
      </c>
      <c r="K68">
        <v>908</v>
      </c>
    </row>
    <row r="69" spans="1:11" x14ac:dyDescent="0.2">
      <c r="A69">
        <v>427</v>
      </c>
      <c r="B69" s="6">
        <v>44941</v>
      </c>
      <c r="C69">
        <v>6100</v>
      </c>
      <c r="D69" t="s">
        <v>9</v>
      </c>
      <c r="E69" t="s">
        <v>10</v>
      </c>
      <c r="F69" s="6">
        <v>45214</v>
      </c>
      <c r="G69" s="6">
        <v>45275</v>
      </c>
      <c r="H69">
        <v>0.3</v>
      </c>
      <c r="I69">
        <v>7930</v>
      </c>
      <c r="J69" t="s">
        <v>23</v>
      </c>
      <c r="K69">
        <v>1830</v>
      </c>
    </row>
    <row r="70" spans="1:11" x14ac:dyDescent="0.2">
      <c r="A70">
        <v>187</v>
      </c>
      <c r="B70" s="6">
        <v>44941</v>
      </c>
      <c r="C70">
        <v>3820</v>
      </c>
      <c r="D70" t="s">
        <v>12</v>
      </c>
      <c r="E70" t="s">
        <v>7</v>
      </c>
      <c r="F70" s="6">
        <v>45214</v>
      </c>
      <c r="G70" s="6">
        <v>45275</v>
      </c>
      <c r="H70">
        <v>0.2</v>
      </c>
      <c r="I70">
        <v>4584</v>
      </c>
      <c r="J70" t="s">
        <v>23</v>
      </c>
      <c r="K70">
        <v>764</v>
      </c>
    </row>
    <row r="71" spans="1:11" x14ac:dyDescent="0.2">
      <c r="A71">
        <v>292</v>
      </c>
      <c r="B71" s="6">
        <v>44941</v>
      </c>
      <c r="C71">
        <v>5920</v>
      </c>
      <c r="D71" t="s">
        <v>15</v>
      </c>
      <c r="E71" t="s">
        <v>14</v>
      </c>
      <c r="F71" s="6">
        <v>45214</v>
      </c>
      <c r="G71" s="6">
        <v>45275</v>
      </c>
      <c r="H71">
        <v>0.15</v>
      </c>
      <c r="I71">
        <v>6808</v>
      </c>
      <c r="J71" t="s">
        <v>23</v>
      </c>
      <c r="K71">
        <v>888</v>
      </c>
    </row>
    <row r="72" spans="1:11" x14ac:dyDescent="0.2">
      <c r="A72">
        <v>445</v>
      </c>
      <c r="B72" s="6">
        <v>44941</v>
      </c>
      <c r="C72">
        <v>7000</v>
      </c>
      <c r="D72" t="s">
        <v>15</v>
      </c>
      <c r="E72" t="s">
        <v>5</v>
      </c>
      <c r="F72" s="6">
        <v>45214</v>
      </c>
      <c r="G72" s="6">
        <v>45275</v>
      </c>
      <c r="H72">
        <v>0.4</v>
      </c>
      <c r="I72">
        <v>9800</v>
      </c>
      <c r="J72" t="s">
        <v>23</v>
      </c>
      <c r="K72">
        <v>2800</v>
      </c>
    </row>
    <row r="73" spans="1:11" x14ac:dyDescent="0.2">
      <c r="A73">
        <v>270</v>
      </c>
      <c r="B73" s="6">
        <v>44941</v>
      </c>
      <c r="C73">
        <v>5480</v>
      </c>
      <c r="D73" t="s">
        <v>6</v>
      </c>
      <c r="E73" t="s">
        <v>10</v>
      </c>
      <c r="F73" s="6">
        <v>45214</v>
      </c>
      <c r="G73" s="6">
        <v>45275</v>
      </c>
      <c r="H73">
        <v>0.3</v>
      </c>
      <c r="I73">
        <v>7124</v>
      </c>
      <c r="J73" t="s">
        <v>23</v>
      </c>
      <c r="K73">
        <v>1644</v>
      </c>
    </row>
    <row r="74" spans="1:11" x14ac:dyDescent="0.2">
      <c r="A74">
        <v>448</v>
      </c>
      <c r="B74" s="6">
        <v>44941</v>
      </c>
      <c r="C74">
        <v>7150</v>
      </c>
      <c r="D74" t="s">
        <v>11</v>
      </c>
      <c r="E74" t="s">
        <v>7</v>
      </c>
      <c r="F74" s="6">
        <v>45214</v>
      </c>
      <c r="G74" s="6">
        <v>45275</v>
      </c>
      <c r="H74">
        <v>0.2</v>
      </c>
      <c r="I74">
        <v>8580</v>
      </c>
      <c r="J74" t="s">
        <v>23</v>
      </c>
      <c r="K74">
        <v>1430</v>
      </c>
    </row>
    <row r="75" spans="1:11" x14ac:dyDescent="0.2">
      <c r="A75">
        <v>9</v>
      </c>
      <c r="B75" s="6">
        <v>44941</v>
      </c>
      <c r="C75">
        <v>260</v>
      </c>
      <c r="D75" t="s">
        <v>6</v>
      </c>
      <c r="E75" t="s">
        <v>5</v>
      </c>
      <c r="F75" s="6">
        <v>45214</v>
      </c>
      <c r="G75" s="6">
        <v>45275</v>
      </c>
      <c r="H75">
        <v>0.4</v>
      </c>
      <c r="I75">
        <v>364</v>
      </c>
      <c r="J75" t="s">
        <v>23</v>
      </c>
      <c r="K75">
        <v>104</v>
      </c>
    </row>
    <row r="76" spans="1:11" x14ac:dyDescent="0.2">
      <c r="A76">
        <v>484</v>
      </c>
      <c r="B76" s="6">
        <v>44941</v>
      </c>
      <c r="C76">
        <v>5600</v>
      </c>
      <c r="D76" t="s">
        <v>8</v>
      </c>
      <c r="E76" t="s">
        <v>14</v>
      </c>
      <c r="F76" s="6">
        <v>45214</v>
      </c>
      <c r="G76" s="6">
        <v>45275</v>
      </c>
      <c r="H76">
        <v>0.15</v>
      </c>
      <c r="I76">
        <v>6440</v>
      </c>
      <c r="J76" t="s">
        <v>23</v>
      </c>
      <c r="K76">
        <v>840</v>
      </c>
    </row>
    <row r="77" spans="1:11" x14ac:dyDescent="0.2">
      <c r="A77">
        <v>374</v>
      </c>
      <c r="B77" s="6">
        <v>44941</v>
      </c>
      <c r="C77">
        <v>3450</v>
      </c>
      <c r="D77" t="s">
        <v>12</v>
      </c>
      <c r="E77" t="s">
        <v>5</v>
      </c>
      <c r="F77" s="6">
        <v>45214</v>
      </c>
      <c r="G77" s="6">
        <v>45275</v>
      </c>
      <c r="H77">
        <v>0.4</v>
      </c>
      <c r="I77">
        <v>4830</v>
      </c>
      <c r="J77" t="s">
        <v>23</v>
      </c>
      <c r="K77">
        <v>1380</v>
      </c>
    </row>
    <row r="78" spans="1:11" x14ac:dyDescent="0.2">
      <c r="A78">
        <v>285</v>
      </c>
      <c r="B78" s="6">
        <v>44940</v>
      </c>
      <c r="C78">
        <v>5780</v>
      </c>
      <c r="D78" t="s">
        <v>9</v>
      </c>
      <c r="E78" t="s">
        <v>7</v>
      </c>
      <c r="F78" s="6">
        <v>45213</v>
      </c>
      <c r="G78" s="6">
        <v>45274</v>
      </c>
      <c r="H78">
        <v>0.2</v>
      </c>
      <c r="I78">
        <v>6936</v>
      </c>
      <c r="J78" t="s">
        <v>24</v>
      </c>
      <c r="K78">
        <v>1156</v>
      </c>
    </row>
    <row r="79" spans="1:11" x14ac:dyDescent="0.2">
      <c r="A79">
        <v>231</v>
      </c>
      <c r="B79" s="6">
        <v>44940</v>
      </c>
      <c r="C79">
        <v>4700</v>
      </c>
      <c r="D79" t="s">
        <v>13</v>
      </c>
      <c r="E79" t="s">
        <v>10</v>
      </c>
      <c r="F79" s="6">
        <v>45213</v>
      </c>
      <c r="G79" s="6">
        <v>45274</v>
      </c>
      <c r="H79">
        <v>0.3</v>
      </c>
      <c r="I79">
        <v>6110</v>
      </c>
      <c r="J79" t="s">
        <v>24</v>
      </c>
      <c r="K79">
        <v>1410</v>
      </c>
    </row>
    <row r="80" spans="1:11" x14ac:dyDescent="0.2">
      <c r="A80">
        <v>119</v>
      </c>
      <c r="B80" s="6">
        <v>44940</v>
      </c>
      <c r="C80">
        <v>2460</v>
      </c>
      <c r="D80" t="s">
        <v>12</v>
      </c>
      <c r="E80" t="s">
        <v>10</v>
      </c>
      <c r="F80" s="6">
        <v>45213</v>
      </c>
      <c r="G80" s="6">
        <v>45274</v>
      </c>
      <c r="H80">
        <v>0.3</v>
      </c>
      <c r="I80">
        <v>3198</v>
      </c>
      <c r="J80" t="s">
        <v>24</v>
      </c>
      <c r="K80">
        <v>738</v>
      </c>
    </row>
    <row r="81" spans="1:11" x14ac:dyDescent="0.2">
      <c r="A81">
        <v>233</v>
      </c>
      <c r="B81" s="6">
        <v>44940</v>
      </c>
      <c r="C81">
        <v>4740</v>
      </c>
      <c r="D81" t="s">
        <v>6</v>
      </c>
      <c r="E81" t="s">
        <v>5</v>
      </c>
      <c r="F81" s="6">
        <v>45213</v>
      </c>
      <c r="G81" s="6">
        <v>45274</v>
      </c>
      <c r="H81">
        <v>0.4</v>
      </c>
      <c r="I81">
        <v>6636</v>
      </c>
      <c r="J81" t="s">
        <v>24</v>
      </c>
      <c r="K81">
        <v>1896</v>
      </c>
    </row>
    <row r="82" spans="1:11" x14ac:dyDescent="0.2">
      <c r="A82">
        <v>110</v>
      </c>
      <c r="B82" s="6">
        <v>44940</v>
      </c>
      <c r="C82">
        <v>2280</v>
      </c>
      <c r="D82" t="s">
        <v>8</v>
      </c>
      <c r="E82" t="s">
        <v>14</v>
      </c>
      <c r="F82" s="6">
        <v>45213</v>
      </c>
      <c r="G82" s="6">
        <v>45274</v>
      </c>
      <c r="H82">
        <v>0.15</v>
      </c>
      <c r="I82">
        <v>2622</v>
      </c>
      <c r="J82" t="s">
        <v>24</v>
      </c>
      <c r="K82">
        <v>342</v>
      </c>
    </row>
    <row r="83" spans="1:11" x14ac:dyDescent="0.2">
      <c r="A83">
        <v>361</v>
      </c>
      <c r="B83" s="6">
        <v>44940</v>
      </c>
      <c r="C83">
        <v>2800</v>
      </c>
      <c r="D83" t="s">
        <v>8</v>
      </c>
      <c r="E83" t="s">
        <v>5</v>
      </c>
      <c r="F83" s="6">
        <v>45213</v>
      </c>
      <c r="G83" s="6">
        <v>45274</v>
      </c>
      <c r="H83">
        <v>0.4</v>
      </c>
      <c r="I83">
        <v>3920</v>
      </c>
      <c r="J83" t="s">
        <v>24</v>
      </c>
      <c r="K83">
        <v>1120</v>
      </c>
    </row>
    <row r="84" spans="1:11" x14ac:dyDescent="0.2">
      <c r="A84">
        <v>222</v>
      </c>
      <c r="B84" s="6">
        <v>44940</v>
      </c>
      <c r="C84">
        <v>4520</v>
      </c>
      <c r="D84" t="s">
        <v>4</v>
      </c>
      <c r="E84" t="s">
        <v>14</v>
      </c>
      <c r="F84" s="6">
        <v>45213</v>
      </c>
      <c r="G84" s="6">
        <v>45274</v>
      </c>
      <c r="H84">
        <v>0.15</v>
      </c>
      <c r="I84">
        <v>5198</v>
      </c>
      <c r="J84" t="s">
        <v>24</v>
      </c>
      <c r="K84">
        <v>678</v>
      </c>
    </row>
    <row r="85" spans="1:11" x14ac:dyDescent="0.2">
      <c r="A85">
        <v>240</v>
      </c>
      <c r="B85" s="6">
        <v>44940</v>
      </c>
      <c r="C85">
        <v>4880</v>
      </c>
      <c r="D85" t="s">
        <v>9</v>
      </c>
      <c r="E85" t="s">
        <v>7</v>
      </c>
      <c r="F85" s="6">
        <v>45213</v>
      </c>
      <c r="G85" s="6">
        <v>45274</v>
      </c>
      <c r="H85">
        <v>0.2</v>
      </c>
      <c r="I85">
        <v>5856</v>
      </c>
      <c r="J85" t="s">
        <v>24</v>
      </c>
      <c r="K85">
        <v>976</v>
      </c>
    </row>
    <row r="86" spans="1:11" x14ac:dyDescent="0.2">
      <c r="A86">
        <v>238</v>
      </c>
      <c r="B86" s="6">
        <v>44940</v>
      </c>
      <c r="C86">
        <v>4840</v>
      </c>
      <c r="D86" t="s">
        <v>12</v>
      </c>
      <c r="E86" t="s">
        <v>7</v>
      </c>
      <c r="F86" s="6">
        <v>45213</v>
      </c>
      <c r="G86" s="6">
        <v>45274</v>
      </c>
      <c r="H86">
        <v>0.2</v>
      </c>
      <c r="I86">
        <v>5808</v>
      </c>
      <c r="J86" t="s">
        <v>24</v>
      </c>
      <c r="K86">
        <v>968</v>
      </c>
    </row>
    <row r="87" spans="1:11" x14ac:dyDescent="0.2">
      <c r="A87">
        <v>162</v>
      </c>
      <c r="B87" s="6">
        <v>44940</v>
      </c>
      <c r="C87">
        <v>3320</v>
      </c>
      <c r="D87" t="s">
        <v>6</v>
      </c>
      <c r="E87" t="s">
        <v>14</v>
      </c>
      <c r="F87" s="6">
        <v>45213</v>
      </c>
      <c r="G87" s="6">
        <v>45274</v>
      </c>
      <c r="H87">
        <v>0.15</v>
      </c>
      <c r="I87">
        <v>3818</v>
      </c>
      <c r="J87" t="s">
        <v>24</v>
      </c>
      <c r="K87">
        <v>498</v>
      </c>
    </row>
    <row r="88" spans="1:11" x14ac:dyDescent="0.2">
      <c r="A88">
        <v>257</v>
      </c>
      <c r="B88" s="6">
        <v>44940</v>
      </c>
      <c r="C88">
        <v>5220</v>
      </c>
      <c r="D88" t="s">
        <v>9</v>
      </c>
      <c r="E88" t="s">
        <v>7</v>
      </c>
      <c r="F88" s="6">
        <v>45213</v>
      </c>
      <c r="G88" s="6">
        <v>45274</v>
      </c>
      <c r="H88">
        <v>0.2</v>
      </c>
      <c r="I88">
        <v>6264</v>
      </c>
      <c r="J88" t="s">
        <v>24</v>
      </c>
      <c r="K88">
        <v>1044</v>
      </c>
    </row>
    <row r="89" spans="1:11" x14ac:dyDescent="0.2">
      <c r="A89">
        <v>160</v>
      </c>
      <c r="B89" s="6">
        <v>44940</v>
      </c>
      <c r="C89">
        <v>3280</v>
      </c>
      <c r="D89" t="s">
        <v>4</v>
      </c>
      <c r="E89" t="s">
        <v>7</v>
      </c>
      <c r="F89" s="6">
        <v>45213</v>
      </c>
      <c r="G89" s="6">
        <v>45274</v>
      </c>
      <c r="H89">
        <v>0.2</v>
      </c>
      <c r="I89">
        <v>3936</v>
      </c>
      <c r="J89" t="s">
        <v>24</v>
      </c>
      <c r="K89">
        <v>656</v>
      </c>
    </row>
    <row r="90" spans="1:11" x14ac:dyDescent="0.2">
      <c r="A90">
        <v>301</v>
      </c>
      <c r="B90" s="6">
        <v>44940</v>
      </c>
      <c r="C90">
        <v>1500</v>
      </c>
      <c r="D90" t="s">
        <v>6</v>
      </c>
      <c r="E90" t="s">
        <v>10</v>
      </c>
      <c r="F90" s="6">
        <v>45213</v>
      </c>
      <c r="G90" s="6">
        <v>45274</v>
      </c>
      <c r="H90">
        <v>0.3</v>
      </c>
      <c r="I90">
        <v>1950</v>
      </c>
      <c r="J90" t="s">
        <v>24</v>
      </c>
      <c r="K90">
        <v>450</v>
      </c>
    </row>
    <row r="91" spans="1:11" x14ac:dyDescent="0.2">
      <c r="A91">
        <v>256</v>
      </c>
      <c r="B91" s="6">
        <v>44940</v>
      </c>
      <c r="C91">
        <v>5200</v>
      </c>
      <c r="D91" t="s">
        <v>4</v>
      </c>
      <c r="E91" t="s">
        <v>10</v>
      </c>
      <c r="F91" s="6">
        <v>45213</v>
      </c>
      <c r="G91" s="6">
        <v>45274</v>
      </c>
      <c r="H91">
        <v>0.3</v>
      </c>
      <c r="I91">
        <v>6760</v>
      </c>
      <c r="J91" t="s">
        <v>24</v>
      </c>
      <c r="K91">
        <v>1560</v>
      </c>
    </row>
    <row r="92" spans="1:11" x14ac:dyDescent="0.2">
      <c r="A92">
        <v>192</v>
      </c>
      <c r="B92" s="6">
        <v>44940</v>
      </c>
      <c r="C92">
        <v>3920</v>
      </c>
      <c r="D92" t="s">
        <v>4</v>
      </c>
      <c r="E92" t="s">
        <v>5</v>
      </c>
      <c r="F92" s="6">
        <v>45213</v>
      </c>
      <c r="G92" s="6">
        <v>45274</v>
      </c>
      <c r="H92">
        <v>0.4</v>
      </c>
      <c r="I92">
        <v>5488</v>
      </c>
      <c r="J92" t="s">
        <v>24</v>
      </c>
      <c r="K92">
        <v>1568</v>
      </c>
    </row>
    <row r="93" spans="1:11" x14ac:dyDescent="0.2">
      <c r="A93">
        <v>177</v>
      </c>
      <c r="B93" s="6">
        <v>44940</v>
      </c>
      <c r="C93">
        <v>3620</v>
      </c>
      <c r="D93" t="s">
        <v>4</v>
      </c>
      <c r="E93" t="s">
        <v>5</v>
      </c>
      <c r="F93" s="6">
        <v>45213</v>
      </c>
      <c r="G93" s="6">
        <v>45274</v>
      </c>
      <c r="H93">
        <v>0.4</v>
      </c>
      <c r="I93">
        <v>5068</v>
      </c>
      <c r="J93" t="s">
        <v>24</v>
      </c>
      <c r="K93">
        <v>1448</v>
      </c>
    </row>
    <row r="94" spans="1:11" x14ac:dyDescent="0.2">
      <c r="A94">
        <v>199</v>
      </c>
      <c r="B94" s="6">
        <v>44940</v>
      </c>
      <c r="C94">
        <v>4060</v>
      </c>
      <c r="D94" t="s">
        <v>6</v>
      </c>
      <c r="E94" t="s">
        <v>5</v>
      </c>
      <c r="F94" s="6">
        <v>45213</v>
      </c>
      <c r="G94" s="6">
        <v>45274</v>
      </c>
      <c r="H94">
        <v>0.4</v>
      </c>
      <c r="I94">
        <v>5684</v>
      </c>
      <c r="J94" t="s">
        <v>24</v>
      </c>
      <c r="K94">
        <v>1624</v>
      </c>
    </row>
    <row r="95" spans="1:11" x14ac:dyDescent="0.2">
      <c r="A95">
        <v>258</v>
      </c>
      <c r="B95" s="6">
        <v>44940</v>
      </c>
      <c r="C95">
        <v>5240</v>
      </c>
      <c r="D95" t="s">
        <v>15</v>
      </c>
      <c r="E95" t="s">
        <v>7</v>
      </c>
      <c r="F95" s="6">
        <v>45213</v>
      </c>
      <c r="G95" s="6">
        <v>45274</v>
      </c>
      <c r="H95">
        <v>0.2</v>
      </c>
      <c r="I95">
        <v>6288</v>
      </c>
      <c r="J95" t="s">
        <v>24</v>
      </c>
      <c r="K95">
        <v>1048</v>
      </c>
    </row>
    <row r="96" spans="1:11" x14ac:dyDescent="0.2">
      <c r="A96">
        <v>293</v>
      </c>
      <c r="B96" s="6">
        <v>44940</v>
      </c>
      <c r="C96">
        <v>5940</v>
      </c>
      <c r="D96" t="s">
        <v>8</v>
      </c>
      <c r="E96" t="s">
        <v>7</v>
      </c>
      <c r="F96" s="6">
        <v>45213</v>
      </c>
      <c r="G96" s="6">
        <v>45274</v>
      </c>
      <c r="H96">
        <v>0.2</v>
      </c>
      <c r="I96">
        <v>7128</v>
      </c>
      <c r="J96" t="s">
        <v>24</v>
      </c>
      <c r="K96">
        <v>1188</v>
      </c>
    </row>
    <row r="97" spans="1:11" x14ac:dyDescent="0.2">
      <c r="A97">
        <v>139</v>
      </c>
      <c r="B97" s="6">
        <v>44940</v>
      </c>
      <c r="C97">
        <v>2860</v>
      </c>
      <c r="D97" t="s">
        <v>15</v>
      </c>
      <c r="E97" t="s">
        <v>7</v>
      </c>
      <c r="F97" s="6">
        <v>45213</v>
      </c>
      <c r="G97" s="6">
        <v>45274</v>
      </c>
      <c r="H97">
        <v>0.2</v>
      </c>
      <c r="I97">
        <v>3432</v>
      </c>
      <c r="J97" t="s">
        <v>24</v>
      </c>
      <c r="K97">
        <v>572</v>
      </c>
    </row>
    <row r="98" spans="1:11" x14ac:dyDescent="0.2">
      <c r="A98">
        <v>324</v>
      </c>
      <c r="B98" s="6">
        <v>44940</v>
      </c>
      <c r="C98">
        <v>950</v>
      </c>
      <c r="D98" t="s">
        <v>4</v>
      </c>
      <c r="E98" t="s">
        <v>7</v>
      </c>
      <c r="F98" s="6">
        <v>45213</v>
      </c>
      <c r="G98" s="6">
        <v>45274</v>
      </c>
      <c r="H98">
        <v>0.2</v>
      </c>
      <c r="I98">
        <v>1140</v>
      </c>
      <c r="J98" t="s">
        <v>24</v>
      </c>
      <c r="K98">
        <v>190</v>
      </c>
    </row>
    <row r="99" spans="1:11" x14ac:dyDescent="0.2">
      <c r="A99">
        <v>249</v>
      </c>
      <c r="B99" s="6">
        <v>44940</v>
      </c>
      <c r="C99">
        <v>5060</v>
      </c>
      <c r="D99" t="s">
        <v>13</v>
      </c>
      <c r="E99" t="s">
        <v>5</v>
      </c>
      <c r="F99" s="6">
        <v>45213</v>
      </c>
      <c r="G99" s="6">
        <v>45274</v>
      </c>
      <c r="H99">
        <v>0.4</v>
      </c>
      <c r="I99">
        <v>7084</v>
      </c>
      <c r="J99" t="s">
        <v>24</v>
      </c>
      <c r="K99">
        <v>2024</v>
      </c>
    </row>
    <row r="100" spans="1:11" x14ac:dyDescent="0.2">
      <c r="A100">
        <v>347</v>
      </c>
      <c r="B100" s="6">
        <v>44940</v>
      </c>
      <c r="C100">
        <v>2100</v>
      </c>
      <c r="D100" t="s">
        <v>4</v>
      </c>
      <c r="E100" t="s">
        <v>5</v>
      </c>
      <c r="F100" s="6">
        <v>45213</v>
      </c>
      <c r="G100" s="6">
        <v>45274</v>
      </c>
      <c r="H100">
        <v>0.4</v>
      </c>
      <c r="I100">
        <v>2940</v>
      </c>
      <c r="J100" t="s">
        <v>24</v>
      </c>
      <c r="K100">
        <v>840</v>
      </c>
    </row>
    <row r="101" spans="1:11" x14ac:dyDescent="0.2">
      <c r="A101">
        <v>248</v>
      </c>
      <c r="B101" s="6">
        <v>44940</v>
      </c>
      <c r="C101">
        <v>5040</v>
      </c>
      <c r="D101" t="s">
        <v>13</v>
      </c>
      <c r="E101" t="s">
        <v>5</v>
      </c>
      <c r="F101" s="6">
        <v>45213</v>
      </c>
      <c r="G101" s="6">
        <v>45274</v>
      </c>
      <c r="H101">
        <v>0.4</v>
      </c>
      <c r="I101">
        <v>7056</v>
      </c>
      <c r="J101" t="s">
        <v>24</v>
      </c>
      <c r="K101">
        <v>2016</v>
      </c>
    </row>
    <row r="102" spans="1:11" x14ac:dyDescent="0.2">
      <c r="A102">
        <v>205</v>
      </c>
      <c r="B102" s="6">
        <v>44940</v>
      </c>
      <c r="C102">
        <v>4180</v>
      </c>
      <c r="D102" t="s">
        <v>4</v>
      </c>
      <c r="E102" t="s">
        <v>5</v>
      </c>
      <c r="F102" s="6">
        <v>45213</v>
      </c>
      <c r="G102" s="6">
        <v>45274</v>
      </c>
      <c r="H102">
        <v>0.4</v>
      </c>
      <c r="I102">
        <v>5852</v>
      </c>
      <c r="J102" t="s">
        <v>24</v>
      </c>
      <c r="K102">
        <v>1672</v>
      </c>
    </row>
    <row r="103" spans="1:11" x14ac:dyDescent="0.2">
      <c r="A103">
        <v>309</v>
      </c>
      <c r="B103" s="6">
        <v>44940</v>
      </c>
      <c r="C103">
        <v>200</v>
      </c>
      <c r="D103" t="s">
        <v>15</v>
      </c>
      <c r="E103" t="s">
        <v>14</v>
      </c>
      <c r="F103" s="6">
        <v>45213</v>
      </c>
      <c r="G103" s="6">
        <v>45274</v>
      </c>
      <c r="H103">
        <v>0.15</v>
      </c>
      <c r="I103">
        <v>230</v>
      </c>
      <c r="J103" t="s">
        <v>24</v>
      </c>
      <c r="K103">
        <v>30</v>
      </c>
    </row>
    <row r="104" spans="1:11" x14ac:dyDescent="0.2">
      <c r="A104">
        <v>206</v>
      </c>
      <c r="B104" s="6">
        <v>44940</v>
      </c>
      <c r="C104">
        <v>4200</v>
      </c>
      <c r="D104" t="s">
        <v>9</v>
      </c>
      <c r="E104" t="s">
        <v>5</v>
      </c>
      <c r="F104" s="6">
        <v>45213</v>
      </c>
      <c r="G104" s="6">
        <v>45274</v>
      </c>
      <c r="H104">
        <v>0.4</v>
      </c>
      <c r="I104">
        <v>5880</v>
      </c>
      <c r="J104" t="s">
        <v>24</v>
      </c>
      <c r="K104">
        <v>1680</v>
      </c>
    </row>
    <row r="105" spans="1:11" x14ac:dyDescent="0.2">
      <c r="A105">
        <v>318</v>
      </c>
      <c r="B105" s="6">
        <v>44940</v>
      </c>
      <c r="C105">
        <v>650</v>
      </c>
      <c r="D105" t="s">
        <v>6</v>
      </c>
      <c r="E105" t="s">
        <v>5</v>
      </c>
      <c r="F105" s="6">
        <v>45213</v>
      </c>
      <c r="G105" s="6">
        <v>45274</v>
      </c>
      <c r="H105">
        <v>0.4</v>
      </c>
      <c r="I105">
        <v>910</v>
      </c>
      <c r="J105" t="s">
        <v>24</v>
      </c>
      <c r="K105">
        <v>260</v>
      </c>
    </row>
    <row r="106" spans="1:11" x14ac:dyDescent="0.2">
      <c r="A106">
        <v>254</v>
      </c>
      <c r="B106" s="6">
        <v>44940</v>
      </c>
      <c r="C106">
        <v>5160</v>
      </c>
      <c r="D106" t="s">
        <v>13</v>
      </c>
      <c r="E106" t="s">
        <v>7</v>
      </c>
      <c r="F106" s="6">
        <v>45213</v>
      </c>
      <c r="G106" s="6">
        <v>45274</v>
      </c>
      <c r="H106">
        <v>0.2</v>
      </c>
      <c r="I106">
        <v>6192</v>
      </c>
      <c r="J106" t="s">
        <v>24</v>
      </c>
      <c r="K106">
        <v>1032</v>
      </c>
    </row>
    <row r="107" spans="1:11" x14ac:dyDescent="0.2">
      <c r="A107">
        <v>379</v>
      </c>
      <c r="B107" s="6">
        <v>44940</v>
      </c>
      <c r="C107">
        <v>3700</v>
      </c>
      <c r="D107" t="s">
        <v>4</v>
      </c>
      <c r="E107" t="s">
        <v>14</v>
      </c>
      <c r="F107" s="6">
        <v>45213</v>
      </c>
      <c r="G107" s="6">
        <v>45274</v>
      </c>
      <c r="H107">
        <v>0.15</v>
      </c>
      <c r="I107">
        <v>4255</v>
      </c>
      <c r="J107" t="s">
        <v>24</v>
      </c>
      <c r="K107">
        <v>555</v>
      </c>
    </row>
    <row r="108" spans="1:11" x14ac:dyDescent="0.2">
      <c r="A108">
        <v>72</v>
      </c>
      <c r="B108" s="6">
        <v>44940</v>
      </c>
      <c r="C108">
        <v>1520</v>
      </c>
      <c r="D108" t="s">
        <v>8</v>
      </c>
      <c r="E108" t="s">
        <v>7</v>
      </c>
      <c r="F108" s="6">
        <v>45213</v>
      </c>
      <c r="G108" s="6">
        <v>45274</v>
      </c>
      <c r="H108">
        <v>0.2</v>
      </c>
      <c r="I108">
        <v>1824</v>
      </c>
      <c r="J108" t="s">
        <v>24</v>
      </c>
      <c r="K108">
        <v>304</v>
      </c>
    </row>
    <row r="109" spans="1:11" x14ac:dyDescent="0.2">
      <c r="A109">
        <v>406</v>
      </c>
      <c r="B109" s="6">
        <v>44940</v>
      </c>
      <c r="C109">
        <v>5050</v>
      </c>
      <c r="D109" t="s">
        <v>6</v>
      </c>
      <c r="E109" t="s">
        <v>7</v>
      </c>
      <c r="F109" s="6">
        <v>45213</v>
      </c>
      <c r="G109" s="6">
        <v>45274</v>
      </c>
      <c r="H109">
        <v>0.2</v>
      </c>
      <c r="I109">
        <v>6060</v>
      </c>
      <c r="J109" t="s">
        <v>24</v>
      </c>
      <c r="K109">
        <v>1010</v>
      </c>
    </row>
    <row r="110" spans="1:11" x14ac:dyDescent="0.2">
      <c r="A110">
        <v>393</v>
      </c>
      <c r="B110" s="6">
        <v>44940</v>
      </c>
      <c r="C110">
        <v>4400</v>
      </c>
      <c r="D110" t="s">
        <v>9</v>
      </c>
      <c r="E110" t="s">
        <v>14</v>
      </c>
      <c r="F110" s="6">
        <v>45213</v>
      </c>
      <c r="G110" s="6">
        <v>45274</v>
      </c>
      <c r="H110">
        <v>0.15</v>
      </c>
      <c r="I110">
        <v>5060</v>
      </c>
      <c r="J110" t="s">
        <v>24</v>
      </c>
      <c r="K110">
        <v>660</v>
      </c>
    </row>
    <row r="111" spans="1:11" x14ac:dyDescent="0.2">
      <c r="A111">
        <v>23</v>
      </c>
      <c r="B111" s="6">
        <v>44940</v>
      </c>
      <c r="C111">
        <v>540</v>
      </c>
      <c r="D111" t="s">
        <v>11</v>
      </c>
      <c r="E111" t="s">
        <v>5</v>
      </c>
      <c r="F111" s="6">
        <v>45213</v>
      </c>
      <c r="G111" s="6">
        <v>45274</v>
      </c>
      <c r="H111">
        <v>0.4</v>
      </c>
      <c r="I111">
        <v>756</v>
      </c>
      <c r="J111" t="s">
        <v>24</v>
      </c>
      <c r="K111">
        <v>216</v>
      </c>
    </row>
    <row r="112" spans="1:11" x14ac:dyDescent="0.2">
      <c r="A112">
        <v>401</v>
      </c>
      <c r="B112" s="6">
        <v>44940</v>
      </c>
      <c r="C112">
        <v>4800</v>
      </c>
      <c r="D112" t="s">
        <v>13</v>
      </c>
      <c r="E112" t="s">
        <v>5</v>
      </c>
      <c r="F112" s="6">
        <v>45213</v>
      </c>
      <c r="G112" s="6">
        <v>45274</v>
      </c>
      <c r="H112">
        <v>0.4</v>
      </c>
      <c r="I112">
        <v>6720</v>
      </c>
      <c r="J112" t="s">
        <v>24</v>
      </c>
      <c r="K112">
        <v>1920</v>
      </c>
    </row>
    <row r="113" spans="1:11" x14ac:dyDescent="0.2">
      <c r="A113">
        <v>30</v>
      </c>
      <c r="B113" s="6">
        <v>44940</v>
      </c>
      <c r="C113">
        <v>680</v>
      </c>
      <c r="D113" t="s">
        <v>9</v>
      </c>
      <c r="E113" t="s">
        <v>7</v>
      </c>
      <c r="F113" s="6">
        <v>45213</v>
      </c>
      <c r="G113" s="6">
        <v>45274</v>
      </c>
      <c r="H113">
        <v>0.2</v>
      </c>
      <c r="I113">
        <v>816</v>
      </c>
      <c r="J113" t="s">
        <v>24</v>
      </c>
      <c r="K113">
        <v>136</v>
      </c>
    </row>
    <row r="114" spans="1:11" x14ac:dyDescent="0.2">
      <c r="A114">
        <v>385</v>
      </c>
      <c r="B114" s="6">
        <v>44940</v>
      </c>
      <c r="C114">
        <v>4000</v>
      </c>
      <c r="D114" t="s">
        <v>13</v>
      </c>
      <c r="E114" t="s">
        <v>10</v>
      </c>
      <c r="F114" s="6">
        <v>45213</v>
      </c>
      <c r="G114" s="6">
        <v>45274</v>
      </c>
      <c r="H114">
        <v>0.3</v>
      </c>
      <c r="I114">
        <v>5200</v>
      </c>
      <c r="J114" t="s">
        <v>24</v>
      </c>
      <c r="K114">
        <v>1200</v>
      </c>
    </row>
    <row r="115" spans="1:11" x14ac:dyDescent="0.2">
      <c r="A115">
        <v>51</v>
      </c>
      <c r="B115" s="6">
        <v>44940</v>
      </c>
      <c r="C115">
        <v>1100</v>
      </c>
      <c r="D115" t="s">
        <v>12</v>
      </c>
      <c r="E115" t="s">
        <v>5</v>
      </c>
      <c r="F115" s="6">
        <v>45213</v>
      </c>
      <c r="G115" s="6">
        <v>45274</v>
      </c>
      <c r="H115">
        <v>0.4</v>
      </c>
      <c r="I115">
        <v>1540</v>
      </c>
      <c r="J115" t="s">
        <v>24</v>
      </c>
      <c r="K115">
        <v>440</v>
      </c>
    </row>
    <row r="116" spans="1:11" x14ac:dyDescent="0.2">
      <c r="A116">
        <v>95</v>
      </c>
      <c r="B116" s="6">
        <v>44940</v>
      </c>
      <c r="C116">
        <v>1980</v>
      </c>
      <c r="D116" t="s">
        <v>13</v>
      </c>
      <c r="E116" t="s">
        <v>5</v>
      </c>
      <c r="F116" s="6">
        <v>45213</v>
      </c>
      <c r="G116" s="6">
        <v>45274</v>
      </c>
      <c r="H116">
        <v>0.4</v>
      </c>
      <c r="I116">
        <v>2772</v>
      </c>
      <c r="J116" t="s">
        <v>24</v>
      </c>
      <c r="K116">
        <v>792</v>
      </c>
    </row>
    <row r="117" spans="1:11" x14ac:dyDescent="0.2">
      <c r="A117">
        <v>495</v>
      </c>
      <c r="B117" s="6">
        <v>44940</v>
      </c>
      <c r="C117">
        <v>4500</v>
      </c>
      <c r="D117" t="s">
        <v>9</v>
      </c>
      <c r="E117" t="s">
        <v>7</v>
      </c>
      <c r="F117" s="6">
        <v>45213</v>
      </c>
      <c r="G117" s="6">
        <v>45274</v>
      </c>
      <c r="H117">
        <v>0.2</v>
      </c>
      <c r="I117">
        <v>5400</v>
      </c>
      <c r="J117" t="s">
        <v>24</v>
      </c>
      <c r="K117">
        <v>900</v>
      </c>
    </row>
    <row r="118" spans="1:11" x14ac:dyDescent="0.2">
      <c r="A118">
        <v>101</v>
      </c>
      <c r="B118" s="6">
        <v>44940</v>
      </c>
      <c r="C118">
        <v>2100</v>
      </c>
      <c r="D118" t="s">
        <v>13</v>
      </c>
      <c r="E118" t="s">
        <v>5</v>
      </c>
      <c r="F118" s="6">
        <v>45213</v>
      </c>
      <c r="G118" s="6">
        <v>45274</v>
      </c>
      <c r="H118">
        <v>0.4</v>
      </c>
      <c r="I118">
        <v>2940</v>
      </c>
      <c r="J118" t="s">
        <v>24</v>
      </c>
      <c r="K118">
        <v>840</v>
      </c>
    </row>
    <row r="119" spans="1:11" x14ac:dyDescent="0.2">
      <c r="A119">
        <v>15</v>
      </c>
      <c r="B119" s="6">
        <v>44940</v>
      </c>
      <c r="C119">
        <v>380</v>
      </c>
      <c r="D119" t="s">
        <v>6</v>
      </c>
      <c r="E119" t="s">
        <v>14</v>
      </c>
      <c r="F119" s="6">
        <v>45213</v>
      </c>
      <c r="G119" s="6">
        <v>45274</v>
      </c>
      <c r="H119">
        <v>0.15</v>
      </c>
      <c r="I119">
        <v>437</v>
      </c>
      <c r="J119" t="s">
        <v>24</v>
      </c>
      <c r="K119">
        <v>57</v>
      </c>
    </row>
    <row r="120" spans="1:11" x14ac:dyDescent="0.2">
      <c r="A120">
        <v>3</v>
      </c>
      <c r="B120" s="6">
        <v>44940</v>
      </c>
      <c r="C120">
        <v>140</v>
      </c>
      <c r="D120" t="s">
        <v>15</v>
      </c>
      <c r="E120" t="s">
        <v>5</v>
      </c>
      <c r="F120" s="6">
        <v>45213</v>
      </c>
      <c r="G120" s="6">
        <v>45274</v>
      </c>
      <c r="H120">
        <v>0.4</v>
      </c>
      <c r="I120">
        <v>196</v>
      </c>
      <c r="J120" t="s">
        <v>24</v>
      </c>
      <c r="K120">
        <v>56</v>
      </c>
    </row>
    <row r="121" spans="1:11" x14ac:dyDescent="0.2">
      <c r="A121">
        <v>424</v>
      </c>
      <c r="B121" s="6">
        <v>44940</v>
      </c>
      <c r="C121">
        <v>5950</v>
      </c>
      <c r="D121" t="s">
        <v>13</v>
      </c>
      <c r="E121" t="s">
        <v>10</v>
      </c>
      <c r="F121" s="6">
        <v>45213</v>
      </c>
      <c r="G121" s="6">
        <v>45274</v>
      </c>
      <c r="H121">
        <v>0.3</v>
      </c>
      <c r="I121">
        <v>7735</v>
      </c>
      <c r="J121" t="s">
        <v>24</v>
      </c>
      <c r="K121">
        <v>1785</v>
      </c>
    </row>
    <row r="122" spans="1:11" x14ac:dyDescent="0.2">
      <c r="A122">
        <v>43</v>
      </c>
      <c r="B122" s="6">
        <v>44940</v>
      </c>
      <c r="C122">
        <v>940</v>
      </c>
      <c r="D122" t="s">
        <v>6</v>
      </c>
      <c r="E122" t="s">
        <v>14</v>
      </c>
      <c r="F122" s="6">
        <v>45213</v>
      </c>
      <c r="G122" s="6">
        <v>45274</v>
      </c>
      <c r="H122">
        <v>0.15</v>
      </c>
      <c r="I122">
        <v>1081</v>
      </c>
      <c r="J122" t="s">
        <v>24</v>
      </c>
      <c r="K122">
        <v>141</v>
      </c>
    </row>
    <row r="123" spans="1:11" x14ac:dyDescent="0.2">
      <c r="A123">
        <v>376</v>
      </c>
      <c r="B123" s="6">
        <v>44940</v>
      </c>
      <c r="C123">
        <v>3550</v>
      </c>
      <c r="D123" t="s">
        <v>9</v>
      </c>
      <c r="E123" t="s">
        <v>14</v>
      </c>
      <c r="F123" s="6">
        <v>45213</v>
      </c>
      <c r="G123" s="6">
        <v>45274</v>
      </c>
      <c r="H123">
        <v>0.15</v>
      </c>
      <c r="I123">
        <v>4082.5</v>
      </c>
      <c r="J123" t="s">
        <v>24</v>
      </c>
      <c r="K123">
        <v>532.5</v>
      </c>
    </row>
    <row r="124" spans="1:11" x14ac:dyDescent="0.2">
      <c r="A124">
        <v>329</v>
      </c>
      <c r="B124" s="6">
        <v>44939</v>
      </c>
      <c r="C124">
        <v>1200</v>
      </c>
      <c r="D124" t="s">
        <v>11</v>
      </c>
      <c r="E124" t="s">
        <v>10</v>
      </c>
      <c r="F124" s="6">
        <v>45212</v>
      </c>
      <c r="G124" s="6">
        <v>45273</v>
      </c>
      <c r="H124">
        <v>0.3</v>
      </c>
      <c r="I124">
        <v>1560</v>
      </c>
      <c r="J124" t="s">
        <v>24</v>
      </c>
      <c r="K124">
        <v>360</v>
      </c>
    </row>
    <row r="125" spans="1:11" x14ac:dyDescent="0.2">
      <c r="A125">
        <v>84</v>
      </c>
      <c r="B125" s="6">
        <v>44939</v>
      </c>
      <c r="C125">
        <v>1760</v>
      </c>
      <c r="D125" t="s">
        <v>13</v>
      </c>
      <c r="E125" t="s">
        <v>7</v>
      </c>
      <c r="F125" s="6">
        <v>45212</v>
      </c>
      <c r="G125" s="6">
        <v>45273</v>
      </c>
      <c r="H125">
        <v>0.2</v>
      </c>
      <c r="I125">
        <v>2112</v>
      </c>
      <c r="J125" t="s">
        <v>24</v>
      </c>
      <c r="K125">
        <v>352</v>
      </c>
    </row>
    <row r="126" spans="1:11" x14ac:dyDescent="0.2">
      <c r="A126">
        <v>330</v>
      </c>
      <c r="B126" s="6">
        <v>44939</v>
      </c>
      <c r="C126">
        <v>1250</v>
      </c>
      <c r="D126" t="s">
        <v>4</v>
      </c>
      <c r="E126" t="s">
        <v>14</v>
      </c>
      <c r="F126" s="6">
        <v>45212</v>
      </c>
      <c r="G126" s="6">
        <v>45273</v>
      </c>
      <c r="H126">
        <v>0.15</v>
      </c>
      <c r="I126">
        <v>1437.5</v>
      </c>
      <c r="J126" t="s">
        <v>24</v>
      </c>
      <c r="K126">
        <v>187.5</v>
      </c>
    </row>
    <row r="127" spans="1:11" x14ac:dyDescent="0.2">
      <c r="A127">
        <v>140</v>
      </c>
      <c r="B127" s="6">
        <v>44939</v>
      </c>
      <c r="C127">
        <v>2880</v>
      </c>
      <c r="D127" t="s">
        <v>8</v>
      </c>
      <c r="E127" t="s">
        <v>7</v>
      </c>
      <c r="F127" s="6">
        <v>45212</v>
      </c>
      <c r="G127" s="6">
        <v>45273</v>
      </c>
      <c r="H127">
        <v>0.2</v>
      </c>
      <c r="I127">
        <v>3456</v>
      </c>
      <c r="J127" t="s">
        <v>24</v>
      </c>
      <c r="K127">
        <v>576</v>
      </c>
    </row>
    <row r="128" spans="1:11" x14ac:dyDescent="0.2">
      <c r="A128">
        <v>78</v>
      </c>
      <c r="B128" s="6">
        <v>44939</v>
      </c>
      <c r="C128">
        <v>1640</v>
      </c>
      <c r="D128" t="s">
        <v>13</v>
      </c>
      <c r="E128" t="s">
        <v>14</v>
      </c>
      <c r="F128" s="6">
        <v>45212</v>
      </c>
      <c r="G128" s="6">
        <v>45273</v>
      </c>
      <c r="H128">
        <v>0.15</v>
      </c>
      <c r="I128">
        <v>1886</v>
      </c>
      <c r="J128" t="s">
        <v>24</v>
      </c>
      <c r="K128">
        <v>246</v>
      </c>
    </row>
    <row r="129" spans="1:11" x14ac:dyDescent="0.2">
      <c r="A129">
        <v>331</v>
      </c>
      <c r="B129" s="6">
        <v>44939</v>
      </c>
      <c r="C129">
        <v>1300</v>
      </c>
      <c r="D129" t="s">
        <v>8</v>
      </c>
      <c r="E129" t="s">
        <v>5</v>
      </c>
      <c r="F129" s="6">
        <v>45212</v>
      </c>
      <c r="G129" s="6">
        <v>45273</v>
      </c>
      <c r="H129">
        <v>0.4</v>
      </c>
      <c r="I129">
        <v>1820</v>
      </c>
      <c r="J129" t="s">
        <v>24</v>
      </c>
      <c r="K129">
        <v>520</v>
      </c>
    </row>
    <row r="130" spans="1:11" x14ac:dyDescent="0.2">
      <c r="A130">
        <v>288</v>
      </c>
      <c r="B130" s="6">
        <v>44939</v>
      </c>
      <c r="C130">
        <v>5840</v>
      </c>
      <c r="D130" t="s">
        <v>13</v>
      </c>
      <c r="E130" t="s">
        <v>14</v>
      </c>
      <c r="F130" s="6">
        <v>45212</v>
      </c>
      <c r="G130" s="6">
        <v>45273</v>
      </c>
      <c r="H130">
        <v>0.15</v>
      </c>
      <c r="I130">
        <v>6716</v>
      </c>
      <c r="J130" t="s">
        <v>24</v>
      </c>
      <c r="K130">
        <v>876</v>
      </c>
    </row>
    <row r="131" spans="1:11" x14ac:dyDescent="0.2">
      <c r="A131">
        <v>287</v>
      </c>
      <c r="B131" s="6">
        <v>44939</v>
      </c>
      <c r="C131">
        <v>5820</v>
      </c>
      <c r="D131" t="s">
        <v>6</v>
      </c>
      <c r="E131" t="s">
        <v>10</v>
      </c>
      <c r="F131" s="6">
        <v>45212</v>
      </c>
      <c r="G131" s="6">
        <v>45273</v>
      </c>
      <c r="H131">
        <v>0.3</v>
      </c>
      <c r="I131">
        <v>7566</v>
      </c>
      <c r="J131" t="s">
        <v>24</v>
      </c>
      <c r="K131">
        <v>1746</v>
      </c>
    </row>
    <row r="132" spans="1:11" x14ac:dyDescent="0.2">
      <c r="A132">
        <v>60</v>
      </c>
      <c r="B132" s="6">
        <v>44939</v>
      </c>
      <c r="C132">
        <v>1280</v>
      </c>
      <c r="D132" t="s">
        <v>6</v>
      </c>
      <c r="E132" t="s">
        <v>10</v>
      </c>
      <c r="F132" s="6">
        <v>45212</v>
      </c>
      <c r="G132" s="6">
        <v>45273</v>
      </c>
      <c r="H132">
        <v>0.3</v>
      </c>
      <c r="I132">
        <v>1664</v>
      </c>
      <c r="J132" t="s">
        <v>24</v>
      </c>
      <c r="K132">
        <v>384</v>
      </c>
    </row>
    <row r="133" spans="1:11" x14ac:dyDescent="0.2">
      <c r="A133">
        <v>418</v>
      </c>
      <c r="B133" s="6">
        <v>44939</v>
      </c>
      <c r="C133">
        <v>5650</v>
      </c>
      <c r="D133" t="s">
        <v>13</v>
      </c>
      <c r="E133" t="s">
        <v>14</v>
      </c>
      <c r="F133" s="6">
        <v>45212</v>
      </c>
      <c r="G133" s="6">
        <v>45273</v>
      </c>
      <c r="H133">
        <v>0.15</v>
      </c>
      <c r="I133">
        <v>6497.5</v>
      </c>
      <c r="J133" t="s">
        <v>24</v>
      </c>
      <c r="K133">
        <v>847.5</v>
      </c>
    </row>
    <row r="134" spans="1:11" x14ac:dyDescent="0.2">
      <c r="A134">
        <v>439</v>
      </c>
      <c r="B134" s="6">
        <v>44939</v>
      </c>
      <c r="C134">
        <v>6700</v>
      </c>
      <c r="D134" t="s">
        <v>15</v>
      </c>
      <c r="E134" t="s">
        <v>7</v>
      </c>
      <c r="F134" s="6">
        <v>45212</v>
      </c>
      <c r="G134" s="6">
        <v>45273</v>
      </c>
      <c r="H134">
        <v>0.2</v>
      </c>
      <c r="I134">
        <v>8040</v>
      </c>
      <c r="J134" t="s">
        <v>24</v>
      </c>
      <c r="K134">
        <v>1340</v>
      </c>
    </row>
    <row r="135" spans="1:11" x14ac:dyDescent="0.2">
      <c r="A135">
        <v>277</v>
      </c>
      <c r="B135" s="6">
        <v>44939</v>
      </c>
      <c r="C135">
        <v>5620</v>
      </c>
      <c r="D135" t="s">
        <v>4</v>
      </c>
      <c r="E135" t="s">
        <v>5</v>
      </c>
      <c r="F135" s="6">
        <v>45212</v>
      </c>
      <c r="G135" s="6">
        <v>45273</v>
      </c>
      <c r="H135">
        <v>0.4</v>
      </c>
      <c r="I135">
        <v>7868</v>
      </c>
      <c r="J135" t="s">
        <v>24</v>
      </c>
      <c r="K135">
        <v>2248</v>
      </c>
    </row>
    <row r="136" spans="1:11" x14ac:dyDescent="0.2">
      <c r="A136">
        <v>283</v>
      </c>
      <c r="B136" s="6">
        <v>44939</v>
      </c>
      <c r="C136">
        <v>5740</v>
      </c>
      <c r="D136" t="s">
        <v>13</v>
      </c>
      <c r="E136" t="s">
        <v>5</v>
      </c>
      <c r="F136" s="6">
        <v>45212</v>
      </c>
      <c r="G136" s="6">
        <v>45273</v>
      </c>
      <c r="H136">
        <v>0.4</v>
      </c>
      <c r="I136">
        <v>8036</v>
      </c>
      <c r="J136" t="s">
        <v>24</v>
      </c>
      <c r="K136">
        <v>2296</v>
      </c>
    </row>
    <row r="137" spans="1:11" x14ac:dyDescent="0.2">
      <c r="A137">
        <v>151</v>
      </c>
      <c r="B137" s="6">
        <v>44939</v>
      </c>
      <c r="C137">
        <v>3100</v>
      </c>
      <c r="D137" t="s">
        <v>6</v>
      </c>
      <c r="E137" t="s">
        <v>5</v>
      </c>
      <c r="F137" s="6">
        <v>45212</v>
      </c>
      <c r="G137" s="6">
        <v>45273</v>
      </c>
      <c r="H137">
        <v>0.4</v>
      </c>
      <c r="I137">
        <v>4340</v>
      </c>
      <c r="J137" t="s">
        <v>24</v>
      </c>
      <c r="K137">
        <v>1240</v>
      </c>
    </row>
    <row r="138" spans="1:11" x14ac:dyDescent="0.2">
      <c r="A138">
        <v>123</v>
      </c>
      <c r="B138" s="6">
        <v>44939</v>
      </c>
      <c r="C138">
        <v>2540</v>
      </c>
      <c r="D138" t="s">
        <v>8</v>
      </c>
      <c r="E138" t="s">
        <v>5</v>
      </c>
      <c r="F138" s="6">
        <v>45212</v>
      </c>
      <c r="G138" s="6">
        <v>45273</v>
      </c>
      <c r="H138">
        <v>0.4</v>
      </c>
      <c r="I138">
        <v>3556</v>
      </c>
      <c r="J138" t="s">
        <v>24</v>
      </c>
      <c r="K138">
        <v>1016</v>
      </c>
    </row>
    <row r="139" spans="1:11" x14ac:dyDescent="0.2">
      <c r="A139">
        <v>88</v>
      </c>
      <c r="B139" s="6">
        <v>44939</v>
      </c>
      <c r="C139">
        <v>1840</v>
      </c>
      <c r="D139" t="s">
        <v>15</v>
      </c>
      <c r="E139" t="s">
        <v>10</v>
      </c>
      <c r="F139" s="6">
        <v>45212</v>
      </c>
      <c r="G139" s="6">
        <v>45273</v>
      </c>
      <c r="H139">
        <v>0.3</v>
      </c>
      <c r="I139">
        <v>2392</v>
      </c>
      <c r="J139" t="s">
        <v>24</v>
      </c>
      <c r="K139">
        <v>552</v>
      </c>
    </row>
    <row r="140" spans="1:11" x14ac:dyDescent="0.2">
      <c r="A140">
        <v>349</v>
      </c>
      <c r="B140" s="6">
        <v>44939</v>
      </c>
      <c r="C140">
        <v>2200</v>
      </c>
      <c r="D140" t="s">
        <v>6</v>
      </c>
      <c r="E140" t="s">
        <v>7</v>
      </c>
      <c r="F140" s="6">
        <v>45212</v>
      </c>
      <c r="G140" s="6">
        <v>45273</v>
      </c>
      <c r="H140">
        <v>0.2</v>
      </c>
      <c r="I140">
        <v>2640</v>
      </c>
      <c r="J140" t="s">
        <v>24</v>
      </c>
      <c r="K140">
        <v>440</v>
      </c>
    </row>
    <row r="141" spans="1:11" x14ac:dyDescent="0.2">
      <c r="A141">
        <v>458</v>
      </c>
      <c r="B141" s="6">
        <v>44939</v>
      </c>
      <c r="C141">
        <v>190</v>
      </c>
      <c r="D141" t="s">
        <v>13</v>
      </c>
      <c r="E141" t="s">
        <v>5</v>
      </c>
      <c r="F141" s="6">
        <v>45212</v>
      </c>
      <c r="G141" s="6">
        <v>45273</v>
      </c>
      <c r="H141">
        <v>0.4</v>
      </c>
      <c r="I141">
        <v>266</v>
      </c>
      <c r="J141" t="s">
        <v>24</v>
      </c>
      <c r="K141">
        <v>76</v>
      </c>
    </row>
    <row r="142" spans="1:11" x14ac:dyDescent="0.2">
      <c r="A142">
        <v>14</v>
      </c>
      <c r="B142" s="6">
        <v>44939</v>
      </c>
      <c r="C142">
        <v>360</v>
      </c>
      <c r="D142" t="s">
        <v>15</v>
      </c>
      <c r="E142" t="s">
        <v>7</v>
      </c>
      <c r="F142" s="6">
        <v>45212</v>
      </c>
      <c r="G142" s="6">
        <v>45273</v>
      </c>
      <c r="H142">
        <v>0.2</v>
      </c>
      <c r="I142">
        <v>432</v>
      </c>
      <c r="J142" t="s">
        <v>24</v>
      </c>
      <c r="K142">
        <v>72</v>
      </c>
    </row>
    <row r="143" spans="1:11" x14ac:dyDescent="0.2">
      <c r="A143">
        <v>370</v>
      </c>
      <c r="B143" s="6">
        <v>44939</v>
      </c>
      <c r="C143">
        <v>3250</v>
      </c>
      <c r="D143" t="s">
        <v>9</v>
      </c>
      <c r="E143" t="s">
        <v>7</v>
      </c>
      <c r="F143" s="6">
        <v>45212</v>
      </c>
      <c r="G143" s="6">
        <v>45273</v>
      </c>
      <c r="H143">
        <v>0.2</v>
      </c>
      <c r="I143">
        <v>3900</v>
      </c>
      <c r="J143" t="s">
        <v>24</v>
      </c>
      <c r="K143">
        <v>650</v>
      </c>
    </row>
    <row r="144" spans="1:11" x14ac:dyDescent="0.2">
      <c r="A144">
        <v>167</v>
      </c>
      <c r="B144" s="6">
        <v>44939</v>
      </c>
      <c r="C144">
        <v>3420</v>
      </c>
      <c r="D144" t="s">
        <v>15</v>
      </c>
      <c r="E144" t="s">
        <v>7</v>
      </c>
      <c r="F144" s="6">
        <v>45212</v>
      </c>
      <c r="G144" s="6">
        <v>45273</v>
      </c>
      <c r="H144">
        <v>0.2</v>
      </c>
      <c r="I144">
        <v>4104</v>
      </c>
      <c r="J144" t="s">
        <v>24</v>
      </c>
      <c r="K144">
        <v>684</v>
      </c>
    </row>
    <row r="145" spans="1:11" x14ac:dyDescent="0.2">
      <c r="A145">
        <v>97</v>
      </c>
      <c r="B145" s="6">
        <v>44939</v>
      </c>
      <c r="C145">
        <v>2020</v>
      </c>
      <c r="D145" t="s">
        <v>6</v>
      </c>
      <c r="E145" t="s">
        <v>7</v>
      </c>
      <c r="F145" s="6">
        <v>45212</v>
      </c>
      <c r="G145" s="6">
        <v>45273</v>
      </c>
      <c r="H145">
        <v>0.2</v>
      </c>
      <c r="I145">
        <v>2424</v>
      </c>
      <c r="J145" t="s">
        <v>24</v>
      </c>
      <c r="K145">
        <v>404</v>
      </c>
    </row>
    <row r="146" spans="1:11" x14ac:dyDescent="0.2">
      <c r="A146">
        <v>10</v>
      </c>
      <c r="B146" s="6">
        <v>44939</v>
      </c>
      <c r="C146">
        <v>280</v>
      </c>
      <c r="D146" t="s">
        <v>13</v>
      </c>
      <c r="E146" t="s">
        <v>5</v>
      </c>
      <c r="F146" s="6">
        <v>45212</v>
      </c>
      <c r="G146" s="6">
        <v>45273</v>
      </c>
      <c r="H146">
        <v>0.4</v>
      </c>
      <c r="I146">
        <v>392</v>
      </c>
      <c r="J146" t="s">
        <v>24</v>
      </c>
      <c r="K146">
        <v>112</v>
      </c>
    </row>
    <row r="147" spans="1:11" x14ac:dyDescent="0.2">
      <c r="A147">
        <v>194</v>
      </c>
      <c r="B147" s="6">
        <v>44939</v>
      </c>
      <c r="C147">
        <v>3960</v>
      </c>
      <c r="D147" t="s">
        <v>4</v>
      </c>
      <c r="E147" t="s">
        <v>14</v>
      </c>
      <c r="F147" s="6">
        <v>45212</v>
      </c>
      <c r="G147" s="6">
        <v>45273</v>
      </c>
      <c r="H147">
        <v>0.15</v>
      </c>
      <c r="I147">
        <v>4554</v>
      </c>
      <c r="J147" t="s">
        <v>24</v>
      </c>
      <c r="K147">
        <v>594</v>
      </c>
    </row>
    <row r="148" spans="1:11" x14ac:dyDescent="0.2">
      <c r="A148">
        <v>34</v>
      </c>
      <c r="B148" s="6">
        <v>44939</v>
      </c>
      <c r="C148">
        <v>760</v>
      </c>
      <c r="D148" t="s">
        <v>12</v>
      </c>
      <c r="E148" t="s">
        <v>7</v>
      </c>
      <c r="F148" s="6">
        <v>45212</v>
      </c>
      <c r="G148" s="6">
        <v>45273</v>
      </c>
      <c r="H148">
        <v>0.2</v>
      </c>
      <c r="I148">
        <v>912</v>
      </c>
      <c r="J148" t="s">
        <v>24</v>
      </c>
      <c r="K148">
        <v>152</v>
      </c>
    </row>
    <row r="149" spans="1:11" x14ac:dyDescent="0.2">
      <c r="A149">
        <v>36</v>
      </c>
      <c r="B149" s="6">
        <v>44939</v>
      </c>
      <c r="C149">
        <v>800</v>
      </c>
      <c r="D149" t="s">
        <v>9</v>
      </c>
      <c r="E149" t="s">
        <v>14</v>
      </c>
      <c r="F149" s="6">
        <v>45212</v>
      </c>
      <c r="G149" s="6">
        <v>45273</v>
      </c>
      <c r="H149">
        <v>0.15</v>
      </c>
      <c r="I149">
        <v>920</v>
      </c>
      <c r="J149" t="s">
        <v>24</v>
      </c>
      <c r="K149">
        <v>120</v>
      </c>
    </row>
    <row r="150" spans="1:11" x14ac:dyDescent="0.2">
      <c r="A150">
        <v>35</v>
      </c>
      <c r="B150" s="6">
        <v>44939</v>
      </c>
      <c r="C150">
        <v>780</v>
      </c>
      <c r="D150" t="s">
        <v>4</v>
      </c>
      <c r="E150" t="s">
        <v>10</v>
      </c>
      <c r="F150" s="6">
        <v>45212</v>
      </c>
      <c r="G150" s="6">
        <v>45273</v>
      </c>
      <c r="H150">
        <v>0.3</v>
      </c>
      <c r="I150">
        <v>1014</v>
      </c>
      <c r="J150" t="s">
        <v>24</v>
      </c>
      <c r="K150">
        <v>234</v>
      </c>
    </row>
    <row r="151" spans="1:11" x14ac:dyDescent="0.2">
      <c r="A151">
        <v>32</v>
      </c>
      <c r="B151" s="6">
        <v>44939</v>
      </c>
      <c r="C151">
        <v>720</v>
      </c>
      <c r="D151" t="s">
        <v>6</v>
      </c>
      <c r="E151" t="s">
        <v>10</v>
      </c>
      <c r="F151" s="6">
        <v>45212</v>
      </c>
      <c r="G151" s="6">
        <v>45273</v>
      </c>
      <c r="H151">
        <v>0.3</v>
      </c>
      <c r="I151">
        <v>936</v>
      </c>
      <c r="J151" t="s">
        <v>24</v>
      </c>
      <c r="K151">
        <v>216</v>
      </c>
    </row>
    <row r="152" spans="1:11" x14ac:dyDescent="0.2">
      <c r="A152">
        <v>197</v>
      </c>
      <c r="B152" s="6">
        <v>44939</v>
      </c>
      <c r="C152">
        <v>4020</v>
      </c>
      <c r="D152" t="s">
        <v>13</v>
      </c>
      <c r="E152" t="s">
        <v>14</v>
      </c>
      <c r="F152" s="6">
        <v>45212</v>
      </c>
      <c r="G152" s="6">
        <v>45273</v>
      </c>
      <c r="H152">
        <v>0.15</v>
      </c>
      <c r="I152">
        <v>4623</v>
      </c>
      <c r="J152" t="s">
        <v>24</v>
      </c>
      <c r="K152">
        <v>603</v>
      </c>
    </row>
    <row r="153" spans="1:11" x14ac:dyDescent="0.2">
      <c r="A153">
        <v>55</v>
      </c>
      <c r="B153" s="6">
        <v>44938</v>
      </c>
      <c r="C153">
        <v>1180</v>
      </c>
      <c r="D153" t="s">
        <v>8</v>
      </c>
      <c r="E153" t="s">
        <v>7</v>
      </c>
      <c r="F153" s="6">
        <v>45211</v>
      </c>
      <c r="G153" s="6">
        <v>45272</v>
      </c>
      <c r="H153">
        <v>0.2</v>
      </c>
      <c r="I153">
        <v>1416</v>
      </c>
      <c r="J153" t="s">
        <v>24</v>
      </c>
      <c r="K153">
        <v>236</v>
      </c>
    </row>
    <row r="154" spans="1:11" x14ac:dyDescent="0.2">
      <c r="A154">
        <v>221</v>
      </c>
      <c r="B154" s="6">
        <v>44938</v>
      </c>
      <c r="C154">
        <v>4500</v>
      </c>
      <c r="D154" t="s">
        <v>12</v>
      </c>
      <c r="E154" t="s">
        <v>5</v>
      </c>
      <c r="F154" s="6">
        <v>45211</v>
      </c>
      <c r="G154" s="6">
        <v>45272</v>
      </c>
      <c r="H154">
        <v>0.4</v>
      </c>
      <c r="I154">
        <v>6300</v>
      </c>
      <c r="J154" t="s">
        <v>24</v>
      </c>
      <c r="K154">
        <v>1800</v>
      </c>
    </row>
    <row r="155" spans="1:11" x14ac:dyDescent="0.2">
      <c r="A155">
        <v>173</v>
      </c>
      <c r="B155" s="6">
        <v>44938</v>
      </c>
      <c r="C155">
        <v>3540</v>
      </c>
      <c r="D155" t="s">
        <v>15</v>
      </c>
      <c r="E155" t="s">
        <v>7</v>
      </c>
      <c r="F155" s="6">
        <v>45211</v>
      </c>
      <c r="G155" s="6">
        <v>45272</v>
      </c>
      <c r="H155">
        <v>0.2</v>
      </c>
      <c r="I155">
        <v>4248</v>
      </c>
      <c r="J155" t="s">
        <v>24</v>
      </c>
      <c r="K155">
        <v>708</v>
      </c>
    </row>
    <row r="156" spans="1:11" x14ac:dyDescent="0.2">
      <c r="A156">
        <v>273</v>
      </c>
      <c r="B156" s="6">
        <v>44938</v>
      </c>
      <c r="C156">
        <v>5540</v>
      </c>
      <c r="D156" t="s">
        <v>4</v>
      </c>
      <c r="E156" t="s">
        <v>10</v>
      </c>
      <c r="F156" s="6">
        <v>45211</v>
      </c>
      <c r="G156" s="6">
        <v>45272</v>
      </c>
      <c r="H156">
        <v>0.3</v>
      </c>
      <c r="I156">
        <v>7202</v>
      </c>
      <c r="J156" t="s">
        <v>24</v>
      </c>
      <c r="K156">
        <v>1662</v>
      </c>
    </row>
    <row r="157" spans="1:11" x14ac:dyDescent="0.2">
      <c r="A157">
        <v>46</v>
      </c>
      <c r="B157" s="6">
        <v>44938</v>
      </c>
      <c r="C157">
        <v>1000</v>
      </c>
      <c r="D157" t="s">
        <v>6</v>
      </c>
      <c r="E157" t="s">
        <v>10</v>
      </c>
      <c r="F157" s="6">
        <v>45211</v>
      </c>
      <c r="G157" s="6">
        <v>45272</v>
      </c>
      <c r="H157">
        <v>0.3</v>
      </c>
      <c r="I157">
        <v>1300</v>
      </c>
      <c r="J157" t="s">
        <v>24</v>
      </c>
      <c r="K157">
        <v>300</v>
      </c>
    </row>
    <row r="158" spans="1:11" x14ac:dyDescent="0.2">
      <c r="A158">
        <v>171</v>
      </c>
      <c r="B158" s="6">
        <v>44938</v>
      </c>
      <c r="C158">
        <v>3500</v>
      </c>
      <c r="D158" t="s">
        <v>4</v>
      </c>
      <c r="E158" t="s">
        <v>5</v>
      </c>
      <c r="F158" s="6">
        <v>45211</v>
      </c>
      <c r="G158" s="6">
        <v>45272</v>
      </c>
      <c r="H158">
        <v>0.4</v>
      </c>
      <c r="I158">
        <v>4900</v>
      </c>
      <c r="J158" t="s">
        <v>24</v>
      </c>
      <c r="K158">
        <v>1400</v>
      </c>
    </row>
    <row r="159" spans="1:11" x14ac:dyDescent="0.2">
      <c r="A159">
        <v>169</v>
      </c>
      <c r="B159" s="6">
        <v>44938</v>
      </c>
      <c r="C159">
        <v>3460</v>
      </c>
      <c r="D159" t="s">
        <v>13</v>
      </c>
      <c r="E159" t="s">
        <v>14</v>
      </c>
      <c r="F159" s="6">
        <v>45211</v>
      </c>
      <c r="G159" s="6">
        <v>45272</v>
      </c>
      <c r="H159">
        <v>0.15</v>
      </c>
      <c r="I159">
        <v>3979</v>
      </c>
      <c r="J159" t="s">
        <v>24</v>
      </c>
      <c r="K159">
        <v>519</v>
      </c>
    </row>
    <row r="160" spans="1:11" x14ac:dyDescent="0.2">
      <c r="A160">
        <v>198</v>
      </c>
      <c r="B160" s="6">
        <v>44938</v>
      </c>
      <c r="C160">
        <v>4040</v>
      </c>
      <c r="D160" t="s">
        <v>13</v>
      </c>
      <c r="E160" t="s">
        <v>7</v>
      </c>
      <c r="F160" s="6">
        <v>45211</v>
      </c>
      <c r="G160" s="6">
        <v>45272</v>
      </c>
      <c r="H160">
        <v>0.2</v>
      </c>
      <c r="I160">
        <v>4848</v>
      </c>
      <c r="J160" t="s">
        <v>24</v>
      </c>
      <c r="K160">
        <v>808</v>
      </c>
    </row>
    <row r="161" spans="1:11" x14ac:dyDescent="0.2">
      <c r="A161">
        <v>210</v>
      </c>
      <c r="B161" s="6">
        <v>44938</v>
      </c>
      <c r="C161">
        <v>4280</v>
      </c>
      <c r="D161" t="s">
        <v>11</v>
      </c>
      <c r="E161" t="s">
        <v>7</v>
      </c>
      <c r="F161" s="6">
        <v>45211</v>
      </c>
      <c r="G161" s="6">
        <v>45272</v>
      </c>
      <c r="H161">
        <v>0.2</v>
      </c>
      <c r="I161">
        <v>5136</v>
      </c>
      <c r="J161" t="s">
        <v>24</v>
      </c>
      <c r="K161">
        <v>856</v>
      </c>
    </row>
    <row r="162" spans="1:11" x14ac:dyDescent="0.2">
      <c r="A162">
        <v>27</v>
      </c>
      <c r="B162" s="6">
        <v>44938</v>
      </c>
      <c r="C162">
        <v>620</v>
      </c>
      <c r="D162" t="s">
        <v>13</v>
      </c>
      <c r="E162" t="s">
        <v>7</v>
      </c>
      <c r="F162" s="6">
        <v>45211</v>
      </c>
      <c r="G162" s="6">
        <v>45272</v>
      </c>
      <c r="H162">
        <v>0.2</v>
      </c>
      <c r="I162">
        <v>744</v>
      </c>
      <c r="J162" t="s">
        <v>24</v>
      </c>
      <c r="K162">
        <v>124</v>
      </c>
    </row>
    <row r="163" spans="1:11" x14ac:dyDescent="0.2">
      <c r="A163">
        <v>262</v>
      </c>
      <c r="B163" s="6">
        <v>44938</v>
      </c>
      <c r="C163">
        <v>5320</v>
      </c>
      <c r="D163" t="s">
        <v>4</v>
      </c>
      <c r="E163" t="s">
        <v>5</v>
      </c>
      <c r="F163" s="6">
        <v>45211</v>
      </c>
      <c r="G163" s="6">
        <v>45272</v>
      </c>
      <c r="H163">
        <v>0.4</v>
      </c>
      <c r="I163">
        <v>7448</v>
      </c>
      <c r="J163" t="s">
        <v>24</v>
      </c>
      <c r="K163">
        <v>2128</v>
      </c>
    </row>
    <row r="164" spans="1:11" x14ac:dyDescent="0.2">
      <c r="A164">
        <v>443</v>
      </c>
      <c r="B164" s="6">
        <v>44938</v>
      </c>
      <c r="C164">
        <v>6900</v>
      </c>
      <c r="D164" t="s">
        <v>4</v>
      </c>
      <c r="E164" t="s">
        <v>5</v>
      </c>
      <c r="F164" s="6">
        <v>45211</v>
      </c>
      <c r="G164" s="6">
        <v>45272</v>
      </c>
      <c r="H164">
        <v>0.4</v>
      </c>
      <c r="I164">
        <v>9660</v>
      </c>
      <c r="J164" t="s">
        <v>24</v>
      </c>
      <c r="K164">
        <v>2760</v>
      </c>
    </row>
    <row r="165" spans="1:11" x14ac:dyDescent="0.2">
      <c r="A165">
        <v>433</v>
      </c>
      <c r="B165" s="6">
        <v>44938</v>
      </c>
      <c r="C165">
        <v>6400</v>
      </c>
      <c r="D165" t="s">
        <v>8</v>
      </c>
      <c r="E165" t="s">
        <v>7</v>
      </c>
      <c r="F165" s="6">
        <v>45211</v>
      </c>
      <c r="G165" s="6">
        <v>45272</v>
      </c>
      <c r="H165">
        <v>0.2</v>
      </c>
      <c r="I165">
        <v>7680</v>
      </c>
      <c r="J165" t="s">
        <v>24</v>
      </c>
      <c r="K165">
        <v>1280</v>
      </c>
    </row>
    <row r="166" spans="1:11" x14ac:dyDescent="0.2">
      <c r="A166">
        <v>19</v>
      </c>
      <c r="B166" s="6">
        <v>44938</v>
      </c>
      <c r="C166">
        <v>460</v>
      </c>
      <c r="D166" t="s">
        <v>9</v>
      </c>
      <c r="E166" t="s">
        <v>7</v>
      </c>
      <c r="F166" s="6">
        <v>45211</v>
      </c>
      <c r="G166" s="6">
        <v>45272</v>
      </c>
      <c r="H166">
        <v>0.2</v>
      </c>
      <c r="I166">
        <v>552</v>
      </c>
      <c r="J166" t="s">
        <v>24</v>
      </c>
      <c r="K166">
        <v>92</v>
      </c>
    </row>
    <row r="167" spans="1:11" x14ac:dyDescent="0.2">
      <c r="A167">
        <v>53</v>
      </c>
      <c r="B167" s="6">
        <v>44938</v>
      </c>
      <c r="C167">
        <v>1140</v>
      </c>
      <c r="D167" t="s">
        <v>9</v>
      </c>
      <c r="E167" t="s">
        <v>5</v>
      </c>
      <c r="F167" s="6">
        <v>45211</v>
      </c>
      <c r="G167" s="6">
        <v>45272</v>
      </c>
      <c r="H167">
        <v>0.4</v>
      </c>
      <c r="I167">
        <v>1596</v>
      </c>
      <c r="J167" t="s">
        <v>24</v>
      </c>
      <c r="K167">
        <v>456</v>
      </c>
    </row>
    <row r="168" spans="1:11" x14ac:dyDescent="0.2">
      <c r="A168">
        <v>115</v>
      </c>
      <c r="B168" s="6">
        <v>44938</v>
      </c>
      <c r="C168">
        <v>2380</v>
      </c>
      <c r="D168" t="s">
        <v>9</v>
      </c>
      <c r="E168" t="s">
        <v>5</v>
      </c>
      <c r="F168" s="6">
        <v>45211</v>
      </c>
      <c r="G168" s="6">
        <v>45272</v>
      </c>
      <c r="H168">
        <v>0.4</v>
      </c>
      <c r="I168">
        <v>3332</v>
      </c>
      <c r="J168" t="s">
        <v>24</v>
      </c>
      <c r="K168">
        <v>952</v>
      </c>
    </row>
    <row r="169" spans="1:11" x14ac:dyDescent="0.2">
      <c r="A169">
        <v>147</v>
      </c>
      <c r="B169" s="6">
        <v>44938</v>
      </c>
      <c r="C169">
        <v>3020</v>
      </c>
      <c r="D169" t="s">
        <v>13</v>
      </c>
      <c r="E169" t="s">
        <v>10</v>
      </c>
      <c r="F169" s="6">
        <v>45211</v>
      </c>
      <c r="G169" s="6">
        <v>45272</v>
      </c>
      <c r="H169">
        <v>0.3</v>
      </c>
      <c r="I169">
        <v>3926</v>
      </c>
      <c r="J169" t="s">
        <v>24</v>
      </c>
      <c r="K169">
        <v>906</v>
      </c>
    </row>
    <row r="170" spans="1:11" x14ac:dyDescent="0.2">
      <c r="A170">
        <v>351</v>
      </c>
      <c r="B170" s="6">
        <v>44938</v>
      </c>
      <c r="C170">
        <v>2300</v>
      </c>
      <c r="D170" t="s">
        <v>13</v>
      </c>
      <c r="E170" t="s">
        <v>14</v>
      </c>
      <c r="F170" s="6">
        <v>45211</v>
      </c>
      <c r="G170" s="6">
        <v>45272</v>
      </c>
      <c r="H170">
        <v>0.15</v>
      </c>
      <c r="I170">
        <v>2645</v>
      </c>
      <c r="J170" t="s">
        <v>24</v>
      </c>
      <c r="K170">
        <v>345</v>
      </c>
    </row>
    <row r="171" spans="1:11" x14ac:dyDescent="0.2">
      <c r="A171">
        <v>380</v>
      </c>
      <c r="B171" s="6">
        <v>44938</v>
      </c>
      <c r="C171">
        <v>3750</v>
      </c>
      <c r="D171" t="s">
        <v>11</v>
      </c>
      <c r="E171" t="s">
        <v>7</v>
      </c>
      <c r="F171" s="6">
        <v>45211</v>
      </c>
      <c r="G171" s="6">
        <v>45272</v>
      </c>
      <c r="H171">
        <v>0.2</v>
      </c>
      <c r="I171">
        <v>4500</v>
      </c>
      <c r="J171" t="s">
        <v>24</v>
      </c>
      <c r="K171">
        <v>750</v>
      </c>
    </row>
    <row r="172" spans="1:11" x14ac:dyDescent="0.2">
      <c r="A172">
        <v>402</v>
      </c>
      <c r="B172" s="6">
        <v>44938</v>
      </c>
      <c r="C172">
        <v>4850</v>
      </c>
      <c r="D172" t="s">
        <v>13</v>
      </c>
      <c r="E172" t="s">
        <v>5</v>
      </c>
      <c r="F172" s="6">
        <v>45211</v>
      </c>
      <c r="G172" s="6">
        <v>45272</v>
      </c>
      <c r="H172">
        <v>0.4</v>
      </c>
      <c r="I172">
        <v>6790</v>
      </c>
      <c r="J172" t="s">
        <v>24</v>
      </c>
      <c r="K172">
        <v>1940</v>
      </c>
    </row>
    <row r="173" spans="1:11" x14ac:dyDescent="0.2">
      <c r="A173">
        <v>383</v>
      </c>
      <c r="B173" s="6">
        <v>44938</v>
      </c>
      <c r="C173">
        <v>3900</v>
      </c>
      <c r="D173" t="s">
        <v>6</v>
      </c>
      <c r="E173" t="s">
        <v>7</v>
      </c>
      <c r="F173" s="6">
        <v>45211</v>
      </c>
      <c r="G173" s="6">
        <v>45272</v>
      </c>
      <c r="H173">
        <v>0.2</v>
      </c>
      <c r="I173">
        <v>4680</v>
      </c>
      <c r="J173" t="s">
        <v>24</v>
      </c>
      <c r="K173">
        <v>780</v>
      </c>
    </row>
    <row r="174" spans="1:11" x14ac:dyDescent="0.2">
      <c r="A174">
        <v>342</v>
      </c>
      <c r="B174" s="6">
        <v>44938</v>
      </c>
      <c r="C174">
        <v>1850</v>
      </c>
      <c r="D174" t="s">
        <v>9</v>
      </c>
      <c r="E174" t="s">
        <v>7</v>
      </c>
      <c r="F174" s="6">
        <v>45211</v>
      </c>
      <c r="G174" s="6">
        <v>45272</v>
      </c>
      <c r="H174">
        <v>0.2</v>
      </c>
      <c r="I174">
        <v>2220</v>
      </c>
      <c r="J174" t="s">
        <v>24</v>
      </c>
      <c r="K174">
        <v>370</v>
      </c>
    </row>
    <row r="175" spans="1:11" x14ac:dyDescent="0.2">
      <c r="A175">
        <v>344</v>
      </c>
      <c r="B175" s="6">
        <v>44938</v>
      </c>
      <c r="C175">
        <v>1950</v>
      </c>
      <c r="D175" t="s">
        <v>8</v>
      </c>
      <c r="E175" t="s">
        <v>14</v>
      </c>
      <c r="F175" s="6">
        <v>45211</v>
      </c>
      <c r="G175" s="6">
        <v>45272</v>
      </c>
      <c r="H175">
        <v>0.15</v>
      </c>
      <c r="I175">
        <v>2242.5</v>
      </c>
      <c r="J175" t="s">
        <v>24</v>
      </c>
      <c r="K175">
        <v>292.5</v>
      </c>
    </row>
    <row r="176" spans="1:11" x14ac:dyDescent="0.2">
      <c r="A176">
        <v>341</v>
      </c>
      <c r="B176" s="6">
        <v>44938</v>
      </c>
      <c r="C176">
        <v>1800</v>
      </c>
      <c r="D176" t="s">
        <v>4</v>
      </c>
      <c r="E176" t="s">
        <v>7</v>
      </c>
      <c r="F176" s="6">
        <v>45211</v>
      </c>
      <c r="G176" s="6">
        <v>45272</v>
      </c>
      <c r="H176">
        <v>0.2</v>
      </c>
      <c r="I176">
        <v>2160</v>
      </c>
      <c r="J176" t="s">
        <v>24</v>
      </c>
      <c r="K176">
        <v>360</v>
      </c>
    </row>
    <row r="177" spans="1:11" x14ac:dyDescent="0.2">
      <c r="A177">
        <v>350</v>
      </c>
      <c r="B177" s="6">
        <v>44938</v>
      </c>
      <c r="C177">
        <v>2250</v>
      </c>
      <c r="D177" t="s">
        <v>13</v>
      </c>
      <c r="E177" t="s">
        <v>7</v>
      </c>
      <c r="F177" s="6">
        <v>45211</v>
      </c>
      <c r="G177" s="6">
        <v>45272</v>
      </c>
      <c r="H177">
        <v>0.2</v>
      </c>
      <c r="I177">
        <v>2700</v>
      </c>
      <c r="J177" t="s">
        <v>24</v>
      </c>
      <c r="K177">
        <v>450</v>
      </c>
    </row>
    <row r="178" spans="1:11" x14ac:dyDescent="0.2">
      <c r="A178">
        <v>340</v>
      </c>
      <c r="B178" s="6">
        <v>44938</v>
      </c>
      <c r="C178">
        <v>1750</v>
      </c>
      <c r="D178" t="s">
        <v>12</v>
      </c>
      <c r="E178" t="s">
        <v>10</v>
      </c>
      <c r="F178" s="6">
        <v>45211</v>
      </c>
      <c r="G178" s="6">
        <v>45272</v>
      </c>
      <c r="H178">
        <v>0.3</v>
      </c>
      <c r="I178">
        <v>2275</v>
      </c>
      <c r="J178" t="s">
        <v>24</v>
      </c>
      <c r="K178">
        <v>525</v>
      </c>
    </row>
    <row r="179" spans="1:11" x14ac:dyDescent="0.2">
      <c r="A179">
        <v>157</v>
      </c>
      <c r="B179" s="6">
        <v>44938</v>
      </c>
      <c r="C179">
        <v>3220</v>
      </c>
      <c r="D179" t="s">
        <v>8</v>
      </c>
      <c r="E179" t="s">
        <v>5</v>
      </c>
      <c r="F179" s="6">
        <v>45211</v>
      </c>
      <c r="G179" s="6">
        <v>45272</v>
      </c>
      <c r="H179">
        <v>0.4</v>
      </c>
      <c r="I179">
        <v>4508</v>
      </c>
      <c r="J179" t="s">
        <v>24</v>
      </c>
      <c r="K179">
        <v>1288</v>
      </c>
    </row>
    <row r="180" spans="1:11" x14ac:dyDescent="0.2">
      <c r="A180">
        <v>364</v>
      </c>
      <c r="B180" s="6">
        <v>44938</v>
      </c>
      <c r="C180">
        <v>2950</v>
      </c>
      <c r="D180" t="s">
        <v>4</v>
      </c>
      <c r="E180" t="s">
        <v>7</v>
      </c>
      <c r="F180" s="6">
        <v>45211</v>
      </c>
      <c r="G180" s="6">
        <v>45272</v>
      </c>
      <c r="H180">
        <v>0.2</v>
      </c>
      <c r="I180">
        <v>3540</v>
      </c>
      <c r="J180" t="s">
        <v>24</v>
      </c>
      <c r="K180">
        <v>590</v>
      </c>
    </row>
    <row r="181" spans="1:11" x14ac:dyDescent="0.2">
      <c r="A181">
        <v>363</v>
      </c>
      <c r="B181" s="6">
        <v>44938</v>
      </c>
      <c r="C181">
        <v>2900</v>
      </c>
      <c r="D181" t="s">
        <v>11</v>
      </c>
      <c r="E181" t="s">
        <v>7</v>
      </c>
      <c r="F181" s="6">
        <v>45211</v>
      </c>
      <c r="G181" s="6">
        <v>45272</v>
      </c>
      <c r="H181">
        <v>0.2</v>
      </c>
      <c r="I181">
        <v>3480</v>
      </c>
      <c r="J181" t="s">
        <v>24</v>
      </c>
      <c r="K181">
        <v>580</v>
      </c>
    </row>
    <row r="182" spans="1:11" x14ac:dyDescent="0.2">
      <c r="A182">
        <v>299</v>
      </c>
      <c r="B182" s="6">
        <v>44938</v>
      </c>
      <c r="C182">
        <v>1100</v>
      </c>
      <c r="D182" t="s">
        <v>13</v>
      </c>
      <c r="E182" t="s">
        <v>7</v>
      </c>
      <c r="F182" s="6">
        <v>45211</v>
      </c>
      <c r="G182" s="6">
        <v>45272</v>
      </c>
      <c r="H182">
        <v>0.2</v>
      </c>
      <c r="I182">
        <v>1320</v>
      </c>
      <c r="J182" t="s">
        <v>24</v>
      </c>
      <c r="K182">
        <v>220</v>
      </c>
    </row>
    <row r="183" spans="1:11" x14ac:dyDescent="0.2">
      <c r="A183">
        <v>116</v>
      </c>
      <c r="B183" s="6">
        <v>44938</v>
      </c>
      <c r="C183">
        <v>2400</v>
      </c>
      <c r="D183" t="s">
        <v>15</v>
      </c>
      <c r="E183" t="s">
        <v>10</v>
      </c>
      <c r="F183" s="6">
        <v>45211</v>
      </c>
      <c r="G183" s="6">
        <v>45272</v>
      </c>
      <c r="H183">
        <v>0.3</v>
      </c>
      <c r="I183">
        <v>3120</v>
      </c>
      <c r="J183" t="s">
        <v>24</v>
      </c>
      <c r="K183">
        <v>720</v>
      </c>
    </row>
    <row r="184" spans="1:11" x14ac:dyDescent="0.2">
      <c r="A184">
        <v>86</v>
      </c>
      <c r="B184" s="6">
        <v>44938</v>
      </c>
      <c r="C184">
        <v>1800</v>
      </c>
      <c r="D184" t="s">
        <v>4</v>
      </c>
      <c r="E184" t="s">
        <v>7</v>
      </c>
      <c r="F184" s="6">
        <v>45211</v>
      </c>
      <c r="G184" s="6">
        <v>45272</v>
      </c>
      <c r="H184">
        <v>0.2</v>
      </c>
      <c r="I184">
        <v>2160</v>
      </c>
      <c r="J184" t="s">
        <v>24</v>
      </c>
      <c r="K184">
        <v>360</v>
      </c>
    </row>
    <row r="185" spans="1:11" x14ac:dyDescent="0.2">
      <c r="A185">
        <v>352</v>
      </c>
      <c r="B185" s="6">
        <v>44937</v>
      </c>
      <c r="C185">
        <v>2350</v>
      </c>
      <c r="D185" t="s">
        <v>6</v>
      </c>
      <c r="E185" t="s">
        <v>7</v>
      </c>
      <c r="F185" s="6">
        <v>45210</v>
      </c>
      <c r="G185" s="6">
        <v>45271</v>
      </c>
      <c r="H185">
        <v>0.2</v>
      </c>
      <c r="I185">
        <v>2820</v>
      </c>
      <c r="J185" t="s">
        <v>24</v>
      </c>
      <c r="K185">
        <v>470</v>
      </c>
    </row>
    <row r="186" spans="1:11" x14ac:dyDescent="0.2">
      <c r="A186">
        <v>493</v>
      </c>
      <c r="B186" s="6">
        <v>44937</v>
      </c>
      <c r="C186">
        <v>4700</v>
      </c>
      <c r="D186" t="s">
        <v>12</v>
      </c>
      <c r="E186" t="s">
        <v>5</v>
      </c>
      <c r="F186" s="6">
        <v>45210</v>
      </c>
      <c r="G186" s="6">
        <v>45271</v>
      </c>
      <c r="H186">
        <v>0.4</v>
      </c>
      <c r="I186">
        <v>6580</v>
      </c>
      <c r="J186" t="s">
        <v>24</v>
      </c>
      <c r="K186">
        <v>1880</v>
      </c>
    </row>
    <row r="187" spans="1:11" x14ac:dyDescent="0.2">
      <c r="A187">
        <v>5</v>
      </c>
      <c r="B187" s="6">
        <v>44937</v>
      </c>
      <c r="C187">
        <v>180</v>
      </c>
      <c r="D187" t="s">
        <v>4</v>
      </c>
      <c r="E187" t="s">
        <v>7</v>
      </c>
      <c r="F187" s="6">
        <v>45210</v>
      </c>
      <c r="G187" s="6">
        <v>45271</v>
      </c>
      <c r="H187">
        <v>0.2</v>
      </c>
      <c r="I187">
        <v>216</v>
      </c>
      <c r="J187" t="s">
        <v>24</v>
      </c>
      <c r="K187">
        <v>36</v>
      </c>
    </row>
    <row r="188" spans="1:11" x14ac:dyDescent="0.2">
      <c r="A188">
        <v>261</v>
      </c>
      <c r="B188" s="6">
        <v>44937</v>
      </c>
      <c r="C188">
        <v>5300</v>
      </c>
      <c r="D188" t="s">
        <v>11</v>
      </c>
      <c r="E188" t="s">
        <v>5</v>
      </c>
      <c r="F188" s="6">
        <v>45210</v>
      </c>
      <c r="G188" s="6">
        <v>45271</v>
      </c>
      <c r="H188">
        <v>0.4</v>
      </c>
      <c r="I188">
        <v>7420</v>
      </c>
      <c r="J188" t="s">
        <v>24</v>
      </c>
      <c r="K188">
        <v>2120</v>
      </c>
    </row>
    <row r="189" spans="1:11" x14ac:dyDescent="0.2">
      <c r="A189">
        <v>246</v>
      </c>
      <c r="B189" s="6">
        <v>44937</v>
      </c>
      <c r="C189">
        <v>5000</v>
      </c>
      <c r="D189" t="s">
        <v>8</v>
      </c>
      <c r="E189" t="s">
        <v>14</v>
      </c>
      <c r="F189" s="6">
        <v>45210</v>
      </c>
      <c r="G189" s="6">
        <v>45271</v>
      </c>
      <c r="H189">
        <v>0.15</v>
      </c>
      <c r="I189">
        <v>5750</v>
      </c>
      <c r="J189" t="s">
        <v>24</v>
      </c>
      <c r="K189">
        <v>750</v>
      </c>
    </row>
    <row r="190" spans="1:11" x14ac:dyDescent="0.2">
      <c r="A190">
        <v>372</v>
      </c>
      <c r="B190" s="6">
        <v>44937</v>
      </c>
      <c r="C190">
        <v>3350</v>
      </c>
      <c r="D190" t="s">
        <v>6</v>
      </c>
      <c r="E190" t="s">
        <v>14</v>
      </c>
      <c r="F190" s="6">
        <v>45210</v>
      </c>
      <c r="G190" s="6">
        <v>45271</v>
      </c>
      <c r="H190">
        <v>0.15</v>
      </c>
      <c r="I190">
        <v>3852.5</v>
      </c>
      <c r="J190" t="s">
        <v>24</v>
      </c>
      <c r="K190">
        <v>502.5</v>
      </c>
    </row>
    <row r="191" spans="1:11" x14ac:dyDescent="0.2">
      <c r="A191">
        <v>107</v>
      </c>
      <c r="B191" s="6">
        <v>44937</v>
      </c>
      <c r="C191">
        <v>2220</v>
      </c>
      <c r="D191" t="s">
        <v>4</v>
      </c>
      <c r="E191" t="s">
        <v>5</v>
      </c>
      <c r="F191" s="6">
        <v>45210</v>
      </c>
      <c r="G191" s="6">
        <v>45271</v>
      </c>
      <c r="H191">
        <v>0.4</v>
      </c>
      <c r="I191">
        <v>3108</v>
      </c>
      <c r="J191" t="s">
        <v>24</v>
      </c>
      <c r="K191">
        <v>888</v>
      </c>
    </row>
    <row r="192" spans="1:11" x14ac:dyDescent="0.2">
      <c r="A192">
        <v>91</v>
      </c>
      <c r="B192" s="6">
        <v>44937</v>
      </c>
      <c r="C192">
        <v>1900</v>
      </c>
      <c r="D192" t="s">
        <v>11</v>
      </c>
      <c r="E192" t="s">
        <v>10</v>
      </c>
      <c r="F192" s="6">
        <v>45210</v>
      </c>
      <c r="G192" s="6">
        <v>45271</v>
      </c>
      <c r="H192">
        <v>0.3</v>
      </c>
      <c r="I192">
        <v>2470</v>
      </c>
      <c r="J192" t="s">
        <v>24</v>
      </c>
      <c r="K192">
        <v>570</v>
      </c>
    </row>
    <row r="193" spans="1:11" x14ac:dyDescent="0.2">
      <c r="A193">
        <v>481</v>
      </c>
      <c r="B193" s="6">
        <v>44937</v>
      </c>
      <c r="C193">
        <v>5900</v>
      </c>
      <c r="D193" t="s">
        <v>4</v>
      </c>
      <c r="E193" t="s">
        <v>7</v>
      </c>
      <c r="F193" s="6">
        <v>45210</v>
      </c>
      <c r="G193" s="6">
        <v>45271</v>
      </c>
      <c r="H193">
        <v>0.2</v>
      </c>
      <c r="I193">
        <v>7080</v>
      </c>
      <c r="J193" t="s">
        <v>24</v>
      </c>
      <c r="K193">
        <v>1180</v>
      </c>
    </row>
    <row r="194" spans="1:11" x14ac:dyDescent="0.2">
      <c r="A194">
        <v>219</v>
      </c>
      <c r="B194" s="6">
        <v>44937</v>
      </c>
      <c r="C194">
        <v>4460</v>
      </c>
      <c r="D194" t="s">
        <v>6</v>
      </c>
      <c r="E194" t="s">
        <v>5</v>
      </c>
      <c r="F194" s="6">
        <v>45210</v>
      </c>
      <c r="G194" s="6">
        <v>45271</v>
      </c>
      <c r="H194">
        <v>0.4</v>
      </c>
      <c r="I194">
        <v>6244</v>
      </c>
      <c r="J194" t="s">
        <v>24</v>
      </c>
      <c r="K194">
        <v>1784</v>
      </c>
    </row>
    <row r="195" spans="1:11" x14ac:dyDescent="0.2">
      <c r="A195">
        <v>218</v>
      </c>
      <c r="B195" s="6">
        <v>44937</v>
      </c>
      <c r="C195">
        <v>4440</v>
      </c>
      <c r="D195" t="s">
        <v>15</v>
      </c>
      <c r="E195" t="s">
        <v>14</v>
      </c>
      <c r="F195" s="6">
        <v>45210</v>
      </c>
      <c r="G195" s="6">
        <v>45271</v>
      </c>
      <c r="H195">
        <v>0.15</v>
      </c>
      <c r="I195">
        <v>5106</v>
      </c>
      <c r="J195" t="s">
        <v>24</v>
      </c>
      <c r="K195">
        <v>666</v>
      </c>
    </row>
    <row r="196" spans="1:11" x14ac:dyDescent="0.2">
      <c r="A196">
        <v>479</v>
      </c>
      <c r="B196" s="6">
        <v>44937</v>
      </c>
      <c r="C196">
        <v>6100</v>
      </c>
      <c r="D196" t="s">
        <v>15</v>
      </c>
      <c r="E196" t="s">
        <v>5</v>
      </c>
      <c r="F196" s="6">
        <v>45210</v>
      </c>
      <c r="G196" s="6">
        <v>45271</v>
      </c>
      <c r="H196">
        <v>0.4</v>
      </c>
      <c r="I196">
        <v>8540</v>
      </c>
      <c r="J196" t="s">
        <v>24</v>
      </c>
      <c r="K196">
        <v>2440</v>
      </c>
    </row>
    <row r="197" spans="1:11" x14ac:dyDescent="0.2">
      <c r="A197">
        <v>463</v>
      </c>
      <c r="B197" s="6">
        <v>44937</v>
      </c>
      <c r="C197">
        <v>7700</v>
      </c>
      <c r="D197" t="s">
        <v>8</v>
      </c>
      <c r="E197" t="s">
        <v>14</v>
      </c>
      <c r="F197" s="6">
        <v>45210</v>
      </c>
      <c r="G197" s="6">
        <v>45271</v>
      </c>
      <c r="H197">
        <v>0.15</v>
      </c>
      <c r="I197">
        <v>8855</v>
      </c>
      <c r="J197" t="s">
        <v>24</v>
      </c>
      <c r="K197">
        <v>1155</v>
      </c>
    </row>
    <row r="198" spans="1:11" x14ac:dyDescent="0.2">
      <c r="A198">
        <v>459</v>
      </c>
      <c r="B198" s="6">
        <v>44937</v>
      </c>
      <c r="C198">
        <v>2345</v>
      </c>
      <c r="D198" t="s">
        <v>12</v>
      </c>
      <c r="E198" t="s">
        <v>5</v>
      </c>
      <c r="F198" s="6">
        <v>45210</v>
      </c>
      <c r="G198" s="6">
        <v>45271</v>
      </c>
      <c r="H198">
        <v>0.4</v>
      </c>
      <c r="I198">
        <v>3283</v>
      </c>
      <c r="J198" t="s">
        <v>24</v>
      </c>
      <c r="K198">
        <v>938</v>
      </c>
    </row>
    <row r="199" spans="1:11" x14ac:dyDescent="0.2">
      <c r="A199">
        <v>13</v>
      </c>
      <c r="B199" s="6">
        <v>44937</v>
      </c>
      <c r="C199">
        <v>340</v>
      </c>
      <c r="D199" t="s">
        <v>9</v>
      </c>
      <c r="E199" t="s">
        <v>7</v>
      </c>
      <c r="F199" s="6">
        <v>45210</v>
      </c>
      <c r="G199" s="6">
        <v>45271</v>
      </c>
      <c r="H199">
        <v>0.2</v>
      </c>
      <c r="I199">
        <v>408</v>
      </c>
      <c r="J199" t="s">
        <v>24</v>
      </c>
      <c r="K199">
        <v>68</v>
      </c>
    </row>
    <row r="200" spans="1:11" x14ac:dyDescent="0.2">
      <c r="A200">
        <v>208</v>
      </c>
      <c r="B200" s="6">
        <v>44937</v>
      </c>
      <c r="C200">
        <v>4240</v>
      </c>
      <c r="D200" t="s">
        <v>8</v>
      </c>
      <c r="E200" t="s">
        <v>14</v>
      </c>
      <c r="F200" s="6">
        <v>45210</v>
      </c>
      <c r="G200" s="6">
        <v>45271</v>
      </c>
      <c r="H200">
        <v>0.15</v>
      </c>
      <c r="I200">
        <v>4876</v>
      </c>
      <c r="J200" t="s">
        <v>24</v>
      </c>
      <c r="K200">
        <v>636</v>
      </c>
    </row>
    <row r="201" spans="1:11" x14ac:dyDescent="0.2">
      <c r="A201">
        <v>129</v>
      </c>
      <c r="B201" s="6">
        <v>44937</v>
      </c>
      <c r="C201">
        <v>2660</v>
      </c>
      <c r="D201" t="s">
        <v>13</v>
      </c>
      <c r="E201" t="s">
        <v>5</v>
      </c>
      <c r="F201" s="6">
        <v>45210</v>
      </c>
      <c r="G201" s="6">
        <v>45271</v>
      </c>
      <c r="H201">
        <v>0.4</v>
      </c>
      <c r="I201">
        <v>3724</v>
      </c>
      <c r="J201" t="s">
        <v>24</v>
      </c>
      <c r="K201">
        <v>1064</v>
      </c>
    </row>
    <row r="202" spans="1:11" x14ac:dyDescent="0.2">
      <c r="A202">
        <v>73</v>
      </c>
      <c r="B202" s="6">
        <v>44937</v>
      </c>
      <c r="C202">
        <v>1540</v>
      </c>
      <c r="D202" t="s">
        <v>4</v>
      </c>
      <c r="E202" t="s">
        <v>5</v>
      </c>
      <c r="F202" s="6">
        <v>45210</v>
      </c>
      <c r="G202" s="6">
        <v>45271</v>
      </c>
      <c r="H202">
        <v>0.4</v>
      </c>
      <c r="I202">
        <v>2156</v>
      </c>
      <c r="J202" t="s">
        <v>24</v>
      </c>
      <c r="K202">
        <v>616</v>
      </c>
    </row>
    <row r="203" spans="1:11" x14ac:dyDescent="0.2">
      <c r="A203">
        <v>403</v>
      </c>
      <c r="B203" s="6">
        <v>44937</v>
      </c>
      <c r="C203">
        <v>4900</v>
      </c>
      <c r="D203" t="s">
        <v>6</v>
      </c>
      <c r="E203" t="s">
        <v>5</v>
      </c>
      <c r="F203" s="6">
        <v>45210</v>
      </c>
      <c r="G203" s="6">
        <v>45271</v>
      </c>
      <c r="H203">
        <v>0.4</v>
      </c>
      <c r="I203">
        <v>6860</v>
      </c>
      <c r="J203" t="s">
        <v>24</v>
      </c>
      <c r="K203">
        <v>1960</v>
      </c>
    </row>
    <row r="204" spans="1:11" x14ac:dyDescent="0.2">
      <c r="A204">
        <v>68</v>
      </c>
      <c r="B204" s="6">
        <v>44937</v>
      </c>
      <c r="C204">
        <v>1440</v>
      </c>
      <c r="D204" t="s">
        <v>12</v>
      </c>
      <c r="E204" t="s">
        <v>14</v>
      </c>
      <c r="F204" s="6">
        <v>45210</v>
      </c>
      <c r="G204" s="6">
        <v>45271</v>
      </c>
      <c r="H204">
        <v>0.15</v>
      </c>
      <c r="I204">
        <v>1656</v>
      </c>
      <c r="J204" t="s">
        <v>24</v>
      </c>
      <c r="K204">
        <v>216</v>
      </c>
    </row>
    <row r="205" spans="1:11" x14ac:dyDescent="0.2">
      <c r="A205">
        <v>149</v>
      </c>
      <c r="B205" s="6">
        <v>44937</v>
      </c>
      <c r="C205">
        <v>3060</v>
      </c>
      <c r="D205" t="s">
        <v>9</v>
      </c>
      <c r="E205" t="s">
        <v>5</v>
      </c>
      <c r="F205" s="6">
        <v>45210</v>
      </c>
      <c r="G205" s="6">
        <v>45271</v>
      </c>
      <c r="H205">
        <v>0.4</v>
      </c>
      <c r="I205">
        <v>4284</v>
      </c>
      <c r="J205" t="s">
        <v>24</v>
      </c>
      <c r="K205">
        <v>1224</v>
      </c>
    </row>
    <row r="206" spans="1:11" x14ac:dyDescent="0.2">
      <c r="A206">
        <v>183</v>
      </c>
      <c r="B206" s="6">
        <v>44937</v>
      </c>
      <c r="C206">
        <v>3740</v>
      </c>
      <c r="D206" t="s">
        <v>9</v>
      </c>
      <c r="E206" t="s">
        <v>14</v>
      </c>
      <c r="F206" s="6">
        <v>45210</v>
      </c>
      <c r="G206" s="6">
        <v>45271</v>
      </c>
      <c r="H206">
        <v>0.15</v>
      </c>
      <c r="I206">
        <v>4301</v>
      </c>
      <c r="J206" t="s">
        <v>24</v>
      </c>
      <c r="K206">
        <v>561</v>
      </c>
    </row>
    <row r="207" spans="1:11" x14ac:dyDescent="0.2">
      <c r="A207">
        <v>181</v>
      </c>
      <c r="B207" s="6">
        <v>44937</v>
      </c>
      <c r="C207">
        <v>3700</v>
      </c>
      <c r="D207" t="s">
        <v>13</v>
      </c>
      <c r="E207" t="s">
        <v>7</v>
      </c>
      <c r="F207" s="6">
        <v>45210</v>
      </c>
      <c r="G207" s="6">
        <v>45271</v>
      </c>
      <c r="H207">
        <v>0.2</v>
      </c>
      <c r="I207">
        <v>4440</v>
      </c>
      <c r="J207" t="s">
        <v>24</v>
      </c>
      <c r="K207">
        <v>740</v>
      </c>
    </row>
    <row r="208" spans="1:11" x14ac:dyDescent="0.2">
      <c r="A208">
        <v>415</v>
      </c>
      <c r="B208" s="6">
        <v>44937</v>
      </c>
      <c r="C208">
        <v>5500</v>
      </c>
      <c r="D208" t="s">
        <v>4</v>
      </c>
      <c r="E208" t="s">
        <v>5</v>
      </c>
      <c r="F208" s="6">
        <v>45210</v>
      </c>
      <c r="G208" s="6">
        <v>45271</v>
      </c>
      <c r="H208">
        <v>0.4</v>
      </c>
      <c r="I208">
        <v>7700</v>
      </c>
      <c r="J208" t="s">
        <v>24</v>
      </c>
      <c r="K208">
        <v>2200</v>
      </c>
    </row>
    <row r="209" spans="1:11" x14ac:dyDescent="0.2">
      <c r="A209">
        <v>56</v>
      </c>
      <c r="B209" s="6">
        <v>44937</v>
      </c>
      <c r="C209">
        <v>1200</v>
      </c>
      <c r="D209" t="s">
        <v>4</v>
      </c>
      <c r="E209" t="s">
        <v>7</v>
      </c>
      <c r="F209" s="6">
        <v>45210</v>
      </c>
      <c r="G209" s="6">
        <v>45271</v>
      </c>
      <c r="H209">
        <v>0.2</v>
      </c>
      <c r="I209">
        <v>1440</v>
      </c>
      <c r="J209" t="s">
        <v>24</v>
      </c>
      <c r="K209">
        <v>240</v>
      </c>
    </row>
    <row r="210" spans="1:11" x14ac:dyDescent="0.2">
      <c r="A210">
        <v>298</v>
      </c>
      <c r="B210" s="6">
        <v>44937</v>
      </c>
      <c r="C210">
        <v>900</v>
      </c>
      <c r="D210" t="s">
        <v>6</v>
      </c>
      <c r="E210" t="s">
        <v>10</v>
      </c>
      <c r="F210" s="6">
        <v>45210</v>
      </c>
      <c r="G210" s="6">
        <v>45271</v>
      </c>
      <c r="H210">
        <v>0.3</v>
      </c>
      <c r="I210">
        <v>1170</v>
      </c>
      <c r="J210" t="s">
        <v>24</v>
      </c>
      <c r="K210">
        <v>270</v>
      </c>
    </row>
    <row r="211" spans="1:11" x14ac:dyDescent="0.2">
      <c r="A211">
        <v>412</v>
      </c>
      <c r="B211" s="6">
        <v>44937</v>
      </c>
      <c r="C211">
        <v>5350</v>
      </c>
      <c r="D211" t="s">
        <v>8</v>
      </c>
      <c r="E211" t="s">
        <v>7</v>
      </c>
      <c r="F211" s="6">
        <v>45210</v>
      </c>
      <c r="G211" s="6">
        <v>45271</v>
      </c>
      <c r="H211">
        <v>0.2</v>
      </c>
      <c r="I211">
        <v>6420</v>
      </c>
      <c r="J211" t="s">
        <v>24</v>
      </c>
      <c r="K211">
        <v>1070</v>
      </c>
    </row>
    <row r="212" spans="1:11" x14ac:dyDescent="0.2">
      <c r="A212">
        <v>291</v>
      </c>
      <c r="B212" s="6">
        <v>44937</v>
      </c>
      <c r="C212">
        <v>5900</v>
      </c>
      <c r="D212" t="s">
        <v>9</v>
      </c>
      <c r="E212" t="s">
        <v>5</v>
      </c>
      <c r="F212" s="6">
        <v>45210</v>
      </c>
      <c r="G212" s="6">
        <v>45271</v>
      </c>
      <c r="H212">
        <v>0.4</v>
      </c>
      <c r="I212">
        <v>8260</v>
      </c>
      <c r="J212" t="s">
        <v>24</v>
      </c>
      <c r="K212">
        <v>2360</v>
      </c>
    </row>
    <row r="213" spans="1:11" x14ac:dyDescent="0.2">
      <c r="A213">
        <v>65</v>
      </c>
      <c r="B213" s="6">
        <v>44937</v>
      </c>
      <c r="C213">
        <v>1380</v>
      </c>
      <c r="D213" t="s">
        <v>15</v>
      </c>
      <c r="E213" t="s">
        <v>5</v>
      </c>
      <c r="F213" s="6">
        <v>45210</v>
      </c>
      <c r="G213" s="6">
        <v>45271</v>
      </c>
      <c r="H213">
        <v>0.4</v>
      </c>
      <c r="I213">
        <v>1932</v>
      </c>
      <c r="J213" t="s">
        <v>24</v>
      </c>
      <c r="K213">
        <v>552</v>
      </c>
    </row>
    <row r="214" spans="1:11" x14ac:dyDescent="0.2">
      <c r="A214">
        <v>441</v>
      </c>
      <c r="B214" s="6">
        <v>44937</v>
      </c>
      <c r="C214">
        <v>6800</v>
      </c>
      <c r="D214" t="s">
        <v>13</v>
      </c>
      <c r="E214" t="s">
        <v>10</v>
      </c>
      <c r="F214" s="6">
        <v>45210</v>
      </c>
      <c r="G214" s="6">
        <v>45271</v>
      </c>
      <c r="H214">
        <v>0.3</v>
      </c>
      <c r="I214">
        <v>8840</v>
      </c>
      <c r="J214" t="s">
        <v>24</v>
      </c>
      <c r="K214">
        <v>2040</v>
      </c>
    </row>
    <row r="215" spans="1:11" x14ac:dyDescent="0.2">
      <c r="A215">
        <v>263</v>
      </c>
      <c r="B215" s="6">
        <v>44937</v>
      </c>
      <c r="C215">
        <v>5340</v>
      </c>
      <c r="D215" t="s">
        <v>8</v>
      </c>
      <c r="E215" t="s">
        <v>5</v>
      </c>
      <c r="F215" s="6">
        <v>45210</v>
      </c>
      <c r="G215" s="6">
        <v>45271</v>
      </c>
      <c r="H215">
        <v>0.4</v>
      </c>
      <c r="I215">
        <v>7476</v>
      </c>
      <c r="J215" t="s">
        <v>24</v>
      </c>
      <c r="K215">
        <v>2136</v>
      </c>
    </row>
    <row r="216" spans="1:11" x14ac:dyDescent="0.2">
      <c r="A216">
        <v>41</v>
      </c>
      <c r="B216" s="6">
        <v>44937</v>
      </c>
      <c r="C216">
        <v>900</v>
      </c>
      <c r="D216" t="s">
        <v>4</v>
      </c>
      <c r="E216" t="s">
        <v>7</v>
      </c>
      <c r="F216" s="6">
        <v>45210</v>
      </c>
      <c r="G216" s="6">
        <v>45271</v>
      </c>
      <c r="H216">
        <v>0.2</v>
      </c>
      <c r="I216">
        <v>1080</v>
      </c>
      <c r="J216" t="s">
        <v>24</v>
      </c>
      <c r="K216">
        <v>180</v>
      </c>
    </row>
    <row r="217" spans="1:11" x14ac:dyDescent="0.2">
      <c r="A217">
        <v>39</v>
      </c>
      <c r="B217" s="6">
        <v>44937</v>
      </c>
      <c r="C217">
        <v>860</v>
      </c>
      <c r="D217" t="s">
        <v>4</v>
      </c>
      <c r="E217" t="s">
        <v>5</v>
      </c>
      <c r="F217" s="6">
        <v>45210</v>
      </c>
      <c r="G217" s="6">
        <v>45271</v>
      </c>
      <c r="H217">
        <v>0.4</v>
      </c>
      <c r="I217">
        <v>1204</v>
      </c>
      <c r="J217" t="s">
        <v>24</v>
      </c>
      <c r="K217">
        <v>344</v>
      </c>
    </row>
    <row r="218" spans="1:11" x14ac:dyDescent="0.2">
      <c r="A218">
        <v>79</v>
      </c>
      <c r="B218" s="6">
        <v>44937</v>
      </c>
      <c r="C218">
        <v>1660</v>
      </c>
      <c r="D218" t="s">
        <v>13</v>
      </c>
      <c r="E218" t="s">
        <v>5</v>
      </c>
      <c r="F218" s="6">
        <v>45210</v>
      </c>
      <c r="G218" s="6">
        <v>45271</v>
      </c>
      <c r="H218">
        <v>0.4</v>
      </c>
      <c r="I218">
        <v>2324</v>
      </c>
      <c r="J218" t="s">
        <v>24</v>
      </c>
      <c r="K218">
        <v>664</v>
      </c>
    </row>
    <row r="219" spans="1:11" x14ac:dyDescent="0.2">
      <c r="A219">
        <v>82</v>
      </c>
      <c r="B219" s="6">
        <v>44937</v>
      </c>
      <c r="C219">
        <v>1720</v>
      </c>
      <c r="D219" t="s">
        <v>15</v>
      </c>
      <c r="E219" t="s">
        <v>14</v>
      </c>
      <c r="F219" s="6">
        <v>45210</v>
      </c>
      <c r="G219" s="6">
        <v>45271</v>
      </c>
      <c r="H219">
        <v>0.15</v>
      </c>
      <c r="I219">
        <v>1978</v>
      </c>
      <c r="J219" t="s">
        <v>24</v>
      </c>
      <c r="K219">
        <v>258</v>
      </c>
    </row>
    <row r="220" spans="1:11" x14ac:dyDescent="0.2">
      <c r="A220">
        <v>106</v>
      </c>
      <c r="B220" s="6">
        <v>44937</v>
      </c>
      <c r="C220">
        <v>2200</v>
      </c>
      <c r="D220" t="s">
        <v>8</v>
      </c>
      <c r="E220" t="s">
        <v>14</v>
      </c>
      <c r="F220" s="6">
        <v>45210</v>
      </c>
      <c r="G220" s="6">
        <v>45271</v>
      </c>
      <c r="H220">
        <v>0.15</v>
      </c>
      <c r="I220">
        <v>2530</v>
      </c>
      <c r="J220" t="s">
        <v>24</v>
      </c>
      <c r="K220">
        <v>330</v>
      </c>
    </row>
    <row r="221" spans="1:11" x14ac:dyDescent="0.2">
      <c r="A221">
        <v>237</v>
      </c>
      <c r="B221" s="6">
        <v>44936</v>
      </c>
      <c r="C221">
        <v>4820</v>
      </c>
      <c r="D221" t="s">
        <v>13</v>
      </c>
      <c r="E221" t="s">
        <v>7</v>
      </c>
      <c r="F221" s="6">
        <v>45209</v>
      </c>
      <c r="G221" s="6">
        <v>45270</v>
      </c>
      <c r="H221">
        <v>0.2</v>
      </c>
      <c r="I221">
        <v>5784</v>
      </c>
      <c r="J221" t="s">
        <v>24</v>
      </c>
      <c r="K221">
        <v>964</v>
      </c>
    </row>
    <row r="222" spans="1:11" x14ac:dyDescent="0.2">
      <c r="A222">
        <v>348</v>
      </c>
      <c r="B222" s="6">
        <v>44936</v>
      </c>
      <c r="C222">
        <v>2150</v>
      </c>
      <c r="D222" t="s">
        <v>8</v>
      </c>
      <c r="E222" t="s">
        <v>14</v>
      </c>
      <c r="F222" s="6">
        <v>45209</v>
      </c>
      <c r="G222" s="6">
        <v>45270</v>
      </c>
      <c r="H222">
        <v>0.15</v>
      </c>
      <c r="I222">
        <v>2472.5</v>
      </c>
      <c r="J222" t="s">
        <v>24</v>
      </c>
      <c r="K222">
        <v>322.5</v>
      </c>
    </row>
    <row r="223" spans="1:11" x14ac:dyDescent="0.2">
      <c r="A223">
        <v>419</v>
      </c>
      <c r="B223" s="6">
        <v>44936</v>
      </c>
      <c r="C223">
        <v>5700</v>
      </c>
      <c r="D223" t="s">
        <v>13</v>
      </c>
      <c r="E223" t="s">
        <v>7</v>
      </c>
      <c r="F223" s="6">
        <v>45209</v>
      </c>
      <c r="G223" s="6">
        <v>45270</v>
      </c>
      <c r="H223">
        <v>0.2</v>
      </c>
      <c r="I223">
        <v>6840</v>
      </c>
      <c r="J223" t="s">
        <v>24</v>
      </c>
      <c r="K223">
        <v>1140</v>
      </c>
    </row>
    <row r="224" spans="1:11" x14ac:dyDescent="0.2">
      <c r="A224">
        <v>378</v>
      </c>
      <c r="B224" s="6">
        <v>44936</v>
      </c>
      <c r="C224">
        <v>3650</v>
      </c>
      <c r="D224" t="s">
        <v>8</v>
      </c>
      <c r="E224" t="s">
        <v>7</v>
      </c>
      <c r="F224" s="6">
        <v>45209</v>
      </c>
      <c r="G224" s="6">
        <v>45270</v>
      </c>
      <c r="H224">
        <v>0.2</v>
      </c>
      <c r="I224">
        <v>4380</v>
      </c>
      <c r="J224" t="s">
        <v>24</v>
      </c>
      <c r="K224">
        <v>730</v>
      </c>
    </row>
    <row r="225" spans="1:11" x14ac:dyDescent="0.2">
      <c r="A225">
        <v>357</v>
      </c>
      <c r="B225" s="6">
        <v>44936</v>
      </c>
      <c r="C225">
        <v>2600</v>
      </c>
      <c r="D225" t="s">
        <v>12</v>
      </c>
      <c r="E225" t="s">
        <v>10</v>
      </c>
      <c r="F225" s="6">
        <v>45209</v>
      </c>
      <c r="G225" s="6">
        <v>45270</v>
      </c>
      <c r="H225">
        <v>0.3</v>
      </c>
      <c r="I225">
        <v>3380</v>
      </c>
      <c r="J225" t="s">
        <v>24</v>
      </c>
      <c r="K225">
        <v>780</v>
      </c>
    </row>
    <row r="226" spans="1:11" x14ac:dyDescent="0.2">
      <c r="A226">
        <v>395</v>
      </c>
      <c r="B226" s="6">
        <v>44936</v>
      </c>
      <c r="C226">
        <v>4500</v>
      </c>
      <c r="D226" t="s">
        <v>8</v>
      </c>
      <c r="E226" t="s">
        <v>5</v>
      </c>
      <c r="F226" s="6">
        <v>45209</v>
      </c>
      <c r="G226" s="6">
        <v>45270</v>
      </c>
      <c r="H226">
        <v>0.4</v>
      </c>
      <c r="I226">
        <v>6300</v>
      </c>
      <c r="J226" t="s">
        <v>24</v>
      </c>
      <c r="K226">
        <v>1800</v>
      </c>
    </row>
    <row r="227" spans="1:11" x14ac:dyDescent="0.2">
      <c r="A227">
        <v>464</v>
      </c>
      <c r="B227" s="6">
        <v>44936</v>
      </c>
      <c r="C227">
        <v>7600</v>
      </c>
      <c r="D227" t="s">
        <v>4</v>
      </c>
      <c r="E227" t="s">
        <v>7</v>
      </c>
      <c r="F227" s="6">
        <v>45209</v>
      </c>
      <c r="G227" s="6">
        <v>45270</v>
      </c>
      <c r="H227">
        <v>0.2</v>
      </c>
      <c r="I227">
        <v>9120</v>
      </c>
      <c r="J227" t="s">
        <v>24</v>
      </c>
      <c r="K227">
        <v>1520</v>
      </c>
    </row>
    <row r="228" spans="1:11" x14ac:dyDescent="0.2">
      <c r="A228">
        <v>290</v>
      </c>
      <c r="B228" s="6">
        <v>44936</v>
      </c>
      <c r="C228">
        <v>5880</v>
      </c>
      <c r="D228" t="s">
        <v>4</v>
      </c>
      <c r="E228" t="s">
        <v>5</v>
      </c>
      <c r="F228" s="6">
        <v>45209</v>
      </c>
      <c r="G228" s="6">
        <v>45270</v>
      </c>
      <c r="H228">
        <v>0.4</v>
      </c>
      <c r="I228">
        <v>8232</v>
      </c>
      <c r="J228" t="s">
        <v>24</v>
      </c>
      <c r="K228">
        <v>2352</v>
      </c>
    </row>
    <row r="229" spans="1:11" x14ac:dyDescent="0.2">
      <c r="A229">
        <v>250</v>
      </c>
      <c r="B229" s="6">
        <v>44936</v>
      </c>
      <c r="C229">
        <v>5080</v>
      </c>
      <c r="D229" t="s">
        <v>6</v>
      </c>
      <c r="E229" t="s">
        <v>14</v>
      </c>
      <c r="F229" s="6">
        <v>45209</v>
      </c>
      <c r="G229" s="6">
        <v>45270</v>
      </c>
      <c r="H229">
        <v>0.15</v>
      </c>
      <c r="I229">
        <v>5842</v>
      </c>
      <c r="J229" t="s">
        <v>24</v>
      </c>
      <c r="K229">
        <v>762</v>
      </c>
    </row>
    <row r="230" spans="1:11" x14ac:dyDescent="0.2">
      <c r="A230">
        <v>321</v>
      </c>
      <c r="B230" s="6">
        <v>44936</v>
      </c>
      <c r="C230">
        <v>800</v>
      </c>
      <c r="D230" t="s">
        <v>6</v>
      </c>
      <c r="E230" t="s">
        <v>7</v>
      </c>
      <c r="F230" s="6">
        <v>45209</v>
      </c>
      <c r="G230" s="6">
        <v>45270</v>
      </c>
      <c r="H230">
        <v>0.2</v>
      </c>
      <c r="I230">
        <v>960</v>
      </c>
      <c r="J230" t="s">
        <v>24</v>
      </c>
      <c r="K230">
        <v>160</v>
      </c>
    </row>
    <row r="231" spans="1:11" x14ac:dyDescent="0.2">
      <c r="A231">
        <v>62</v>
      </c>
      <c r="B231" s="6">
        <v>44936</v>
      </c>
      <c r="C231">
        <v>1320</v>
      </c>
      <c r="D231" t="s">
        <v>13</v>
      </c>
      <c r="E231" t="s">
        <v>7</v>
      </c>
      <c r="F231" s="6">
        <v>45209</v>
      </c>
      <c r="G231" s="6">
        <v>45270</v>
      </c>
      <c r="H231">
        <v>0.2</v>
      </c>
      <c r="I231">
        <v>1584</v>
      </c>
      <c r="J231" t="s">
        <v>24</v>
      </c>
      <c r="K231">
        <v>264</v>
      </c>
    </row>
    <row r="232" spans="1:11" x14ac:dyDescent="0.2">
      <c r="A232">
        <v>216</v>
      </c>
      <c r="B232" s="6">
        <v>44936</v>
      </c>
      <c r="C232">
        <v>4400</v>
      </c>
      <c r="D232" t="s">
        <v>6</v>
      </c>
      <c r="E232" t="s">
        <v>7</v>
      </c>
      <c r="F232" s="6">
        <v>45209</v>
      </c>
      <c r="G232" s="6">
        <v>45270</v>
      </c>
      <c r="H232">
        <v>0.2</v>
      </c>
      <c r="I232">
        <v>5280</v>
      </c>
      <c r="J232" t="s">
        <v>24</v>
      </c>
      <c r="K232">
        <v>880</v>
      </c>
    </row>
    <row r="233" spans="1:11" x14ac:dyDescent="0.2">
      <c r="A233">
        <v>144</v>
      </c>
      <c r="B233" s="6">
        <v>44936</v>
      </c>
      <c r="C233">
        <v>2960</v>
      </c>
      <c r="D233" t="s">
        <v>8</v>
      </c>
      <c r="E233" t="s">
        <v>10</v>
      </c>
      <c r="F233" s="6">
        <v>45209</v>
      </c>
      <c r="G233" s="6">
        <v>45270</v>
      </c>
      <c r="H233">
        <v>0.3</v>
      </c>
      <c r="I233">
        <v>3848</v>
      </c>
      <c r="J233" t="s">
        <v>24</v>
      </c>
      <c r="K233">
        <v>888</v>
      </c>
    </row>
    <row r="234" spans="1:11" x14ac:dyDescent="0.2">
      <c r="A234">
        <v>31</v>
      </c>
      <c r="B234" s="6">
        <v>44936</v>
      </c>
      <c r="C234">
        <v>700</v>
      </c>
      <c r="D234" t="s">
        <v>15</v>
      </c>
      <c r="E234" t="s">
        <v>5</v>
      </c>
      <c r="F234" s="6">
        <v>45209</v>
      </c>
      <c r="G234" s="6">
        <v>45270</v>
      </c>
      <c r="H234">
        <v>0.4</v>
      </c>
      <c r="I234">
        <v>980</v>
      </c>
      <c r="J234" t="s">
        <v>24</v>
      </c>
      <c r="K234">
        <v>280</v>
      </c>
    </row>
    <row r="235" spans="1:11" x14ac:dyDescent="0.2">
      <c r="A235">
        <v>63</v>
      </c>
      <c r="B235" s="6">
        <v>44936</v>
      </c>
      <c r="C235">
        <v>1340</v>
      </c>
      <c r="D235" t="s">
        <v>6</v>
      </c>
      <c r="E235" t="s">
        <v>10</v>
      </c>
      <c r="F235" s="6">
        <v>45209</v>
      </c>
      <c r="G235" s="6">
        <v>45270</v>
      </c>
      <c r="H235">
        <v>0.3</v>
      </c>
      <c r="I235">
        <v>1742</v>
      </c>
      <c r="J235" t="s">
        <v>24</v>
      </c>
      <c r="K235">
        <v>402</v>
      </c>
    </row>
    <row r="236" spans="1:11" x14ac:dyDescent="0.2">
      <c r="A236">
        <v>204</v>
      </c>
      <c r="B236" s="6">
        <v>44936</v>
      </c>
      <c r="C236">
        <v>4160</v>
      </c>
      <c r="D236" t="s">
        <v>12</v>
      </c>
      <c r="E236" t="s">
        <v>14</v>
      </c>
      <c r="F236" s="6">
        <v>45209</v>
      </c>
      <c r="G236" s="6">
        <v>45270</v>
      </c>
      <c r="H236">
        <v>0.15</v>
      </c>
      <c r="I236">
        <v>4784</v>
      </c>
      <c r="J236" t="s">
        <v>24</v>
      </c>
      <c r="K236">
        <v>624</v>
      </c>
    </row>
    <row r="237" spans="1:11" x14ac:dyDescent="0.2">
      <c r="A237">
        <v>81</v>
      </c>
      <c r="B237" s="6">
        <v>44936</v>
      </c>
      <c r="C237">
        <v>1700</v>
      </c>
      <c r="D237" t="s">
        <v>9</v>
      </c>
      <c r="E237" t="s">
        <v>5</v>
      </c>
      <c r="F237" s="6">
        <v>45209</v>
      </c>
      <c r="G237" s="6">
        <v>45270</v>
      </c>
      <c r="H237">
        <v>0.4</v>
      </c>
      <c r="I237">
        <v>2380</v>
      </c>
      <c r="J237" t="s">
        <v>24</v>
      </c>
      <c r="K237">
        <v>680</v>
      </c>
    </row>
    <row r="238" spans="1:11" x14ac:dyDescent="0.2">
      <c r="A238">
        <v>134</v>
      </c>
      <c r="B238" s="6">
        <v>44936</v>
      </c>
      <c r="C238">
        <v>2760</v>
      </c>
      <c r="D238" t="s">
        <v>6</v>
      </c>
      <c r="E238" t="s">
        <v>14</v>
      </c>
      <c r="F238" s="6">
        <v>45209</v>
      </c>
      <c r="G238" s="6">
        <v>45270</v>
      </c>
      <c r="H238">
        <v>0.15</v>
      </c>
      <c r="I238">
        <v>3174</v>
      </c>
      <c r="J238" t="s">
        <v>24</v>
      </c>
      <c r="K238">
        <v>414</v>
      </c>
    </row>
    <row r="239" spans="1:11" x14ac:dyDescent="0.2">
      <c r="A239">
        <v>25</v>
      </c>
      <c r="B239" s="6">
        <v>44936</v>
      </c>
      <c r="C239">
        <v>580</v>
      </c>
      <c r="D239" t="s">
        <v>8</v>
      </c>
      <c r="E239" t="s">
        <v>5</v>
      </c>
      <c r="F239" s="6">
        <v>45209</v>
      </c>
      <c r="G239" s="6">
        <v>45270</v>
      </c>
      <c r="H239">
        <v>0.4</v>
      </c>
      <c r="I239">
        <v>812</v>
      </c>
      <c r="J239" t="s">
        <v>24</v>
      </c>
      <c r="K239">
        <v>232</v>
      </c>
    </row>
    <row r="240" spans="1:11" x14ac:dyDescent="0.2">
      <c r="A240">
        <v>201</v>
      </c>
      <c r="B240" s="6">
        <v>44936</v>
      </c>
      <c r="C240">
        <v>4100</v>
      </c>
      <c r="D240" t="s">
        <v>15</v>
      </c>
      <c r="E240" t="s">
        <v>7</v>
      </c>
      <c r="F240" s="6">
        <v>45209</v>
      </c>
      <c r="G240" s="6">
        <v>45270</v>
      </c>
      <c r="H240">
        <v>0.2</v>
      </c>
      <c r="I240">
        <v>4920</v>
      </c>
      <c r="J240" t="s">
        <v>24</v>
      </c>
      <c r="K240">
        <v>820</v>
      </c>
    </row>
    <row r="241" spans="1:11" x14ac:dyDescent="0.2">
      <c r="A241">
        <v>47</v>
      </c>
      <c r="B241" s="6">
        <v>44936</v>
      </c>
      <c r="C241">
        <v>1020</v>
      </c>
      <c r="D241" t="s">
        <v>9</v>
      </c>
      <c r="E241" t="s">
        <v>7</v>
      </c>
      <c r="F241" s="6">
        <v>45209</v>
      </c>
      <c r="G241" s="6">
        <v>45270</v>
      </c>
      <c r="H241">
        <v>0.2</v>
      </c>
      <c r="I241">
        <v>1224</v>
      </c>
      <c r="J241" t="s">
        <v>24</v>
      </c>
      <c r="K241">
        <v>204</v>
      </c>
    </row>
    <row r="242" spans="1:11" x14ac:dyDescent="0.2">
      <c r="A242">
        <v>168</v>
      </c>
      <c r="B242" s="6">
        <v>44936</v>
      </c>
      <c r="C242">
        <v>3440</v>
      </c>
      <c r="D242" t="s">
        <v>6</v>
      </c>
      <c r="E242" t="s">
        <v>7</v>
      </c>
      <c r="F242" s="6">
        <v>45209</v>
      </c>
      <c r="G242" s="6">
        <v>45270</v>
      </c>
      <c r="H242">
        <v>0.2</v>
      </c>
      <c r="I242">
        <v>4128</v>
      </c>
      <c r="J242" t="s">
        <v>24</v>
      </c>
      <c r="K242">
        <v>688</v>
      </c>
    </row>
    <row r="243" spans="1:11" x14ac:dyDescent="0.2">
      <c r="A243">
        <v>155</v>
      </c>
      <c r="B243" s="6">
        <v>44936</v>
      </c>
      <c r="C243">
        <v>3180</v>
      </c>
      <c r="D243" t="s">
        <v>9</v>
      </c>
      <c r="E243" t="s">
        <v>14</v>
      </c>
      <c r="F243" s="6">
        <v>45209</v>
      </c>
      <c r="G243" s="6">
        <v>45270</v>
      </c>
      <c r="H243">
        <v>0.15</v>
      </c>
      <c r="I243">
        <v>3657</v>
      </c>
      <c r="J243" t="s">
        <v>24</v>
      </c>
      <c r="K243">
        <v>477</v>
      </c>
    </row>
    <row r="244" spans="1:11" x14ac:dyDescent="0.2">
      <c r="A244">
        <v>268</v>
      </c>
      <c r="B244" s="6">
        <v>44935</v>
      </c>
      <c r="C244">
        <v>5440</v>
      </c>
      <c r="D244" t="s">
        <v>9</v>
      </c>
      <c r="E244" t="s">
        <v>7</v>
      </c>
      <c r="F244" s="6">
        <v>45208</v>
      </c>
      <c r="G244" s="6">
        <v>45269</v>
      </c>
      <c r="H244">
        <v>0.2</v>
      </c>
      <c r="I244">
        <v>6528</v>
      </c>
      <c r="J244" t="s">
        <v>24</v>
      </c>
      <c r="K244">
        <v>1088</v>
      </c>
    </row>
    <row r="245" spans="1:11" x14ac:dyDescent="0.2">
      <c r="A245">
        <v>122</v>
      </c>
      <c r="B245" s="6">
        <v>44935</v>
      </c>
      <c r="C245">
        <v>2520</v>
      </c>
      <c r="D245" t="s">
        <v>15</v>
      </c>
      <c r="E245" t="s">
        <v>5</v>
      </c>
      <c r="F245" s="6">
        <v>45208</v>
      </c>
      <c r="G245" s="6">
        <v>45269</v>
      </c>
      <c r="H245">
        <v>0.4</v>
      </c>
      <c r="I245">
        <v>3528</v>
      </c>
      <c r="J245" t="s">
        <v>24</v>
      </c>
      <c r="K245">
        <v>1008</v>
      </c>
    </row>
    <row r="246" spans="1:11" x14ac:dyDescent="0.2">
      <c r="A246">
        <v>358</v>
      </c>
      <c r="B246" s="6">
        <v>44935</v>
      </c>
      <c r="C246">
        <v>2650</v>
      </c>
      <c r="D246" t="s">
        <v>4</v>
      </c>
      <c r="E246" t="s">
        <v>14</v>
      </c>
      <c r="F246" s="6">
        <v>45208</v>
      </c>
      <c r="G246" s="6">
        <v>45269</v>
      </c>
      <c r="H246">
        <v>0.15</v>
      </c>
      <c r="I246">
        <v>3047.5</v>
      </c>
      <c r="J246" t="s">
        <v>24</v>
      </c>
      <c r="K246">
        <v>397.5</v>
      </c>
    </row>
    <row r="247" spans="1:11" x14ac:dyDescent="0.2">
      <c r="A247">
        <v>446</v>
      </c>
      <c r="B247" s="6">
        <v>44935</v>
      </c>
      <c r="C247">
        <v>7050</v>
      </c>
      <c r="D247" t="s">
        <v>8</v>
      </c>
      <c r="E247" t="s">
        <v>14</v>
      </c>
      <c r="F247" s="6">
        <v>45208</v>
      </c>
      <c r="G247" s="6">
        <v>45269</v>
      </c>
      <c r="H247">
        <v>0.15</v>
      </c>
      <c r="I247">
        <v>8107.5</v>
      </c>
      <c r="J247" t="s">
        <v>24</v>
      </c>
      <c r="K247">
        <v>1057.5</v>
      </c>
    </row>
    <row r="248" spans="1:11" x14ac:dyDescent="0.2">
      <c r="A248">
        <v>317</v>
      </c>
      <c r="B248" s="6">
        <v>44935</v>
      </c>
      <c r="C248">
        <v>600</v>
      </c>
      <c r="D248" t="s">
        <v>13</v>
      </c>
      <c r="E248" t="s">
        <v>5</v>
      </c>
      <c r="F248" s="6">
        <v>45208</v>
      </c>
      <c r="G248" s="6">
        <v>45269</v>
      </c>
      <c r="H248">
        <v>0.4</v>
      </c>
      <c r="I248">
        <v>840</v>
      </c>
      <c r="J248" t="s">
        <v>24</v>
      </c>
      <c r="K248">
        <v>240</v>
      </c>
    </row>
    <row r="249" spans="1:11" x14ac:dyDescent="0.2">
      <c r="A249">
        <v>266</v>
      </c>
      <c r="B249" s="6">
        <v>44935</v>
      </c>
      <c r="C249">
        <v>5400</v>
      </c>
      <c r="D249" t="s">
        <v>13</v>
      </c>
      <c r="E249" t="s">
        <v>7</v>
      </c>
      <c r="F249" s="6">
        <v>45208</v>
      </c>
      <c r="G249" s="6">
        <v>45269</v>
      </c>
      <c r="H249">
        <v>0.2</v>
      </c>
      <c r="I249">
        <v>6480</v>
      </c>
      <c r="J249" t="s">
        <v>24</v>
      </c>
      <c r="K249">
        <v>1080</v>
      </c>
    </row>
    <row r="250" spans="1:11" x14ac:dyDescent="0.2">
      <c r="A250">
        <v>469</v>
      </c>
      <c r="B250" s="6">
        <v>44935</v>
      </c>
      <c r="C250">
        <v>7100</v>
      </c>
      <c r="D250" t="s">
        <v>13</v>
      </c>
      <c r="E250" t="s">
        <v>10</v>
      </c>
      <c r="F250" s="6">
        <v>45208</v>
      </c>
      <c r="G250" s="6">
        <v>45269</v>
      </c>
      <c r="H250">
        <v>0.3</v>
      </c>
      <c r="I250">
        <v>9230</v>
      </c>
      <c r="J250" t="s">
        <v>24</v>
      </c>
      <c r="K250">
        <v>2130</v>
      </c>
    </row>
    <row r="251" spans="1:11" x14ac:dyDescent="0.2">
      <c r="A251">
        <v>166</v>
      </c>
      <c r="B251" s="6">
        <v>44935</v>
      </c>
      <c r="C251">
        <v>3400</v>
      </c>
      <c r="D251" t="s">
        <v>9</v>
      </c>
      <c r="E251" t="s">
        <v>14</v>
      </c>
      <c r="F251" s="6">
        <v>45208</v>
      </c>
      <c r="G251" s="6">
        <v>45269</v>
      </c>
      <c r="H251">
        <v>0.15</v>
      </c>
      <c r="I251">
        <v>3910</v>
      </c>
      <c r="J251" t="s">
        <v>24</v>
      </c>
      <c r="K251">
        <v>510</v>
      </c>
    </row>
    <row r="252" spans="1:11" x14ac:dyDescent="0.2">
      <c r="A252">
        <v>17</v>
      </c>
      <c r="B252" s="6">
        <v>44935</v>
      </c>
      <c r="C252">
        <v>420</v>
      </c>
      <c r="D252" t="s">
        <v>12</v>
      </c>
      <c r="E252" t="s">
        <v>5</v>
      </c>
      <c r="F252" s="6">
        <v>45208</v>
      </c>
      <c r="G252" s="6">
        <v>45269</v>
      </c>
      <c r="H252">
        <v>0.4</v>
      </c>
      <c r="I252">
        <v>588</v>
      </c>
      <c r="J252" t="s">
        <v>24</v>
      </c>
      <c r="K252">
        <v>168</v>
      </c>
    </row>
    <row r="253" spans="1:11" x14ac:dyDescent="0.2">
      <c r="A253">
        <v>159</v>
      </c>
      <c r="B253" s="6">
        <v>44935</v>
      </c>
      <c r="C253">
        <v>3260</v>
      </c>
      <c r="D253" t="s">
        <v>11</v>
      </c>
      <c r="E253" t="s">
        <v>7</v>
      </c>
      <c r="F253" s="6">
        <v>45208</v>
      </c>
      <c r="G253" s="6">
        <v>45269</v>
      </c>
      <c r="H253">
        <v>0.2</v>
      </c>
      <c r="I253">
        <v>3912</v>
      </c>
      <c r="J253" t="s">
        <v>24</v>
      </c>
      <c r="K253">
        <v>652</v>
      </c>
    </row>
    <row r="254" spans="1:11" x14ac:dyDescent="0.2">
      <c r="A254">
        <v>143</v>
      </c>
      <c r="B254" s="6">
        <v>44935</v>
      </c>
      <c r="C254">
        <v>2940</v>
      </c>
      <c r="D254" t="s">
        <v>4</v>
      </c>
      <c r="E254" t="s">
        <v>5</v>
      </c>
      <c r="F254" s="6">
        <v>45208</v>
      </c>
      <c r="G254" s="6">
        <v>45269</v>
      </c>
      <c r="H254">
        <v>0.4</v>
      </c>
      <c r="I254">
        <v>4116</v>
      </c>
      <c r="J254" t="s">
        <v>24</v>
      </c>
      <c r="K254">
        <v>1176</v>
      </c>
    </row>
    <row r="255" spans="1:11" x14ac:dyDescent="0.2">
      <c r="A255">
        <v>280</v>
      </c>
      <c r="B255" s="6">
        <v>44935</v>
      </c>
      <c r="C255">
        <v>5680</v>
      </c>
      <c r="D255" t="s">
        <v>8</v>
      </c>
      <c r="E255" t="s">
        <v>7</v>
      </c>
      <c r="F255" s="6">
        <v>45208</v>
      </c>
      <c r="G255" s="6">
        <v>45269</v>
      </c>
      <c r="H255">
        <v>0.2</v>
      </c>
      <c r="I255">
        <v>6816</v>
      </c>
      <c r="J255" t="s">
        <v>24</v>
      </c>
      <c r="K255">
        <v>1136</v>
      </c>
    </row>
    <row r="256" spans="1:11" x14ac:dyDescent="0.2">
      <c r="A256">
        <v>333</v>
      </c>
      <c r="B256" s="6">
        <v>44935</v>
      </c>
      <c r="C256">
        <v>1400</v>
      </c>
      <c r="D256" t="s">
        <v>13</v>
      </c>
      <c r="E256" t="s">
        <v>5</v>
      </c>
      <c r="F256" s="6">
        <v>45208</v>
      </c>
      <c r="G256" s="6">
        <v>45269</v>
      </c>
      <c r="H256">
        <v>0.4</v>
      </c>
      <c r="I256">
        <v>1960</v>
      </c>
      <c r="J256" t="s">
        <v>24</v>
      </c>
      <c r="K256">
        <v>560</v>
      </c>
    </row>
    <row r="257" spans="1:11" x14ac:dyDescent="0.2">
      <c r="A257">
        <v>474</v>
      </c>
      <c r="B257" s="6">
        <v>44935</v>
      </c>
      <c r="C257">
        <v>6600</v>
      </c>
      <c r="D257" t="s">
        <v>6</v>
      </c>
      <c r="E257" t="s">
        <v>14</v>
      </c>
      <c r="F257" s="6">
        <v>45208</v>
      </c>
      <c r="G257" s="6">
        <v>45269</v>
      </c>
      <c r="H257">
        <v>0.15</v>
      </c>
      <c r="I257">
        <v>7590</v>
      </c>
      <c r="J257" t="s">
        <v>24</v>
      </c>
      <c r="K257">
        <v>990</v>
      </c>
    </row>
    <row r="258" spans="1:11" x14ac:dyDescent="0.2">
      <c r="A258">
        <v>126</v>
      </c>
      <c r="B258" s="6">
        <v>44935</v>
      </c>
      <c r="C258">
        <v>2600</v>
      </c>
      <c r="D258" t="s">
        <v>4</v>
      </c>
      <c r="E258" t="s">
        <v>7</v>
      </c>
      <c r="F258" s="6">
        <v>45208</v>
      </c>
      <c r="G258" s="6">
        <v>45269</v>
      </c>
      <c r="H258">
        <v>0.2</v>
      </c>
      <c r="I258">
        <v>3120</v>
      </c>
      <c r="J258" t="s">
        <v>24</v>
      </c>
      <c r="K258">
        <v>520</v>
      </c>
    </row>
    <row r="259" spans="1:11" x14ac:dyDescent="0.2">
      <c r="A259">
        <v>161</v>
      </c>
      <c r="B259" s="6">
        <v>44935</v>
      </c>
      <c r="C259">
        <v>3300</v>
      </c>
      <c r="D259" t="s">
        <v>8</v>
      </c>
      <c r="E259" t="s">
        <v>10</v>
      </c>
      <c r="F259" s="6">
        <v>45208</v>
      </c>
      <c r="G259" s="6">
        <v>45269</v>
      </c>
      <c r="H259">
        <v>0.3</v>
      </c>
      <c r="I259">
        <v>4290</v>
      </c>
      <c r="J259" t="s">
        <v>24</v>
      </c>
      <c r="K259">
        <v>990</v>
      </c>
    </row>
    <row r="260" spans="1:11" x14ac:dyDescent="0.2">
      <c r="A260">
        <v>278</v>
      </c>
      <c r="B260" s="6">
        <v>44935</v>
      </c>
      <c r="C260">
        <v>5640</v>
      </c>
      <c r="D260" t="s">
        <v>11</v>
      </c>
      <c r="E260" t="s">
        <v>14</v>
      </c>
      <c r="F260" s="6">
        <v>45208</v>
      </c>
      <c r="G260" s="6">
        <v>45269</v>
      </c>
      <c r="H260">
        <v>0.15</v>
      </c>
      <c r="I260">
        <v>6486</v>
      </c>
      <c r="J260" t="s">
        <v>24</v>
      </c>
      <c r="K260">
        <v>846</v>
      </c>
    </row>
    <row r="261" spans="1:11" x14ac:dyDescent="0.2">
      <c r="A261">
        <v>94</v>
      </c>
      <c r="B261" s="6">
        <v>44935</v>
      </c>
      <c r="C261">
        <v>1960</v>
      </c>
      <c r="D261" t="s">
        <v>6</v>
      </c>
      <c r="E261" t="s">
        <v>5</v>
      </c>
      <c r="F261" s="6">
        <v>45208</v>
      </c>
      <c r="G261" s="6">
        <v>45269</v>
      </c>
      <c r="H261">
        <v>0.4</v>
      </c>
      <c r="I261">
        <v>2744</v>
      </c>
      <c r="J261" t="s">
        <v>24</v>
      </c>
      <c r="K261">
        <v>784</v>
      </c>
    </row>
    <row r="262" spans="1:11" x14ac:dyDescent="0.2">
      <c r="A262">
        <v>217</v>
      </c>
      <c r="B262" s="6">
        <v>44935</v>
      </c>
      <c r="C262">
        <v>4420</v>
      </c>
      <c r="D262" t="s">
        <v>9</v>
      </c>
      <c r="E262" t="s">
        <v>10</v>
      </c>
      <c r="F262" s="6">
        <v>45208</v>
      </c>
      <c r="G262" s="6">
        <v>45269</v>
      </c>
      <c r="H262">
        <v>0.3</v>
      </c>
      <c r="I262">
        <v>5746</v>
      </c>
      <c r="J262" t="s">
        <v>24</v>
      </c>
      <c r="K262">
        <v>1326</v>
      </c>
    </row>
    <row r="263" spans="1:11" x14ac:dyDescent="0.2">
      <c r="A263">
        <v>404</v>
      </c>
      <c r="B263" s="6">
        <v>44935</v>
      </c>
      <c r="C263">
        <v>4950</v>
      </c>
      <c r="D263" t="s">
        <v>9</v>
      </c>
      <c r="E263" t="s">
        <v>14</v>
      </c>
      <c r="F263" s="6">
        <v>45208</v>
      </c>
      <c r="G263" s="6">
        <v>45269</v>
      </c>
      <c r="H263">
        <v>0.15</v>
      </c>
      <c r="I263">
        <v>5692.5</v>
      </c>
      <c r="J263" t="s">
        <v>24</v>
      </c>
      <c r="K263">
        <v>742.5</v>
      </c>
    </row>
    <row r="264" spans="1:11" x14ac:dyDescent="0.2">
      <c r="A264">
        <v>498</v>
      </c>
      <c r="B264" s="6">
        <v>44935</v>
      </c>
      <c r="C264">
        <v>4200</v>
      </c>
      <c r="D264" t="s">
        <v>4</v>
      </c>
      <c r="E264" t="s">
        <v>14</v>
      </c>
      <c r="F264" s="6">
        <v>45208</v>
      </c>
      <c r="G264" s="6">
        <v>45269</v>
      </c>
      <c r="H264">
        <v>0.15</v>
      </c>
      <c r="I264">
        <v>4830</v>
      </c>
      <c r="J264" t="s">
        <v>24</v>
      </c>
      <c r="K264">
        <v>630</v>
      </c>
    </row>
    <row r="265" spans="1:11" x14ac:dyDescent="0.2">
      <c r="A265">
        <v>460</v>
      </c>
      <c r="B265" s="6">
        <v>44935</v>
      </c>
      <c r="C265">
        <v>8000</v>
      </c>
      <c r="D265" t="s">
        <v>4</v>
      </c>
      <c r="E265" t="s">
        <v>14</v>
      </c>
      <c r="F265" s="6">
        <v>45208</v>
      </c>
      <c r="G265" s="6">
        <v>45269</v>
      </c>
      <c r="H265">
        <v>0.15</v>
      </c>
      <c r="I265">
        <v>9200</v>
      </c>
      <c r="J265" t="s">
        <v>24</v>
      </c>
      <c r="K265">
        <v>1200</v>
      </c>
    </row>
    <row r="266" spans="1:11" x14ac:dyDescent="0.2">
      <c r="A266">
        <v>245</v>
      </c>
      <c r="B266" s="6">
        <v>44935</v>
      </c>
      <c r="C266">
        <v>4980</v>
      </c>
      <c r="D266" t="s">
        <v>4</v>
      </c>
      <c r="E266" t="s">
        <v>10</v>
      </c>
      <c r="F266" s="6">
        <v>45208</v>
      </c>
      <c r="G266" s="6">
        <v>45269</v>
      </c>
      <c r="H266">
        <v>0.3</v>
      </c>
      <c r="I266">
        <v>6474</v>
      </c>
      <c r="J266" t="s">
        <v>24</v>
      </c>
      <c r="K266">
        <v>1494</v>
      </c>
    </row>
    <row r="267" spans="1:11" x14ac:dyDescent="0.2">
      <c r="A267">
        <v>26</v>
      </c>
      <c r="B267" s="6">
        <v>44935</v>
      </c>
      <c r="C267">
        <v>600</v>
      </c>
      <c r="D267" t="s">
        <v>6</v>
      </c>
      <c r="E267" t="s">
        <v>14</v>
      </c>
      <c r="F267" s="6">
        <v>45208</v>
      </c>
      <c r="G267" s="6">
        <v>45269</v>
      </c>
      <c r="H267">
        <v>0.15</v>
      </c>
      <c r="I267">
        <v>690</v>
      </c>
      <c r="J267" t="s">
        <v>24</v>
      </c>
      <c r="K267">
        <v>90</v>
      </c>
    </row>
    <row r="268" spans="1:11" x14ac:dyDescent="0.2">
      <c r="A268">
        <v>410</v>
      </c>
      <c r="B268" s="6">
        <v>44935</v>
      </c>
      <c r="C268">
        <v>5250</v>
      </c>
      <c r="D268" t="s">
        <v>9</v>
      </c>
      <c r="E268" t="s">
        <v>10</v>
      </c>
      <c r="F268" s="6">
        <v>45208</v>
      </c>
      <c r="G268" s="6">
        <v>45269</v>
      </c>
      <c r="H268">
        <v>0.3</v>
      </c>
      <c r="I268">
        <v>6825</v>
      </c>
      <c r="J268" t="s">
        <v>24</v>
      </c>
      <c r="K268">
        <v>1575</v>
      </c>
    </row>
    <row r="269" spans="1:11" x14ac:dyDescent="0.2">
      <c r="A269">
        <v>416</v>
      </c>
      <c r="B269" s="6">
        <v>44935</v>
      </c>
      <c r="C269">
        <v>5550</v>
      </c>
      <c r="D269" t="s">
        <v>8</v>
      </c>
      <c r="E269" t="s">
        <v>5</v>
      </c>
      <c r="F269" s="6">
        <v>45208</v>
      </c>
      <c r="G269" s="6">
        <v>45269</v>
      </c>
      <c r="H269">
        <v>0.4</v>
      </c>
      <c r="I269">
        <v>7770</v>
      </c>
      <c r="J269" t="s">
        <v>24</v>
      </c>
      <c r="K269">
        <v>2220</v>
      </c>
    </row>
    <row r="270" spans="1:11" x14ac:dyDescent="0.2">
      <c r="A270">
        <v>450</v>
      </c>
      <c r="B270" s="6">
        <v>44935</v>
      </c>
      <c r="C270">
        <v>7250</v>
      </c>
      <c r="D270" t="s">
        <v>8</v>
      </c>
      <c r="E270" t="s">
        <v>7</v>
      </c>
      <c r="F270" s="6">
        <v>45208</v>
      </c>
      <c r="G270" s="6">
        <v>45269</v>
      </c>
      <c r="H270">
        <v>0.2</v>
      </c>
      <c r="I270">
        <v>8700</v>
      </c>
      <c r="J270" t="s">
        <v>24</v>
      </c>
      <c r="K270">
        <v>1450</v>
      </c>
    </row>
    <row r="271" spans="1:11" x14ac:dyDescent="0.2">
      <c r="A271">
        <v>50</v>
      </c>
      <c r="B271" s="6">
        <v>44935</v>
      </c>
      <c r="C271">
        <v>1080</v>
      </c>
      <c r="D271" t="s">
        <v>13</v>
      </c>
      <c r="E271" t="s">
        <v>14</v>
      </c>
      <c r="F271" s="6">
        <v>45208</v>
      </c>
      <c r="G271" s="6">
        <v>45269</v>
      </c>
      <c r="H271">
        <v>0.15</v>
      </c>
      <c r="I271">
        <v>1242</v>
      </c>
      <c r="J271" t="s">
        <v>24</v>
      </c>
      <c r="K271">
        <v>162</v>
      </c>
    </row>
    <row r="272" spans="1:11" x14ac:dyDescent="0.2">
      <c r="A272">
        <v>423</v>
      </c>
      <c r="B272" s="6">
        <v>44934</v>
      </c>
      <c r="C272">
        <v>5900</v>
      </c>
      <c r="D272" t="s">
        <v>6</v>
      </c>
      <c r="E272" t="s">
        <v>5</v>
      </c>
      <c r="F272" s="6">
        <v>45207</v>
      </c>
      <c r="G272" s="6">
        <v>45268</v>
      </c>
      <c r="H272">
        <v>0.4</v>
      </c>
      <c r="I272">
        <v>8260</v>
      </c>
      <c r="J272" t="s">
        <v>24</v>
      </c>
      <c r="K272">
        <v>2360</v>
      </c>
    </row>
    <row r="273" spans="1:11" x14ac:dyDescent="0.2">
      <c r="A273">
        <v>444</v>
      </c>
      <c r="B273" s="6">
        <v>44934</v>
      </c>
      <c r="C273">
        <v>6950</v>
      </c>
      <c r="D273" t="s">
        <v>9</v>
      </c>
      <c r="E273" t="s">
        <v>5</v>
      </c>
      <c r="F273" s="6">
        <v>45207</v>
      </c>
      <c r="G273" s="6">
        <v>45268</v>
      </c>
      <c r="H273">
        <v>0.4</v>
      </c>
      <c r="I273">
        <v>9730</v>
      </c>
      <c r="J273" t="s">
        <v>24</v>
      </c>
      <c r="K273">
        <v>2780</v>
      </c>
    </row>
    <row r="274" spans="1:11" x14ac:dyDescent="0.2">
      <c r="A274">
        <v>158</v>
      </c>
      <c r="B274" s="6">
        <v>44934</v>
      </c>
      <c r="C274">
        <v>3240</v>
      </c>
      <c r="D274" t="s">
        <v>4</v>
      </c>
      <c r="E274" t="s">
        <v>10</v>
      </c>
      <c r="F274" s="6">
        <v>45207</v>
      </c>
      <c r="G274" s="6">
        <v>45268</v>
      </c>
      <c r="H274">
        <v>0.3</v>
      </c>
      <c r="I274">
        <v>4212</v>
      </c>
      <c r="J274" t="s">
        <v>24</v>
      </c>
      <c r="K274">
        <v>972</v>
      </c>
    </row>
    <row r="275" spans="1:11" x14ac:dyDescent="0.2">
      <c r="A275">
        <v>476</v>
      </c>
      <c r="B275" s="6">
        <v>44934</v>
      </c>
      <c r="C275">
        <v>6400</v>
      </c>
      <c r="D275" t="s">
        <v>12</v>
      </c>
      <c r="E275" t="s">
        <v>7</v>
      </c>
      <c r="F275" s="6">
        <v>45207</v>
      </c>
      <c r="G275" s="6">
        <v>45268</v>
      </c>
      <c r="H275">
        <v>0.2</v>
      </c>
      <c r="I275">
        <v>7680</v>
      </c>
      <c r="J275" t="s">
        <v>24</v>
      </c>
      <c r="K275">
        <v>1280</v>
      </c>
    </row>
    <row r="276" spans="1:11" x14ac:dyDescent="0.2">
      <c r="A276">
        <v>428</v>
      </c>
      <c r="B276" s="6">
        <v>44934</v>
      </c>
      <c r="C276">
        <v>6150</v>
      </c>
      <c r="D276" t="s">
        <v>15</v>
      </c>
      <c r="E276" t="s">
        <v>14</v>
      </c>
      <c r="F276" s="6">
        <v>45207</v>
      </c>
      <c r="G276" s="6">
        <v>45268</v>
      </c>
      <c r="H276">
        <v>0.15</v>
      </c>
      <c r="I276">
        <v>7072.5</v>
      </c>
      <c r="J276" t="s">
        <v>24</v>
      </c>
      <c r="K276">
        <v>922.5</v>
      </c>
    </row>
    <row r="277" spans="1:11" x14ac:dyDescent="0.2">
      <c r="A277">
        <v>480</v>
      </c>
      <c r="B277" s="6">
        <v>44934</v>
      </c>
      <c r="C277">
        <v>6000</v>
      </c>
      <c r="D277" t="s">
        <v>8</v>
      </c>
      <c r="E277" t="s">
        <v>10</v>
      </c>
      <c r="F277" s="6">
        <v>45207</v>
      </c>
      <c r="G277" s="6">
        <v>45268</v>
      </c>
      <c r="H277">
        <v>0.3</v>
      </c>
      <c r="I277">
        <v>7800</v>
      </c>
      <c r="J277" t="s">
        <v>24</v>
      </c>
      <c r="K277">
        <v>1800</v>
      </c>
    </row>
    <row r="278" spans="1:11" x14ac:dyDescent="0.2">
      <c r="A278">
        <v>451</v>
      </c>
      <c r="B278" s="6">
        <v>44934</v>
      </c>
      <c r="C278">
        <v>7300</v>
      </c>
      <c r="D278" t="s">
        <v>6</v>
      </c>
      <c r="E278" t="s">
        <v>5</v>
      </c>
      <c r="F278" s="6">
        <v>45207</v>
      </c>
      <c r="G278" s="6">
        <v>45268</v>
      </c>
      <c r="H278">
        <v>0.4</v>
      </c>
      <c r="I278">
        <v>10220</v>
      </c>
      <c r="J278" t="s">
        <v>24</v>
      </c>
      <c r="K278">
        <v>2920</v>
      </c>
    </row>
    <row r="279" spans="1:11" x14ac:dyDescent="0.2">
      <c r="A279">
        <v>425</v>
      </c>
      <c r="B279" s="6">
        <v>44934</v>
      </c>
      <c r="C279">
        <v>6000</v>
      </c>
      <c r="D279" t="s">
        <v>12</v>
      </c>
      <c r="E279" t="s">
        <v>7</v>
      </c>
      <c r="F279" s="6">
        <v>45207</v>
      </c>
      <c r="G279" s="6">
        <v>45268</v>
      </c>
      <c r="H279">
        <v>0.2</v>
      </c>
      <c r="I279">
        <v>7200</v>
      </c>
      <c r="J279" t="s">
        <v>24</v>
      </c>
      <c r="K279">
        <v>1200</v>
      </c>
    </row>
    <row r="280" spans="1:11" x14ac:dyDescent="0.2">
      <c r="A280">
        <v>426</v>
      </c>
      <c r="B280" s="6">
        <v>44934</v>
      </c>
      <c r="C280">
        <v>6050</v>
      </c>
      <c r="D280" t="s">
        <v>4</v>
      </c>
      <c r="E280" t="s">
        <v>7</v>
      </c>
      <c r="F280" s="6">
        <v>45207</v>
      </c>
      <c r="G280" s="6">
        <v>45268</v>
      </c>
      <c r="H280">
        <v>0.2</v>
      </c>
      <c r="I280">
        <v>7260</v>
      </c>
      <c r="J280" t="s">
        <v>24</v>
      </c>
      <c r="K280">
        <v>1210</v>
      </c>
    </row>
    <row r="281" spans="1:11" x14ac:dyDescent="0.2">
      <c r="A281">
        <v>20</v>
      </c>
      <c r="B281" s="6">
        <v>44934</v>
      </c>
      <c r="C281">
        <v>480</v>
      </c>
      <c r="D281" t="s">
        <v>15</v>
      </c>
      <c r="E281" t="s">
        <v>7</v>
      </c>
      <c r="F281" s="6">
        <v>45207</v>
      </c>
      <c r="G281" s="6">
        <v>45268</v>
      </c>
      <c r="H281">
        <v>0.2</v>
      </c>
      <c r="I281">
        <v>576</v>
      </c>
      <c r="J281" t="s">
        <v>24</v>
      </c>
      <c r="K281">
        <v>96</v>
      </c>
    </row>
    <row r="282" spans="1:11" x14ac:dyDescent="0.2">
      <c r="A282">
        <v>365</v>
      </c>
      <c r="B282" s="6">
        <v>44934</v>
      </c>
      <c r="C282">
        <v>3000</v>
      </c>
      <c r="D282" t="s">
        <v>8</v>
      </c>
      <c r="E282" t="s">
        <v>14</v>
      </c>
      <c r="F282" s="6">
        <v>45207</v>
      </c>
      <c r="G282" s="6">
        <v>45268</v>
      </c>
      <c r="H282">
        <v>0.15</v>
      </c>
      <c r="I282">
        <v>3450</v>
      </c>
      <c r="J282" t="s">
        <v>24</v>
      </c>
      <c r="K282">
        <v>450</v>
      </c>
    </row>
    <row r="283" spans="1:11" x14ac:dyDescent="0.2">
      <c r="A283">
        <v>76</v>
      </c>
      <c r="B283" s="6">
        <v>44934</v>
      </c>
      <c r="C283">
        <v>1600</v>
      </c>
      <c r="D283" t="s">
        <v>8</v>
      </c>
      <c r="E283" t="s">
        <v>7</v>
      </c>
      <c r="F283" s="6">
        <v>45207</v>
      </c>
      <c r="G283" s="6">
        <v>45268</v>
      </c>
      <c r="H283">
        <v>0.2</v>
      </c>
      <c r="I283">
        <v>1920</v>
      </c>
      <c r="J283" t="s">
        <v>24</v>
      </c>
      <c r="K283">
        <v>320</v>
      </c>
    </row>
    <row r="284" spans="1:11" x14ac:dyDescent="0.2">
      <c r="A284">
        <v>399</v>
      </c>
      <c r="B284" s="6">
        <v>44934</v>
      </c>
      <c r="C284">
        <v>4700</v>
      </c>
      <c r="D284" t="s">
        <v>8</v>
      </c>
      <c r="E284" t="s">
        <v>10</v>
      </c>
      <c r="F284" s="6">
        <v>45207</v>
      </c>
      <c r="G284" s="6">
        <v>45268</v>
      </c>
      <c r="H284">
        <v>0.3</v>
      </c>
      <c r="I284">
        <v>6110</v>
      </c>
      <c r="J284" t="s">
        <v>24</v>
      </c>
      <c r="K284">
        <v>1410</v>
      </c>
    </row>
    <row r="285" spans="1:11" x14ac:dyDescent="0.2">
      <c r="A285">
        <v>371</v>
      </c>
      <c r="B285" s="6">
        <v>44934</v>
      </c>
      <c r="C285">
        <v>3300</v>
      </c>
      <c r="D285" t="s">
        <v>15</v>
      </c>
      <c r="E285" t="s">
        <v>10</v>
      </c>
      <c r="F285" s="6">
        <v>45207</v>
      </c>
      <c r="G285" s="6">
        <v>45268</v>
      </c>
      <c r="H285">
        <v>0.3</v>
      </c>
      <c r="I285">
        <v>4290</v>
      </c>
      <c r="J285" t="s">
        <v>24</v>
      </c>
      <c r="K285">
        <v>990</v>
      </c>
    </row>
    <row r="286" spans="1:11" x14ac:dyDescent="0.2">
      <c r="A286">
        <v>465</v>
      </c>
      <c r="B286" s="6">
        <v>44934</v>
      </c>
      <c r="C286">
        <v>7500</v>
      </c>
      <c r="D286" t="s">
        <v>11</v>
      </c>
      <c r="E286" t="s">
        <v>5</v>
      </c>
      <c r="F286" s="6">
        <v>45207</v>
      </c>
      <c r="G286" s="6">
        <v>45268</v>
      </c>
      <c r="H286">
        <v>0.4</v>
      </c>
      <c r="I286">
        <v>10500</v>
      </c>
      <c r="J286" t="s">
        <v>24</v>
      </c>
      <c r="K286">
        <v>3000</v>
      </c>
    </row>
    <row r="287" spans="1:11" x14ac:dyDescent="0.2">
      <c r="A287">
        <v>466</v>
      </c>
      <c r="B287" s="6">
        <v>44934</v>
      </c>
      <c r="C287">
        <v>7400</v>
      </c>
      <c r="D287" t="s">
        <v>4</v>
      </c>
      <c r="E287" t="s">
        <v>10</v>
      </c>
      <c r="F287" s="6">
        <v>45207</v>
      </c>
      <c r="G287" s="6">
        <v>45268</v>
      </c>
      <c r="H287">
        <v>0.3</v>
      </c>
      <c r="I287">
        <v>9620</v>
      </c>
      <c r="J287" t="s">
        <v>24</v>
      </c>
      <c r="K287">
        <v>2220</v>
      </c>
    </row>
    <row r="288" spans="1:11" x14ac:dyDescent="0.2">
      <c r="A288">
        <v>400</v>
      </c>
      <c r="B288" s="6">
        <v>44934</v>
      </c>
      <c r="C288">
        <v>4750</v>
      </c>
      <c r="D288" t="s">
        <v>6</v>
      </c>
      <c r="E288" t="s">
        <v>14</v>
      </c>
      <c r="F288" s="6">
        <v>45207</v>
      </c>
      <c r="G288" s="6">
        <v>45268</v>
      </c>
      <c r="H288">
        <v>0.15</v>
      </c>
      <c r="I288">
        <v>5462.5</v>
      </c>
      <c r="J288" t="s">
        <v>24</v>
      </c>
      <c r="K288">
        <v>712.5</v>
      </c>
    </row>
    <row r="289" spans="1:11" x14ac:dyDescent="0.2">
      <c r="A289">
        <v>343</v>
      </c>
      <c r="B289" s="6">
        <v>44934</v>
      </c>
      <c r="C289">
        <v>1900</v>
      </c>
      <c r="D289" t="s">
        <v>15</v>
      </c>
      <c r="E289" t="s">
        <v>10</v>
      </c>
      <c r="F289" s="6">
        <v>45207</v>
      </c>
      <c r="G289" s="6">
        <v>45268</v>
      </c>
      <c r="H289">
        <v>0.3</v>
      </c>
      <c r="I289">
        <v>2470</v>
      </c>
      <c r="J289" t="s">
        <v>24</v>
      </c>
      <c r="K289">
        <v>570</v>
      </c>
    </row>
    <row r="290" spans="1:11" x14ac:dyDescent="0.2">
      <c r="A290">
        <v>138</v>
      </c>
      <c r="B290" s="6">
        <v>44934</v>
      </c>
      <c r="C290">
        <v>2840</v>
      </c>
      <c r="D290" t="s">
        <v>9</v>
      </c>
      <c r="E290" t="s">
        <v>14</v>
      </c>
      <c r="F290" s="6">
        <v>45207</v>
      </c>
      <c r="G290" s="6">
        <v>45268</v>
      </c>
      <c r="H290">
        <v>0.15</v>
      </c>
      <c r="I290">
        <v>3266</v>
      </c>
      <c r="J290" t="s">
        <v>24</v>
      </c>
      <c r="K290">
        <v>426</v>
      </c>
    </row>
    <row r="291" spans="1:11" x14ac:dyDescent="0.2">
      <c r="A291">
        <v>24</v>
      </c>
      <c r="B291" s="6">
        <v>44934</v>
      </c>
      <c r="C291">
        <v>560</v>
      </c>
      <c r="D291" t="s">
        <v>4</v>
      </c>
      <c r="E291" t="s">
        <v>5</v>
      </c>
      <c r="F291" s="6">
        <v>45207</v>
      </c>
      <c r="G291" s="6">
        <v>45268</v>
      </c>
      <c r="H291">
        <v>0.4</v>
      </c>
      <c r="I291">
        <v>784</v>
      </c>
      <c r="J291" t="s">
        <v>24</v>
      </c>
      <c r="K291">
        <v>224</v>
      </c>
    </row>
    <row r="292" spans="1:11" x14ac:dyDescent="0.2">
      <c r="A292">
        <v>405</v>
      </c>
      <c r="B292" s="6">
        <v>44934</v>
      </c>
      <c r="C292">
        <v>5000</v>
      </c>
      <c r="D292" t="s">
        <v>15</v>
      </c>
      <c r="E292" t="s">
        <v>7</v>
      </c>
      <c r="F292" s="6">
        <v>45207</v>
      </c>
      <c r="G292" s="6">
        <v>45268</v>
      </c>
      <c r="H292">
        <v>0.2</v>
      </c>
      <c r="I292">
        <v>6000</v>
      </c>
      <c r="J292" t="s">
        <v>24</v>
      </c>
      <c r="K292">
        <v>1000</v>
      </c>
    </row>
    <row r="293" spans="1:11" x14ac:dyDescent="0.2">
      <c r="A293">
        <v>125</v>
      </c>
      <c r="B293" s="6">
        <v>44934</v>
      </c>
      <c r="C293">
        <v>2580</v>
      </c>
      <c r="D293" t="s">
        <v>11</v>
      </c>
      <c r="E293" t="s">
        <v>7</v>
      </c>
      <c r="F293" s="6">
        <v>45207</v>
      </c>
      <c r="G293" s="6">
        <v>45268</v>
      </c>
      <c r="H293">
        <v>0.2</v>
      </c>
      <c r="I293">
        <v>3096</v>
      </c>
      <c r="J293" t="s">
        <v>24</v>
      </c>
      <c r="K293">
        <v>516</v>
      </c>
    </row>
    <row r="294" spans="1:11" x14ac:dyDescent="0.2">
      <c r="A294">
        <v>133</v>
      </c>
      <c r="B294" s="6">
        <v>44934</v>
      </c>
      <c r="C294">
        <v>2740</v>
      </c>
      <c r="D294" t="s">
        <v>15</v>
      </c>
      <c r="E294" t="s">
        <v>10</v>
      </c>
      <c r="F294" s="6">
        <v>45207</v>
      </c>
      <c r="G294" s="6">
        <v>45268</v>
      </c>
      <c r="H294">
        <v>0.3</v>
      </c>
      <c r="I294">
        <v>3562</v>
      </c>
      <c r="J294" t="s">
        <v>24</v>
      </c>
      <c r="K294">
        <v>822</v>
      </c>
    </row>
    <row r="295" spans="1:11" x14ac:dyDescent="0.2">
      <c r="A295">
        <v>494</v>
      </c>
      <c r="B295" s="6">
        <v>44934</v>
      </c>
      <c r="C295">
        <v>4600</v>
      </c>
      <c r="D295" t="s">
        <v>4</v>
      </c>
      <c r="E295" t="s">
        <v>10</v>
      </c>
      <c r="F295" s="6">
        <v>45207</v>
      </c>
      <c r="G295" s="6">
        <v>45268</v>
      </c>
      <c r="H295">
        <v>0.3</v>
      </c>
      <c r="I295">
        <v>5980</v>
      </c>
      <c r="J295" t="s">
        <v>24</v>
      </c>
      <c r="K295">
        <v>1380</v>
      </c>
    </row>
    <row r="296" spans="1:11" x14ac:dyDescent="0.2">
      <c r="A296">
        <v>289</v>
      </c>
      <c r="B296" s="6">
        <v>44934</v>
      </c>
      <c r="C296">
        <v>5860</v>
      </c>
      <c r="D296" t="s">
        <v>12</v>
      </c>
      <c r="E296" t="s">
        <v>5</v>
      </c>
      <c r="F296" s="6">
        <v>45207</v>
      </c>
      <c r="G296" s="6">
        <v>45268</v>
      </c>
      <c r="H296">
        <v>0.4</v>
      </c>
      <c r="I296">
        <v>8204</v>
      </c>
      <c r="J296" t="s">
        <v>24</v>
      </c>
      <c r="K296">
        <v>2344</v>
      </c>
    </row>
    <row r="297" spans="1:11" x14ac:dyDescent="0.2">
      <c r="A297">
        <v>232</v>
      </c>
      <c r="B297" s="6">
        <v>44934</v>
      </c>
      <c r="C297">
        <v>4720</v>
      </c>
      <c r="D297" t="s">
        <v>13</v>
      </c>
      <c r="E297" t="s">
        <v>14</v>
      </c>
      <c r="F297" s="6">
        <v>45207</v>
      </c>
      <c r="G297" s="6">
        <v>45268</v>
      </c>
      <c r="H297">
        <v>0.15</v>
      </c>
      <c r="I297">
        <v>5428</v>
      </c>
      <c r="J297" t="s">
        <v>24</v>
      </c>
      <c r="K297">
        <v>708</v>
      </c>
    </row>
    <row r="298" spans="1:11" x14ac:dyDescent="0.2">
      <c r="A298">
        <v>286</v>
      </c>
      <c r="B298" s="6">
        <v>44934</v>
      </c>
      <c r="C298">
        <v>5800</v>
      </c>
      <c r="D298" t="s">
        <v>15</v>
      </c>
      <c r="E298" t="s">
        <v>7</v>
      </c>
      <c r="F298" s="6">
        <v>45207</v>
      </c>
      <c r="G298" s="6">
        <v>45268</v>
      </c>
      <c r="H298">
        <v>0.2</v>
      </c>
      <c r="I298">
        <v>6960</v>
      </c>
      <c r="J298" t="s">
        <v>24</v>
      </c>
      <c r="K298">
        <v>1160</v>
      </c>
    </row>
    <row r="299" spans="1:11" x14ac:dyDescent="0.2">
      <c r="A299">
        <v>203</v>
      </c>
      <c r="B299" s="6">
        <v>44934</v>
      </c>
      <c r="C299">
        <v>4140</v>
      </c>
      <c r="D299" t="s">
        <v>13</v>
      </c>
      <c r="E299" t="s">
        <v>10</v>
      </c>
      <c r="F299" s="6">
        <v>45207</v>
      </c>
      <c r="G299" s="6">
        <v>45268</v>
      </c>
      <c r="H299">
        <v>0.3</v>
      </c>
      <c r="I299">
        <v>5382</v>
      </c>
      <c r="J299" t="s">
        <v>24</v>
      </c>
      <c r="K299">
        <v>1242</v>
      </c>
    </row>
    <row r="300" spans="1:11" x14ac:dyDescent="0.2">
      <c r="A300">
        <v>112</v>
      </c>
      <c r="B300" s="6">
        <v>44934</v>
      </c>
      <c r="C300">
        <v>2320</v>
      </c>
      <c r="D300" t="s">
        <v>13</v>
      </c>
      <c r="E300" t="s">
        <v>7</v>
      </c>
      <c r="F300" s="6">
        <v>45207</v>
      </c>
      <c r="G300" s="6">
        <v>45268</v>
      </c>
      <c r="H300">
        <v>0.2</v>
      </c>
      <c r="I300">
        <v>2784</v>
      </c>
      <c r="J300" t="s">
        <v>24</v>
      </c>
      <c r="K300">
        <v>464</v>
      </c>
    </row>
    <row r="301" spans="1:11" x14ac:dyDescent="0.2">
      <c r="A301">
        <v>212</v>
      </c>
      <c r="B301" s="6">
        <v>44934</v>
      </c>
      <c r="C301">
        <v>4320</v>
      </c>
      <c r="D301" t="s">
        <v>8</v>
      </c>
      <c r="E301" t="s">
        <v>7</v>
      </c>
      <c r="F301" s="6">
        <v>45207</v>
      </c>
      <c r="G301" s="6">
        <v>45268</v>
      </c>
      <c r="H301">
        <v>0.2</v>
      </c>
      <c r="I301">
        <v>5184</v>
      </c>
      <c r="J301" t="s">
        <v>24</v>
      </c>
      <c r="K301">
        <v>864</v>
      </c>
    </row>
    <row r="302" spans="1:11" x14ac:dyDescent="0.2">
      <c r="A302">
        <v>373</v>
      </c>
      <c r="B302" s="6">
        <v>44933</v>
      </c>
      <c r="C302">
        <v>3400</v>
      </c>
      <c r="D302" t="s">
        <v>13</v>
      </c>
      <c r="E302" t="s">
        <v>5</v>
      </c>
      <c r="F302" s="6">
        <v>45206</v>
      </c>
      <c r="G302" s="6">
        <v>45267</v>
      </c>
      <c r="H302">
        <v>0.4</v>
      </c>
      <c r="I302">
        <v>4760</v>
      </c>
      <c r="J302" t="s">
        <v>24</v>
      </c>
      <c r="K302">
        <v>1360</v>
      </c>
    </row>
    <row r="303" spans="1:11" x14ac:dyDescent="0.2">
      <c r="A303">
        <v>470</v>
      </c>
      <c r="B303" s="6">
        <v>44933</v>
      </c>
      <c r="C303">
        <v>7000</v>
      </c>
      <c r="D303" t="s">
        <v>13</v>
      </c>
      <c r="E303" t="s">
        <v>14</v>
      </c>
      <c r="F303" s="6">
        <v>45206</v>
      </c>
      <c r="G303" s="6">
        <v>45267</v>
      </c>
      <c r="H303">
        <v>0.15</v>
      </c>
      <c r="I303">
        <v>8050</v>
      </c>
      <c r="J303" t="s">
        <v>24</v>
      </c>
      <c r="K303">
        <v>1050</v>
      </c>
    </row>
    <row r="304" spans="1:11" x14ac:dyDescent="0.2">
      <c r="A304">
        <v>103</v>
      </c>
      <c r="B304" s="6">
        <v>44933</v>
      </c>
      <c r="C304">
        <v>2140</v>
      </c>
      <c r="D304" t="s">
        <v>4</v>
      </c>
      <c r="E304" t="s">
        <v>7</v>
      </c>
      <c r="F304" s="6">
        <v>45206</v>
      </c>
      <c r="G304" s="6">
        <v>45267</v>
      </c>
      <c r="H304">
        <v>0.2</v>
      </c>
      <c r="I304">
        <v>2568</v>
      </c>
      <c r="J304" t="s">
        <v>24</v>
      </c>
      <c r="K304">
        <v>428</v>
      </c>
    </row>
    <row r="305" spans="1:11" x14ac:dyDescent="0.2">
      <c r="A305">
        <v>269</v>
      </c>
      <c r="B305" s="6">
        <v>44933</v>
      </c>
      <c r="C305">
        <v>5460</v>
      </c>
      <c r="D305" t="s">
        <v>15</v>
      </c>
      <c r="E305" t="s">
        <v>5</v>
      </c>
      <c r="F305" s="6">
        <v>45206</v>
      </c>
      <c r="G305" s="6">
        <v>45267</v>
      </c>
      <c r="H305">
        <v>0.4</v>
      </c>
      <c r="I305">
        <v>7644</v>
      </c>
      <c r="J305" t="s">
        <v>24</v>
      </c>
      <c r="K305">
        <v>2184</v>
      </c>
    </row>
    <row r="306" spans="1:11" x14ac:dyDescent="0.2">
      <c r="A306">
        <v>191</v>
      </c>
      <c r="B306" s="6">
        <v>44933</v>
      </c>
      <c r="C306">
        <v>3900</v>
      </c>
      <c r="D306" t="s">
        <v>8</v>
      </c>
      <c r="E306" t="s">
        <v>5</v>
      </c>
      <c r="F306" s="6">
        <v>45206</v>
      </c>
      <c r="G306" s="6">
        <v>45267</v>
      </c>
      <c r="H306">
        <v>0.4</v>
      </c>
      <c r="I306">
        <v>5460</v>
      </c>
      <c r="J306" t="s">
        <v>24</v>
      </c>
      <c r="K306">
        <v>1560</v>
      </c>
    </row>
    <row r="307" spans="1:11" x14ac:dyDescent="0.2">
      <c r="A307">
        <v>276</v>
      </c>
      <c r="B307" s="6">
        <v>44933</v>
      </c>
      <c r="C307">
        <v>5600</v>
      </c>
      <c r="D307" t="s">
        <v>8</v>
      </c>
      <c r="E307" t="s">
        <v>5</v>
      </c>
      <c r="F307" s="6">
        <v>45206</v>
      </c>
      <c r="G307" s="6">
        <v>45267</v>
      </c>
      <c r="H307">
        <v>0.4</v>
      </c>
      <c r="I307">
        <v>7840</v>
      </c>
      <c r="J307" t="s">
        <v>24</v>
      </c>
      <c r="K307">
        <v>2240</v>
      </c>
    </row>
    <row r="308" spans="1:11" x14ac:dyDescent="0.2">
      <c r="A308">
        <v>336</v>
      </c>
      <c r="B308" s="6">
        <v>44933</v>
      </c>
      <c r="C308">
        <v>1550</v>
      </c>
      <c r="D308" t="s">
        <v>9</v>
      </c>
      <c r="E308" t="s">
        <v>7</v>
      </c>
      <c r="F308" s="6">
        <v>45206</v>
      </c>
      <c r="G308" s="6">
        <v>45267</v>
      </c>
      <c r="H308">
        <v>0.2</v>
      </c>
      <c r="I308">
        <v>1860</v>
      </c>
      <c r="J308" t="s">
        <v>24</v>
      </c>
      <c r="K308">
        <v>310</v>
      </c>
    </row>
    <row r="309" spans="1:11" x14ac:dyDescent="0.2">
      <c r="A309">
        <v>180</v>
      </c>
      <c r="B309" s="6">
        <v>44933</v>
      </c>
      <c r="C309">
        <v>3680</v>
      </c>
      <c r="D309" t="s">
        <v>13</v>
      </c>
      <c r="E309" t="s">
        <v>14</v>
      </c>
      <c r="F309" s="6">
        <v>45206</v>
      </c>
      <c r="G309" s="6">
        <v>45267</v>
      </c>
      <c r="H309">
        <v>0.15</v>
      </c>
      <c r="I309">
        <v>4232</v>
      </c>
      <c r="J309" t="s">
        <v>24</v>
      </c>
      <c r="K309">
        <v>552</v>
      </c>
    </row>
    <row r="310" spans="1:11" x14ac:dyDescent="0.2">
      <c r="A310">
        <v>471</v>
      </c>
      <c r="B310" s="6">
        <v>44933</v>
      </c>
      <c r="C310">
        <v>6900</v>
      </c>
      <c r="D310" t="s">
        <v>6</v>
      </c>
      <c r="E310" t="s">
        <v>5</v>
      </c>
      <c r="F310" s="6">
        <v>45206</v>
      </c>
      <c r="G310" s="6">
        <v>45267</v>
      </c>
      <c r="H310">
        <v>0.4</v>
      </c>
      <c r="I310">
        <v>9660</v>
      </c>
      <c r="J310" t="s">
        <v>24</v>
      </c>
      <c r="K310">
        <v>2760</v>
      </c>
    </row>
    <row r="311" spans="1:11" x14ac:dyDescent="0.2">
      <c r="A311">
        <v>42</v>
      </c>
      <c r="B311" s="6">
        <v>44933</v>
      </c>
      <c r="C311">
        <v>920</v>
      </c>
      <c r="D311" t="s">
        <v>8</v>
      </c>
      <c r="E311" t="s">
        <v>7</v>
      </c>
      <c r="F311" s="6">
        <v>45206</v>
      </c>
      <c r="G311" s="6">
        <v>45267</v>
      </c>
      <c r="H311">
        <v>0.2</v>
      </c>
      <c r="I311">
        <v>1104</v>
      </c>
      <c r="J311" t="s">
        <v>24</v>
      </c>
      <c r="K311">
        <v>184</v>
      </c>
    </row>
    <row r="312" spans="1:11" x14ac:dyDescent="0.2">
      <c r="A312">
        <v>135</v>
      </c>
      <c r="B312" s="6">
        <v>44933</v>
      </c>
      <c r="C312">
        <v>2780</v>
      </c>
      <c r="D312" t="s">
        <v>13</v>
      </c>
      <c r="E312" t="s">
        <v>5</v>
      </c>
      <c r="F312" s="6">
        <v>45206</v>
      </c>
      <c r="G312" s="6">
        <v>45267</v>
      </c>
      <c r="H312">
        <v>0.4</v>
      </c>
      <c r="I312">
        <v>3892</v>
      </c>
      <c r="J312" t="s">
        <v>24</v>
      </c>
      <c r="K312">
        <v>1112</v>
      </c>
    </row>
    <row r="313" spans="1:11" x14ac:dyDescent="0.2">
      <c r="A313">
        <v>64</v>
      </c>
      <c r="B313" s="6">
        <v>44933</v>
      </c>
      <c r="C313">
        <v>1360</v>
      </c>
      <c r="D313" t="s">
        <v>9</v>
      </c>
      <c r="E313" t="s">
        <v>14</v>
      </c>
      <c r="F313" s="6">
        <v>45206</v>
      </c>
      <c r="G313" s="6">
        <v>45267</v>
      </c>
      <c r="H313">
        <v>0.15</v>
      </c>
      <c r="I313">
        <v>1564</v>
      </c>
      <c r="J313" t="s">
        <v>24</v>
      </c>
      <c r="K313">
        <v>204</v>
      </c>
    </row>
    <row r="314" spans="1:11" x14ac:dyDescent="0.2">
      <c r="A314">
        <v>57</v>
      </c>
      <c r="B314" s="6">
        <v>44933</v>
      </c>
      <c r="C314">
        <v>1220</v>
      </c>
      <c r="D314" t="s">
        <v>11</v>
      </c>
      <c r="E314" t="s">
        <v>14</v>
      </c>
      <c r="F314" s="6">
        <v>45206</v>
      </c>
      <c r="G314" s="6">
        <v>45267</v>
      </c>
      <c r="H314">
        <v>0.15</v>
      </c>
      <c r="I314">
        <v>1403</v>
      </c>
      <c r="J314" t="s">
        <v>24</v>
      </c>
      <c r="K314">
        <v>183</v>
      </c>
    </row>
    <row r="315" spans="1:11" x14ac:dyDescent="0.2">
      <c r="A315">
        <v>409</v>
      </c>
      <c r="B315" s="6">
        <v>44933</v>
      </c>
      <c r="C315">
        <v>5200</v>
      </c>
      <c r="D315" t="s">
        <v>4</v>
      </c>
      <c r="E315" t="s">
        <v>5</v>
      </c>
      <c r="F315" s="6">
        <v>45206</v>
      </c>
      <c r="G315" s="6">
        <v>45267</v>
      </c>
      <c r="H315">
        <v>0.4</v>
      </c>
      <c r="I315">
        <v>7280</v>
      </c>
      <c r="J315" t="s">
        <v>24</v>
      </c>
      <c r="K315">
        <v>2080</v>
      </c>
    </row>
    <row r="316" spans="1:11" x14ac:dyDescent="0.2">
      <c r="A316">
        <v>220</v>
      </c>
      <c r="B316" s="6">
        <v>44933</v>
      </c>
      <c r="C316">
        <v>4480</v>
      </c>
      <c r="D316" t="s">
        <v>13</v>
      </c>
      <c r="E316" t="s">
        <v>5</v>
      </c>
      <c r="F316" s="6">
        <v>45206</v>
      </c>
      <c r="G316" s="6">
        <v>45267</v>
      </c>
      <c r="H316">
        <v>0.4</v>
      </c>
      <c r="I316">
        <v>6272</v>
      </c>
      <c r="J316" t="s">
        <v>24</v>
      </c>
      <c r="K316">
        <v>1792</v>
      </c>
    </row>
    <row r="317" spans="1:11" x14ac:dyDescent="0.2">
      <c r="A317">
        <v>33</v>
      </c>
      <c r="B317" s="6">
        <v>44933</v>
      </c>
      <c r="C317">
        <v>740</v>
      </c>
      <c r="D317" t="s">
        <v>13</v>
      </c>
      <c r="E317" t="s">
        <v>7</v>
      </c>
      <c r="F317" s="6">
        <v>45206</v>
      </c>
      <c r="G317" s="6">
        <v>45267</v>
      </c>
      <c r="H317">
        <v>0.2</v>
      </c>
      <c r="I317">
        <v>888</v>
      </c>
      <c r="J317" t="s">
        <v>24</v>
      </c>
      <c r="K317">
        <v>148</v>
      </c>
    </row>
    <row r="318" spans="1:11" x14ac:dyDescent="0.2">
      <c r="A318">
        <v>431</v>
      </c>
      <c r="B318" s="6">
        <v>44933</v>
      </c>
      <c r="C318">
        <v>6300</v>
      </c>
      <c r="D318" t="s">
        <v>11</v>
      </c>
      <c r="E318" t="s">
        <v>5</v>
      </c>
      <c r="F318" s="6">
        <v>45206</v>
      </c>
      <c r="G318" s="6">
        <v>45267</v>
      </c>
      <c r="H318">
        <v>0.4</v>
      </c>
      <c r="I318">
        <v>8820</v>
      </c>
      <c r="J318" t="s">
        <v>24</v>
      </c>
      <c r="K318">
        <v>2520</v>
      </c>
    </row>
    <row r="319" spans="1:11" x14ac:dyDescent="0.2">
      <c r="A319">
        <v>255</v>
      </c>
      <c r="B319" s="6">
        <v>44933</v>
      </c>
      <c r="C319">
        <v>5180</v>
      </c>
      <c r="D319" t="s">
        <v>12</v>
      </c>
      <c r="E319" t="s">
        <v>5</v>
      </c>
      <c r="F319" s="6">
        <v>45206</v>
      </c>
      <c r="G319" s="6">
        <v>45267</v>
      </c>
      <c r="H319">
        <v>0.4</v>
      </c>
      <c r="I319">
        <v>7252</v>
      </c>
      <c r="J319" t="s">
        <v>24</v>
      </c>
      <c r="K319">
        <v>2072</v>
      </c>
    </row>
    <row r="320" spans="1:11" x14ac:dyDescent="0.2">
      <c r="A320">
        <v>384</v>
      </c>
      <c r="B320" s="6">
        <v>44933</v>
      </c>
      <c r="C320">
        <v>3950</v>
      </c>
      <c r="D320" t="s">
        <v>13</v>
      </c>
      <c r="E320" t="s">
        <v>7</v>
      </c>
      <c r="F320" s="6">
        <v>45206</v>
      </c>
      <c r="G320" s="6">
        <v>45267</v>
      </c>
      <c r="H320">
        <v>0.2</v>
      </c>
      <c r="I320">
        <v>4740</v>
      </c>
      <c r="J320" t="s">
        <v>24</v>
      </c>
      <c r="K320">
        <v>790</v>
      </c>
    </row>
    <row r="321" spans="1:11" x14ac:dyDescent="0.2">
      <c r="A321">
        <v>90</v>
      </c>
      <c r="B321" s="6">
        <v>44933</v>
      </c>
      <c r="C321">
        <v>1880</v>
      </c>
      <c r="D321" t="s">
        <v>4</v>
      </c>
      <c r="E321" t="s">
        <v>7</v>
      </c>
      <c r="F321" s="6">
        <v>45206</v>
      </c>
      <c r="G321" s="6">
        <v>45267</v>
      </c>
      <c r="H321">
        <v>0.2</v>
      </c>
      <c r="I321">
        <v>2256</v>
      </c>
      <c r="J321" t="s">
        <v>24</v>
      </c>
      <c r="K321">
        <v>376</v>
      </c>
    </row>
    <row r="322" spans="1:11" x14ac:dyDescent="0.2">
      <c r="A322">
        <v>452</v>
      </c>
      <c r="B322" s="6">
        <v>44933</v>
      </c>
      <c r="C322">
        <v>7350</v>
      </c>
      <c r="D322" t="s">
        <v>13</v>
      </c>
      <c r="E322" t="s">
        <v>10</v>
      </c>
      <c r="F322" s="6">
        <v>45206</v>
      </c>
      <c r="G322" s="6">
        <v>45267</v>
      </c>
      <c r="H322">
        <v>0.3</v>
      </c>
      <c r="I322">
        <v>9555</v>
      </c>
      <c r="J322" t="s">
        <v>24</v>
      </c>
      <c r="K322">
        <v>2205</v>
      </c>
    </row>
    <row r="323" spans="1:11" x14ac:dyDescent="0.2">
      <c r="A323">
        <v>398</v>
      </c>
      <c r="B323" s="6">
        <v>44933</v>
      </c>
      <c r="C323">
        <v>4650</v>
      </c>
      <c r="D323" t="s">
        <v>4</v>
      </c>
      <c r="E323" t="s">
        <v>7</v>
      </c>
      <c r="F323" s="6">
        <v>45206</v>
      </c>
      <c r="G323" s="6">
        <v>45267</v>
      </c>
      <c r="H323">
        <v>0.2</v>
      </c>
      <c r="I323">
        <v>5580</v>
      </c>
      <c r="J323" t="s">
        <v>24</v>
      </c>
      <c r="K323">
        <v>930</v>
      </c>
    </row>
    <row r="324" spans="1:11" x14ac:dyDescent="0.2">
      <c r="A324">
        <v>389</v>
      </c>
      <c r="B324" s="6">
        <v>44933</v>
      </c>
      <c r="C324">
        <v>4200</v>
      </c>
      <c r="D324" t="s">
        <v>6</v>
      </c>
      <c r="E324" t="s">
        <v>5</v>
      </c>
      <c r="F324" s="6">
        <v>45206</v>
      </c>
      <c r="G324" s="6">
        <v>45267</v>
      </c>
      <c r="H324">
        <v>0.4</v>
      </c>
      <c r="I324">
        <v>5880</v>
      </c>
      <c r="J324" t="s">
        <v>24</v>
      </c>
      <c r="K324">
        <v>1680</v>
      </c>
    </row>
    <row r="325" spans="1:11" x14ac:dyDescent="0.2">
      <c r="A325">
        <v>386</v>
      </c>
      <c r="B325" s="6">
        <v>44933</v>
      </c>
      <c r="C325">
        <v>4050</v>
      </c>
      <c r="D325" t="s">
        <v>6</v>
      </c>
      <c r="E325" t="s">
        <v>14</v>
      </c>
      <c r="F325" s="6">
        <v>45206</v>
      </c>
      <c r="G325" s="6">
        <v>45267</v>
      </c>
      <c r="H325">
        <v>0.15</v>
      </c>
      <c r="I325">
        <v>4657.5</v>
      </c>
      <c r="J325" t="s">
        <v>24</v>
      </c>
      <c r="K325">
        <v>607.5</v>
      </c>
    </row>
    <row r="326" spans="1:11" x14ac:dyDescent="0.2">
      <c r="A326">
        <v>179</v>
      </c>
      <c r="B326" s="6">
        <v>44933</v>
      </c>
      <c r="C326">
        <v>3660</v>
      </c>
      <c r="D326" t="s">
        <v>6</v>
      </c>
      <c r="E326" t="s">
        <v>5</v>
      </c>
      <c r="F326" s="6">
        <v>45206</v>
      </c>
      <c r="G326" s="6">
        <v>45267</v>
      </c>
      <c r="H326">
        <v>0.4</v>
      </c>
      <c r="I326">
        <v>5124</v>
      </c>
      <c r="J326" t="s">
        <v>24</v>
      </c>
      <c r="K326">
        <v>1464</v>
      </c>
    </row>
    <row r="327" spans="1:11" x14ac:dyDescent="0.2">
      <c r="A327">
        <v>307</v>
      </c>
      <c r="B327" s="6">
        <v>44933</v>
      </c>
      <c r="C327">
        <v>2700</v>
      </c>
      <c r="D327" t="s">
        <v>4</v>
      </c>
      <c r="E327" t="s">
        <v>7</v>
      </c>
      <c r="F327" s="6">
        <v>45206</v>
      </c>
      <c r="G327" s="6">
        <v>45267</v>
      </c>
      <c r="H327">
        <v>0.2</v>
      </c>
      <c r="I327">
        <v>3240</v>
      </c>
      <c r="J327" t="s">
        <v>24</v>
      </c>
      <c r="K327">
        <v>540</v>
      </c>
    </row>
    <row r="328" spans="1:11" x14ac:dyDescent="0.2">
      <c r="A328">
        <v>319</v>
      </c>
      <c r="B328" s="6">
        <v>44933</v>
      </c>
      <c r="C328">
        <v>700</v>
      </c>
      <c r="D328" t="s">
        <v>9</v>
      </c>
      <c r="E328" t="s">
        <v>5</v>
      </c>
      <c r="F328" s="6">
        <v>45206</v>
      </c>
      <c r="G328" s="6">
        <v>45267</v>
      </c>
      <c r="H328">
        <v>0.4</v>
      </c>
      <c r="I328">
        <v>980</v>
      </c>
      <c r="J328" t="s">
        <v>24</v>
      </c>
      <c r="K328">
        <v>280</v>
      </c>
    </row>
    <row r="329" spans="1:11" x14ac:dyDescent="0.2">
      <c r="A329">
        <v>174</v>
      </c>
      <c r="B329" s="6">
        <v>44933</v>
      </c>
      <c r="C329">
        <v>3560</v>
      </c>
      <c r="D329" t="s">
        <v>8</v>
      </c>
      <c r="E329" t="s">
        <v>7</v>
      </c>
      <c r="F329" s="6">
        <v>45206</v>
      </c>
      <c r="G329" s="6">
        <v>45267</v>
      </c>
      <c r="H329">
        <v>0.2</v>
      </c>
      <c r="I329">
        <v>4272</v>
      </c>
      <c r="J329" t="s">
        <v>24</v>
      </c>
      <c r="K329">
        <v>712</v>
      </c>
    </row>
    <row r="330" spans="1:11" x14ac:dyDescent="0.2">
      <c r="A330">
        <v>303</v>
      </c>
      <c r="B330" s="6">
        <v>44933</v>
      </c>
      <c r="C330">
        <v>1900</v>
      </c>
      <c r="D330" t="s">
        <v>15</v>
      </c>
      <c r="E330" t="s">
        <v>5</v>
      </c>
      <c r="F330" s="6">
        <v>45206</v>
      </c>
      <c r="G330" s="6">
        <v>45267</v>
      </c>
      <c r="H330">
        <v>0.4</v>
      </c>
      <c r="I330">
        <v>2660</v>
      </c>
      <c r="J330" t="s">
        <v>24</v>
      </c>
      <c r="K330">
        <v>760</v>
      </c>
    </row>
    <row r="331" spans="1:11" x14ac:dyDescent="0.2">
      <c r="A331">
        <v>40</v>
      </c>
      <c r="B331" s="6">
        <v>44933</v>
      </c>
      <c r="C331">
        <v>880</v>
      </c>
      <c r="D331" t="s">
        <v>11</v>
      </c>
      <c r="E331" t="s">
        <v>14</v>
      </c>
      <c r="F331" s="6">
        <v>45206</v>
      </c>
      <c r="G331" s="6">
        <v>45267</v>
      </c>
      <c r="H331">
        <v>0.15</v>
      </c>
      <c r="I331">
        <v>1012</v>
      </c>
      <c r="J331" t="s">
        <v>24</v>
      </c>
      <c r="K331">
        <v>132</v>
      </c>
    </row>
    <row r="332" spans="1:11" x14ac:dyDescent="0.2">
      <c r="A332">
        <v>449</v>
      </c>
      <c r="B332" s="6">
        <v>44933</v>
      </c>
      <c r="C332">
        <v>7200</v>
      </c>
      <c r="D332" t="s">
        <v>4</v>
      </c>
      <c r="E332" t="s">
        <v>14</v>
      </c>
      <c r="F332" s="6">
        <v>45206</v>
      </c>
      <c r="G332" s="6">
        <v>45267</v>
      </c>
      <c r="H332">
        <v>0.15</v>
      </c>
      <c r="I332">
        <v>8280</v>
      </c>
      <c r="J332" t="s">
        <v>24</v>
      </c>
      <c r="K332">
        <v>1080</v>
      </c>
    </row>
    <row r="333" spans="1:11" x14ac:dyDescent="0.2">
      <c r="A333">
        <v>308</v>
      </c>
      <c r="B333" s="6">
        <v>44932</v>
      </c>
      <c r="C333">
        <v>2900</v>
      </c>
      <c r="D333" t="s">
        <v>9</v>
      </c>
      <c r="E333" t="s">
        <v>7</v>
      </c>
      <c r="F333" s="6">
        <v>45205</v>
      </c>
      <c r="G333" s="6">
        <v>45266</v>
      </c>
      <c r="H333">
        <v>0.2</v>
      </c>
      <c r="I333">
        <v>3480</v>
      </c>
      <c r="J333" t="s">
        <v>24</v>
      </c>
      <c r="K333">
        <v>580</v>
      </c>
    </row>
    <row r="334" spans="1:11" x14ac:dyDescent="0.2">
      <c r="A334">
        <v>121</v>
      </c>
      <c r="B334" s="6">
        <v>44932</v>
      </c>
      <c r="C334">
        <v>2500</v>
      </c>
      <c r="D334" t="s">
        <v>9</v>
      </c>
      <c r="E334" t="s">
        <v>5</v>
      </c>
      <c r="F334" s="6">
        <v>45205</v>
      </c>
      <c r="G334" s="6">
        <v>45266</v>
      </c>
      <c r="H334">
        <v>0.4</v>
      </c>
      <c r="I334">
        <v>3500</v>
      </c>
      <c r="J334" t="s">
        <v>24</v>
      </c>
      <c r="K334">
        <v>1000</v>
      </c>
    </row>
    <row r="335" spans="1:11" x14ac:dyDescent="0.2">
      <c r="A335">
        <v>489</v>
      </c>
      <c r="B335" s="6">
        <v>44932</v>
      </c>
      <c r="C335">
        <v>5100</v>
      </c>
      <c r="D335" t="s">
        <v>9</v>
      </c>
      <c r="E335" t="s">
        <v>7</v>
      </c>
      <c r="F335" s="6">
        <v>45205</v>
      </c>
      <c r="G335" s="6">
        <v>45266</v>
      </c>
      <c r="H335">
        <v>0.2</v>
      </c>
      <c r="I335">
        <v>6120</v>
      </c>
      <c r="J335" t="s">
        <v>24</v>
      </c>
      <c r="K335">
        <v>1020</v>
      </c>
    </row>
    <row r="336" spans="1:11" x14ac:dyDescent="0.2">
      <c r="A336">
        <v>99</v>
      </c>
      <c r="B336" s="6">
        <v>44932</v>
      </c>
      <c r="C336">
        <v>2060</v>
      </c>
      <c r="D336" t="s">
        <v>15</v>
      </c>
      <c r="E336" t="s">
        <v>14</v>
      </c>
      <c r="F336" s="6">
        <v>45205</v>
      </c>
      <c r="G336" s="6">
        <v>45266</v>
      </c>
      <c r="H336">
        <v>0.15</v>
      </c>
      <c r="I336">
        <v>2369</v>
      </c>
      <c r="J336" t="s">
        <v>24</v>
      </c>
      <c r="K336">
        <v>309</v>
      </c>
    </row>
    <row r="337" spans="1:11" x14ac:dyDescent="0.2">
      <c r="A337">
        <v>392</v>
      </c>
      <c r="B337" s="6">
        <v>44932</v>
      </c>
      <c r="C337">
        <v>4350</v>
      </c>
      <c r="D337" t="s">
        <v>4</v>
      </c>
      <c r="E337" t="s">
        <v>7</v>
      </c>
      <c r="F337" s="6">
        <v>45205</v>
      </c>
      <c r="G337" s="6">
        <v>45266</v>
      </c>
      <c r="H337">
        <v>0.2</v>
      </c>
      <c r="I337">
        <v>5220</v>
      </c>
      <c r="J337" t="s">
        <v>24</v>
      </c>
      <c r="K337">
        <v>870</v>
      </c>
    </row>
    <row r="338" spans="1:11" x14ac:dyDescent="0.2">
      <c r="A338">
        <v>124</v>
      </c>
      <c r="B338" s="6">
        <v>44932</v>
      </c>
      <c r="C338">
        <v>2560</v>
      </c>
      <c r="D338" t="s">
        <v>4</v>
      </c>
      <c r="E338" t="s">
        <v>14</v>
      </c>
      <c r="F338" s="6">
        <v>45205</v>
      </c>
      <c r="G338" s="6">
        <v>45266</v>
      </c>
      <c r="H338">
        <v>0.15</v>
      </c>
      <c r="I338">
        <v>2944</v>
      </c>
      <c r="J338" t="s">
        <v>24</v>
      </c>
      <c r="K338">
        <v>384</v>
      </c>
    </row>
    <row r="339" spans="1:11" x14ac:dyDescent="0.2">
      <c r="A339">
        <v>118</v>
      </c>
      <c r="B339" s="6">
        <v>44932</v>
      </c>
      <c r="C339">
        <v>2440</v>
      </c>
      <c r="D339" t="s">
        <v>13</v>
      </c>
      <c r="E339" t="s">
        <v>7</v>
      </c>
      <c r="F339" s="6">
        <v>45205</v>
      </c>
      <c r="G339" s="6">
        <v>45266</v>
      </c>
      <c r="H339">
        <v>0.2</v>
      </c>
      <c r="I339">
        <v>2928</v>
      </c>
      <c r="J339" t="s">
        <v>24</v>
      </c>
      <c r="K339">
        <v>488</v>
      </c>
    </row>
    <row r="340" spans="1:11" x14ac:dyDescent="0.2">
      <c r="A340">
        <v>369</v>
      </c>
      <c r="B340" s="6">
        <v>44932</v>
      </c>
      <c r="C340">
        <v>3200</v>
      </c>
      <c r="D340" t="s">
        <v>6</v>
      </c>
      <c r="E340" t="s">
        <v>7</v>
      </c>
      <c r="F340" s="6">
        <v>45205</v>
      </c>
      <c r="G340" s="6">
        <v>45266</v>
      </c>
      <c r="H340">
        <v>0.2</v>
      </c>
      <c r="I340">
        <v>3840</v>
      </c>
      <c r="J340" t="s">
        <v>24</v>
      </c>
      <c r="K340">
        <v>640</v>
      </c>
    </row>
    <row r="341" spans="1:11" x14ac:dyDescent="0.2">
      <c r="A341">
        <v>193</v>
      </c>
      <c r="B341" s="6">
        <v>44932</v>
      </c>
      <c r="C341">
        <v>3940</v>
      </c>
      <c r="D341" t="s">
        <v>11</v>
      </c>
      <c r="E341" t="s">
        <v>5</v>
      </c>
      <c r="F341" s="6">
        <v>45205</v>
      </c>
      <c r="G341" s="6">
        <v>45266</v>
      </c>
      <c r="H341">
        <v>0.4</v>
      </c>
      <c r="I341">
        <v>5516</v>
      </c>
      <c r="J341" t="s">
        <v>24</v>
      </c>
      <c r="K341">
        <v>1576</v>
      </c>
    </row>
    <row r="342" spans="1:11" x14ac:dyDescent="0.2">
      <c r="A342">
        <v>102</v>
      </c>
      <c r="B342" s="6">
        <v>44932</v>
      </c>
      <c r="C342">
        <v>2120</v>
      </c>
      <c r="D342" t="s">
        <v>12</v>
      </c>
      <c r="E342" t="s">
        <v>10</v>
      </c>
      <c r="F342" s="6">
        <v>45205</v>
      </c>
      <c r="G342" s="6">
        <v>45266</v>
      </c>
      <c r="H342">
        <v>0.3</v>
      </c>
      <c r="I342">
        <v>2756</v>
      </c>
      <c r="J342" t="s">
        <v>24</v>
      </c>
      <c r="K342">
        <v>636</v>
      </c>
    </row>
    <row r="343" spans="1:11" x14ac:dyDescent="0.2">
      <c r="A343">
        <v>260</v>
      </c>
      <c r="B343" s="6">
        <v>44932</v>
      </c>
      <c r="C343">
        <v>5280</v>
      </c>
      <c r="D343" t="s">
        <v>4</v>
      </c>
      <c r="E343" t="s">
        <v>14</v>
      </c>
      <c r="F343" s="6">
        <v>45205</v>
      </c>
      <c r="G343" s="6">
        <v>45266</v>
      </c>
      <c r="H343">
        <v>0.15</v>
      </c>
      <c r="I343">
        <v>6072</v>
      </c>
      <c r="J343" t="s">
        <v>24</v>
      </c>
      <c r="K343">
        <v>792</v>
      </c>
    </row>
    <row r="344" spans="1:11" x14ac:dyDescent="0.2">
      <c r="A344">
        <v>367</v>
      </c>
      <c r="B344" s="6">
        <v>44932</v>
      </c>
      <c r="C344">
        <v>3100</v>
      </c>
      <c r="D344" t="s">
        <v>13</v>
      </c>
      <c r="E344" t="s">
        <v>5</v>
      </c>
      <c r="F344" s="6">
        <v>45205</v>
      </c>
      <c r="G344" s="6">
        <v>45266</v>
      </c>
      <c r="H344">
        <v>0.4</v>
      </c>
      <c r="I344">
        <v>4340</v>
      </c>
      <c r="J344" t="s">
        <v>24</v>
      </c>
      <c r="K344">
        <v>1240</v>
      </c>
    </row>
    <row r="345" spans="1:11" x14ac:dyDescent="0.2">
      <c r="A345">
        <v>468</v>
      </c>
      <c r="B345" s="6">
        <v>44932</v>
      </c>
      <c r="C345">
        <v>7200</v>
      </c>
      <c r="D345" t="s">
        <v>6</v>
      </c>
      <c r="E345" t="s">
        <v>7</v>
      </c>
      <c r="F345" s="6">
        <v>45205</v>
      </c>
      <c r="G345" s="6">
        <v>45266</v>
      </c>
      <c r="H345">
        <v>0.2</v>
      </c>
      <c r="I345">
        <v>8640</v>
      </c>
      <c r="J345" t="s">
        <v>24</v>
      </c>
      <c r="K345">
        <v>1440</v>
      </c>
    </row>
    <row r="346" spans="1:11" x14ac:dyDescent="0.2">
      <c r="A346">
        <v>267</v>
      </c>
      <c r="B346" s="6">
        <v>44932</v>
      </c>
      <c r="C346">
        <v>5420</v>
      </c>
      <c r="D346" t="s">
        <v>6</v>
      </c>
      <c r="E346" t="s">
        <v>14</v>
      </c>
      <c r="F346" s="6">
        <v>45205</v>
      </c>
      <c r="G346" s="6">
        <v>45266</v>
      </c>
      <c r="H346">
        <v>0.15</v>
      </c>
      <c r="I346">
        <v>6233</v>
      </c>
      <c r="J346" t="s">
        <v>24</v>
      </c>
      <c r="K346">
        <v>813</v>
      </c>
    </row>
    <row r="347" spans="1:11" x14ac:dyDescent="0.2">
      <c r="A347">
        <v>264</v>
      </c>
      <c r="B347" s="6">
        <v>44932</v>
      </c>
      <c r="C347">
        <v>5360</v>
      </c>
      <c r="D347" t="s">
        <v>6</v>
      </c>
      <c r="E347" t="s">
        <v>14</v>
      </c>
      <c r="F347" s="6">
        <v>45205</v>
      </c>
      <c r="G347" s="6">
        <v>45266</v>
      </c>
      <c r="H347">
        <v>0.15</v>
      </c>
      <c r="I347">
        <v>6164</v>
      </c>
      <c r="J347" t="s">
        <v>24</v>
      </c>
      <c r="K347">
        <v>804</v>
      </c>
    </row>
    <row r="348" spans="1:11" x14ac:dyDescent="0.2">
      <c r="A348">
        <v>437</v>
      </c>
      <c r="B348" s="6">
        <v>44932</v>
      </c>
      <c r="C348">
        <v>6600</v>
      </c>
      <c r="D348" t="s">
        <v>6</v>
      </c>
      <c r="E348" t="s">
        <v>5</v>
      </c>
      <c r="F348" s="6">
        <v>45205</v>
      </c>
      <c r="G348" s="6">
        <v>45266</v>
      </c>
      <c r="H348">
        <v>0.4</v>
      </c>
      <c r="I348">
        <v>9240</v>
      </c>
      <c r="J348" t="s">
        <v>24</v>
      </c>
      <c r="K348">
        <v>2640</v>
      </c>
    </row>
    <row r="349" spans="1:11" x14ac:dyDescent="0.2">
      <c r="A349">
        <v>128</v>
      </c>
      <c r="B349" s="6">
        <v>44932</v>
      </c>
      <c r="C349">
        <v>2640</v>
      </c>
      <c r="D349" t="s">
        <v>6</v>
      </c>
      <c r="E349" t="s">
        <v>7</v>
      </c>
      <c r="F349" s="6">
        <v>45205</v>
      </c>
      <c r="G349" s="6">
        <v>45266</v>
      </c>
      <c r="H349">
        <v>0.2</v>
      </c>
      <c r="I349">
        <v>3168</v>
      </c>
      <c r="J349" t="s">
        <v>24</v>
      </c>
      <c r="K349">
        <v>528</v>
      </c>
    </row>
    <row r="350" spans="1:11" x14ac:dyDescent="0.2">
      <c r="A350">
        <v>322</v>
      </c>
      <c r="B350" s="6">
        <v>44932</v>
      </c>
      <c r="C350">
        <v>850</v>
      </c>
      <c r="D350" t="s">
        <v>13</v>
      </c>
      <c r="E350" t="s">
        <v>7</v>
      </c>
      <c r="F350" s="6">
        <v>45205</v>
      </c>
      <c r="G350" s="6">
        <v>45266</v>
      </c>
      <c r="H350">
        <v>0.2</v>
      </c>
      <c r="I350">
        <v>1020</v>
      </c>
      <c r="J350" t="s">
        <v>24</v>
      </c>
      <c r="K350">
        <v>170</v>
      </c>
    </row>
    <row r="351" spans="1:11" x14ac:dyDescent="0.2">
      <c r="A351">
        <v>7</v>
      </c>
      <c r="B351" s="6">
        <v>44932</v>
      </c>
      <c r="C351">
        <v>220</v>
      </c>
      <c r="D351" t="s">
        <v>4</v>
      </c>
      <c r="E351" t="s">
        <v>10</v>
      </c>
      <c r="F351" s="6">
        <v>45205</v>
      </c>
      <c r="G351" s="6">
        <v>45266</v>
      </c>
      <c r="H351">
        <v>0.3</v>
      </c>
      <c r="I351">
        <v>286</v>
      </c>
      <c r="J351" t="s">
        <v>24</v>
      </c>
      <c r="K351">
        <v>66</v>
      </c>
    </row>
    <row r="352" spans="1:11" x14ac:dyDescent="0.2">
      <c r="A352">
        <v>145</v>
      </c>
      <c r="B352" s="6">
        <v>44932</v>
      </c>
      <c r="C352">
        <v>2980</v>
      </c>
      <c r="D352" t="s">
        <v>6</v>
      </c>
      <c r="E352" t="s">
        <v>7</v>
      </c>
      <c r="F352" s="6">
        <v>45205</v>
      </c>
      <c r="G352" s="6">
        <v>45266</v>
      </c>
      <c r="H352">
        <v>0.2</v>
      </c>
      <c r="I352">
        <v>3576</v>
      </c>
      <c r="J352" t="s">
        <v>24</v>
      </c>
      <c r="K352">
        <v>596</v>
      </c>
    </row>
    <row r="353" spans="1:11" x14ac:dyDescent="0.2">
      <c r="A353">
        <v>295</v>
      </c>
      <c r="B353" s="6">
        <v>44932</v>
      </c>
      <c r="C353">
        <v>300</v>
      </c>
      <c r="D353" t="s">
        <v>11</v>
      </c>
      <c r="E353" t="s">
        <v>14</v>
      </c>
      <c r="F353" s="6">
        <v>45205</v>
      </c>
      <c r="G353" s="6">
        <v>45266</v>
      </c>
      <c r="H353">
        <v>0.15</v>
      </c>
      <c r="I353">
        <v>345</v>
      </c>
      <c r="J353" t="s">
        <v>24</v>
      </c>
      <c r="K353">
        <v>45</v>
      </c>
    </row>
    <row r="354" spans="1:11" x14ac:dyDescent="0.2">
      <c r="A354">
        <v>4</v>
      </c>
      <c r="B354" s="6">
        <v>44932</v>
      </c>
      <c r="C354">
        <v>160</v>
      </c>
      <c r="D354" t="s">
        <v>8</v>
      </c>
      <c r="E354" t="s">
        <v>10</v>
      </c>
      <c r="F354" s="6">
        <v>45205</v>
      </c>
      <c r="G354" s="6">
        <v>45266</v>
      </c>
      <c r="H354">
        <v>0.3</v>
      </c>
      <c r="I354">
        <v>208</v>
      </c>
      <c r="J354" t="s">
        <v>24</v>
      </c>
      <c r="K354">
        <v>48</v>
      </c>
    </row>
    <row r="355" spans="1:11" x14ac:dyDescent="0.2">
      <c r="A355">
        <v>243</v>
      </c>
      <c r="B355" s="6">
        <v>44932</v>
      </c>
      <c r="C355">
        <v>4940</v>
      </c>
      <c r="D355" t="s">
        <v>4</v>
      </c>
      <c r="E355" t="s">
        <v>7</v>
      </c>
      <c r="F355" s="6">
        <v>45205</v>
      </c>
      <c r="G355" s="6">
        <v>45266</v>
      </c>
      <c r="H355">
        <v>0.2</v>
      </c>
      <c r="I355">
        <v>5928</v>
      </c>
      <c r="J355" t="s">
        <v>24</v>
      </c>
      <c r="K355">
        <v>988</v>
      </c>
    </row>
    <row r="356" spans="1:11" x14ac:dyDescent="0.2">
      <c r="A356">
        <v>252</v>
      </c>
      <c r="B356" s="6">
        <v>44932</v>
      </c>
      <c r="C356">
        <v>5120</v>
      </c>
      <c r="D356" t="s">
        <v>15</v>
      </c>
      <c r="E356" t="s">
        <v>7</v>
      </c>
      <c r="F356" s="6">
        <v>45205</v>
      </c>
      <c r="G356" s="6">
        <v>45266</v>
      </c>
      <c r="H356">
        <v>0.2</v>
      </c>
      <c r="I356">
        <v>6144</v>
      </c>
      <c r="J356" t="s">
        <v>24</v>
      </c>
      <c r="K356">
        <v>1024</v>
      </c>
    </row>
    <row r="357" spans="1:11" x14ac:dyDescent="0.2">
      <c r="A357">
        <v>337</v>
      </c>
      <c r="B357" s="6">
        <v>44932</v>
      </c>
      <c r="C357">
        <v>1600</v>
      </c>
      <c r="D357" t="s">
        <v>15</v>
      </c>
      <c r="E357" t="s">
        <v>14</v>
      </c>
      <c r="F357" s="6">
        <v>45205</v>
      </c>
      <c r="G357" s="6">
        <v>45266</v>
      </c>
      <c r="H357">
        <v>0.15</v>
      </c>
      <c r="I357">
        <v>1840</v>
      </c>
      <c r="J357" t="s">
        <v>24</v>
      </c>
      <c r="K357">
        <v>240</v>
      </c>
    </row>
    <row r="358" spans="1:11" x14ac:dyDescent="0.2">
      <c r="A358">
        <v>345</v>
      </c>
      <c r="B358" s="6">
        <v>44932</v>
      </c>
      <c r="C358">
        <v>2000</v>
      </c>
      <c r="D358" t="s">
        <v>4</v>
      </c>
      <c r="E358" t="s">
        <v>5</v>
      </c>
      <c r="F358" s="6">
        <v>45205</v>
      </c>
      <c r="G358" s="6">
        <v>45266</v>
      </c>
      <c r="H358">
        <v>0.4</v>
      </c>
      <c r="I358">
        <v>2800</v>
      </c>
      <c r="J358" t="s">
        <v>24</v>
      </c>
      <c r="K358">
        <v>800</v>
      </c>
    </row>
    <row r="359" spans="1:11" x14ac:dyDescent="0.2">
      <c r="A359">
        <v>304</v>
      </c>
      <c r="B359" s="6">
        <v>44932</v>
      </c>
      <c r="C359">
        <v>2100</v>
      </c>
      <c r="D359" t="s">
        <v>6</v>
      </c>
      <c r="E359" t="s">
        <v>5</v>
      </c>
      <c r="F359" s="6">
        <v>45205</v>
      </c>
      <c r="G359" s="6">
        <v>45266</v>
      </c>
      <c r="H359">
        <v>0.4</v>
      </c>
      <c r="I359">
        <v>2940</v>
      </c>
      <c r="J359" t="s">
        <v>24</v>
      </c>
      <c r="K359">
        <v>840</v>
      </c>
    </row>
    <row r="360" spans="1:11" x14ac:dyDescent="0.2">
      <c r="A360">
        <v>207</v>
      </c>
      <c r="B360" s="6">
        <v>44932</v>
      </c>
      <c r="C360">
        <v>4220</v>
      </c>
      <c r="D360" t="s">
        <v>15</v>
      </c>
      <c r="E360" t="s">
        <v>5</v>
      </c>
      <c r="F360" s="6">
        <v>45205</v>
      </c>
      <c r="G360" s="6">
        <v>45266</v>
      </c>
      <c r="H360">
        <v>0.4</v>
      </c>
      <c r="I360">
        <v>5908</v>
      </c>
      <c r="J360" t="s">
        <v>24</v>
      </c>
      <c r="K360">
        <v>1688</v>
      </c>
    </row>
    <row r="361" spans="1:11" x14ac:dyDescent="0.2">
      <c r="A361">
        <v>375</v>
      </c>
      <c r="B361" s="6">
        <v>44932</v>
      </c>
      <c r="C361">
        <v>3500</v>
      </c>
      <c r="D361" t="s">
        <v>4</v>
      </c>
      <c r="E361" t="s">
        <v>5</v>
      </c>
      <c r="F361" s="6">
        <v>45205</v>
      </c>
      <c r="G361" s="6">
        <v>45266</v>
      </c>
      <c r="H361">
        <v>0.4</v>
      </c>
      <c r="I361">
        <v>4900</v>
      </c>
      <c r="J361" t="s">
        <v>24</v>
      </c>
      <c r="K361">
        <v>1400</v>
      </c>
    </row>
    <row r="362" spans="1:11" x14ac:dyDescent="0.2">
      <c r="A362">
        <v>311</v>
      </c>
      <c r="B362" s="6">
        <v>44931</v>
      </c>
      <c r="C362">
        <v>300</v>
      </c>
      <c r="D362" t="s">
        <v>4</v>
      </c>
      <c r="E362" t="s">
        <v>5</v>
      </c>
      <c r="F362" s="6">
        <v>45204</v>
      </c>
      <c r="G362" s="6">
        <v>45265</v>
      </c>
      <c r="H362">
        <v>0.4</v>
      </c>
      <c r="I362">
        <v>420</v>
      </c>
      <c r="J362" t="s">
        <v>24</v>
      </c>
      <c r="K362">
        <v>120</v>
      </c>
    </row>
    <row r="363" spans="1:11" x14ac:dyDescent="0.2">
      <c r="A363">
        <v>430</v>
      </c>
      <c r="B363" s="6">
        <v>44931</v>
      </c>
      <c r="C363">
        <v>6250</v>
      </c>
      <c r="D363" t="s">
        <v>4</v>
      </c>
      <c r="E363" t="s">
        <v>5</v>
      </c>
      <c r="F363" s="6">
        <v>45204</v>
      </c>
      <c r="G363" s="6">
        <v>45265</v>
      </c>
      <c r="H363">
        <v>0.4</v>
      </c>
      <c r="I363">
        <v>8750</v>
      </c>
      <c r="J363" t="s">
        <v>24</v>
      </c>
      <c r="K363">
        <v>2500</v>
      </c>
    </row>
    <row r="364" spans="1:11" x14ac:dyDescent="0.2">
      <c r="A364">
        <v>421</v>
      </c>
      <c r="B364" s="6">
        <v>44931</v>
      </c>
      <c r="C364">
        <v>5800</v>
      </c>
      <c r="D364" t="s">
        <v>9</v>
      </c>
      <c r="E364" t="s">
        <v>14</v>
      </c>
      <c r="F364" s="6">
        <v>45204</v>
      </c>
      <c r="G364" s="6">
        <v>45265</v>
      </c>
      <c r="H364">
        <v>0.15</v>
      </c>
      <c r="I364">
        <v>6670</v>
      </c>
      <c r="J364" t="s">
        <v>24</v>
      </c>
      <c r="K364">
        <v>870</v>
      </c>
    </row>
    <row r="365" spans="1:11" x14ac:dyDescent="0.2">
      <c r="A365">
        <v>306</v>
      </c>
      <c r="B365" s="6">
        <v>44931</v>
      </c>
      <c r="C365">
        <v>2500</v>
      </c>
      <c r="D365" t="s">
        <v>12</v>
      </c>
      <c r="E365" t="s">
        <v>14</v>
      </c>
      <c r="F365" s="6">
        <v>45204</v>
      </c>
      <c r="G365" s="6">
        <v>45265</v>
      </c>
      <c r="H365">
        <v>0.15</v>
      </c>
      <c r="I365">
        <v>2875</v>
      </c>
      <c r="J365" t="s">
        <v>24</v>
      </c>
      <c r="K365">
        <v>375</v>
      </c>
    </row>
    <row r="366" spans="1:11" x14ac:dyDescent="0.2">
      <c r="A366">
        <v>18</v>
      </c>
      <c r="B366" s="6">
        <v>44931</v>
      </c>
      <c r="C366">
        <v>440</v>
      </c>
      <c r="D366" t="s">
        <v>4</v>
      </c>
      <c r="E366" t="s">
        <v>10</v>
      </c>
      <c r="F366" s="6">
        <v>45204</v>
      </c>
      <c r="G366" s="6">
        <v>45265</v>
      </c>
      <c r="H366">
        <v>0.3</v>
      </c>
      <c r="I366">
        <v>572</v>
      </c>
      <c r="J366" t="s">
        <v>24</v>
      </c>
      <c r="K366">
        <v>132</v>
      </c>
    </row>
    <row r="367" spans="1:11" x14ac:dyDescent="0.2">
      <c r="A367">
        <v>390</v>
      </c>
      <c r="B367" s="6">
        <v>44931</v>
      </c>
      <c r="C367">
        <v>4250</v>
      </c>
      <c r="D367" t="s">
        <v>13</v>
      </c>
      <c r="E367" t="s">
        <v>14</v>
      </c>
      <c r="F367" s="6">
        <v>45204</v>
      </c>
      <c r="G367" s="6">
        <v>45265</v>
      </c>
      <c r="H367">
        <v>0.15</v>
      </c>
      <c r="I367">
        <v>4887.5</v>
      </c>
      <c r="J367" t="s">
        <v>24</v>
      </c>
      <c r="K367">
        <v>637.5</v>
      </c>
    </row>
    <row r="368" spans="1:11" x14ac:dyDescent="0.2">
      <c r="A368">
        <v>74</v>
      </c>
      <c r="B368" s="6">
        <v>44931</v>
      </c>
      <c r="C368">
        <v>1560</v>
      </c>
      <c r="D368" t="s">
        <v>11</v>
      </c>
      <c r="E368" t="s">
        <v>10</v>
      </c>
      <c r="F368" s="6">
        <v>45204</v>
      </c>
      <c r="G368" s="6">
        <v>45265</v>
      </c>
      <c r="H368">
        <v>0.3</v>
      </c>
      <c r="I368">
        <v>2028</v>
      </c>
      <c r="J368" t="s">
        <v>24</v>
      </c>
      <c r="K368">
        <v>468</v>
      </c>
    </row>
    <row r="369" spans="1:11" x14ac:dyDescent="0.2">
      <c r="A369">
        <v>75</v>
      </c>
      <c r="B369" s="6">
        <v>44931</v>
      </c>
      <c r="C369">
        <v>1580</v>
      </c>
      <c r="D369" t="s">
        <v>4</v>
      </c>
      <c r="E369" t="s">
        <v>7</v>
      </c>
      <c r="F369" s="6">
        <v>45204</v>
      </c>
      <c r="G369" s="6">
        <v>45265</v>
      </c>
      <c r="H369">
        <v>0.2</v>
      </c>
      <c r="I369">
        <v>1896</v>
      </c>
      <c r="J369" t="s">
        <v>24</v>
      </c>
      <c r="K369">
        <v>316</v>
      </c>
    </row>
    <row r="370" spans="1:11" x14ac:dyDescent="0.2">
      <c r="A370">
        <v>394</v>
      </c>
      <c r="B370" s="6">
        <v>44931</v>
      </c>
      <c r="C370">
        <v>4450</v>
      </c>
      <c r="D370" t="s">
        <v>15</v>
      </c>
      <c r="E370" t="s">
        <v>7</v>
      </c>
      <c r="F370" s="6">
        <v>45204</v>
      </c>
      <c r="G370" s="6">
        <v>45265</v>
      </c>
      <c r="H370">
        <v>0.2</v>
      </c>
      <c r="I370">
        <v>5340</v>
      </c>
      <c r="J370" t="s">
        <v>24</v>
      </c>
      <c r="K370">
        <v>890</v>
      </c>
    </row>
    <row r="371" spans="1:11" x14ac:dyDescent="0.2">
      <c r="A371">
        <v>77</v>
      </c>
      <c r="B371" s="6">
        <v>44931</v>
      </c>
      <c r="C371">
        <v>1620</v>
      </c>
      <c r="D371" t="s">
        <v>6</v>
      </c>
      <c r="E371" t="s">
        <v>10</v>
      </c>
      <c r="F371" s="6">
        <v>45204</v>
      </c>
      <c r="G371" s="6">
        <v>45265</v>
      </c>
      <c r="H371">
        <v>0.3</v>
      </c>
      <c r="I371">
        <v>2106</v>
      </c>
      <c r="J371" t="s">
        <v>24</v>
      </c>
      <c r="K371">
        <v>486</v>
      </c>
    </row>
    <row r="372" spans="1:11" x14ac:dyDescent="0.2">
      <c r="A372">
        <v>69</v>
      </c>
      <c r="B372" s="6">
        <v>44931</v>
      </c>
      <c r="C372">
        <v>1460</v>
      </c>
      <c r="D372" t="s">
        <v>4</v>
      </c>
      <c r="E372" t="s">
        <v>7</v>
      </c>
      <c r="F372" s="6">
        <v>45204</v>
      </c>
      <c r="G372" s="6">
        <v>45265</v>
      </c>
      <c r="H372">
        <v>0.2</v>
      </c>
      <c r="I372">
        <v>1752</v>
      </c>
      <c r="J372" t="s">
        <v>24</v>
      </c>
      <c r="K372">
        <v>292</v>
      </c>
    </row>
    <row r="373" spans="1:11" x14ac:dyDescent="0.2">
      <c r="A373">
        <v>382</v>
      </c>
      <c r="B373" s="6">
        <v>44931</v>
      </c>
      <c r="C373">
        <v>3850</v>
      </c>
      <c r="D373" t="s">
        <v>8</v>
      </c>
      <c r="E373" t="s">
        <v>10</v>
      </c>
      <c r="F373" s="6">
        <v>45204</v>
      </c>
      <c r="G373" s="6">
        <v>45265</v>
      </c>
      <c r="H373">
        <v>0.3</v>
      </c>
      <c r="I373">
        <v>5005</v>
      </c>
      <c r="J373" t="s">
        <v>24</v>
      </c>
      <c r="K373">
        <v>1155</v>
      </c>
    </row>
    <row r="374" spans="1:11" x14ac:dyDescent="0.2">
      <c r="A374">
        <v>455</v>
      </c>
      <c r="B374" s="6">
        <v>44931</v>
      </c>
      <c r="C374">
        <v>1000</v>
      </c>
      <c r="D374" t="s">
        <v>9</v>
      </c>
      <c r="E374" t="s">
        <v>10</v>
      </c>
      <c r="F374" s="6">
        <v>45204</v>
      </c>
      <c r="G374" s="6">
        <v>45265</v>
      </c>
      <c r="H374">
        <v>0.3</v>
      </c>
      <c r="I374">
        <v>1300</v>
      </c>
      <c r="J374" t="s">
        <v>24</v>
      </c>
      <c r="K374">
        <v>300</v>
      </c>
    </row>
    <row r="375" spans="1:11" x14ac:dyDescent="0.2">
      <c r="A375">
        <v>387</v>
      </c>
      <c r="B375" s="6">
        <v>44931</v>
      </c>
      <c r="C375">
        <v>4100</v>
      </c>
      <c r="D375" t="s">
        <v>9</v>
      </c>
      <c r="E375" t="s">
        <v>5</v>
      </c>
      <c r="F375" s="6">
        <v>45204</v>
      </c>
      <c r="G375" s="6">
        <v>45265</v>
      </c>
      <c r="H375">
        <v>0.4</v>
      </c>
      <c r="I375">
        <v>5740</v>
      </c>
      <c r="J375" t="s">
        <v>24</v>
      </c>
      <c r="K375">
        <v>1640</v>
      </c>
    </row>
    <row r="376" spans="1:11" x14ac:dyDescent="0.2">
      <c r="A376">
        <v>253</v>
      </c>
      <c r="B376" s="6">
        <v>44931</v>
      </c>
      <c r="C376">
        <v>5140</v>
      </c>
      <c r="D376" t="s">
        <v>6</v>
      </c>
      <c r="E376" t="s">
        <v>14</v>
      </c>
      <c r="F376" s="6">
        <v>45204</v>
      </c>
      <c r="G376" s="6">
        <v>45265</v>
      </c>
      <c r="H376">
        <v>0.15</v>
      </c>
      <c r="I376">
        <v>5911</v>
      </c>
      <c r="J376" t="s">
        <v>24</v>
      </c>
      <c r="K376">
        <v>771</v>
      </c>
    </row>
    <row r="377" spans="1:11" x14ac:dyDescent="0.2">
      <c r="A377">
        <v>21</v>
      </c>
      <c r="B377" s="6">
        <v>44931</v>
      </c>
      <c r="C377">
        <v>500</v>
      </c>
      <c r="D377" t="s">
        <v>8</v>
      </c>
      <c r="E377" t="s">
        <v>10</v>
      </c>
      <c r="F377" s="6">
        <v>45204</v>
      </c>
      <c r="G377" s="6">
        <v>45265</v>
      </c>
      <c r="H377">
        <v>0.3</v>
      </c>
      <c r="I377">
        <v>650</v>
      </c>
      <c r="J377" t="s">
        <v>24</v>
      </c>
      <c r="K377">
        <v>150</v>
      </c>
    </row>
    <row r="378" spans="1:11" x14ac:dyDescent="0.2">
      <c r="A378">
        <v>44</v>
      </c>
      <c r="B378" s="6">
        <v>44931</v>
      </c>
      <c r="C378">
        <v>960</v>
      </c>
      <c r="D378" t="s">
        <v>13</v>
      </c>
      <c r="E378" t="s">
        <v>7</v>
      </c>
      <c r="F378" s="6">
        <v>45204</v>
      </c>
      <c r="G378" s="6">
        <v>45265</v>
      </c>
      <c r="H378">
        <v>0.2</v>
      </c>
      <c r="I378">
        <v>1152</v>
      </c>
      <c r="J378" t="s">
        <v>24</v>
      </c>
      <c r="K378">
        <v>192</v>
      </c>
    </row>
    <row r="379" spans="1:11" x14ac:dyDescent="0.2">
      <c r="A379">
        <v>332</v>
      </c>
      <c r="B379" s="6">
        <v>44931</v>
      </c>
      <c r="C379">
        <v>1350</v>
      </c>
      <c r="D379" t="s">
        <v>6</v>
      </c>
      <c r="E379" t="s">
        <v>5</v>
      </c>
      <c r="F379" s="6">
        <v>45204</v>
      </c>
      <c r="G379" s="6">
        <v>45265</v>
      </c>
      <c r="H379">
        <v>0.4</v>
      </c>
      <c r="I379">
        <v>1890</v>
      </c>
      <c r="J379" t="s">
        <v>24</v>
      </c>
      <c r="K379">
        <v>540</v>
      </c>
    </row>
    <row r="380" spans="1:11" x14ac:dyDescent="0.2">
      <c r="A380">
        <v>185</v>
      </c>
      <c r="B380" s="6">
        <v>44931</v>
      </c>
      <c r="C380">
        <v>3780</v>
      </c>
      <c r="D380" t="s">
        <v>6</v>
      </c>
      <c r="E380" t="s">
        <v>5</v>
      </c>
      <c r="F380" s="6">
        <v>45204</v>
      </c>
      <c r="G380" s="6">
        <v>45265</v>
      </c>
      <c r="H380">
        <v>0.4</v>
      </c>
      <c r="I380">
        <v>5292</v>
      </c>
      <c r="J380" t="s">
        <v>24</v>
      </c>
      <c r="K380">
        <v>1512</v>
      </c>
    </row>
    <row r="381" spans="1:11" x14ac:dyDescent="0.2">
      <c r="A381">
        <v>320</v>
      </c>
      <c r="B381" s="6">
        <v>44931</v>
      </c>
      <c r="C381">
        <v>750</v>
      </c>
      <c r="D381" t="s">
        <v>15</v>
      </c>
      <c r="E381" t="s">
        <v>14</v>
      </c>
      <c r="F381" s="6">
        <v>45204</v>
      </c>
      <c r="G381" s="6">
        <v>45265</v>
      </c>
      <c r="H381">
        <v>0.15</v>
      </c>
      <c r="I381">
        <v>862.5</v>
      </c>
      <c r="J381" t="s">
        <v>24</v>
      </c>
      <c r="K381">
        <v>112.5</v>
      </c>
    </row>
    <row r="382" spans="1:11" x14ac:dyDescent="0.2">
      <c r="A382">
        <v>229</v>
      </c>
      <c r="B382" s="6">
        <v>44931</v>
      </c>
      <c r="C382">
        <v>4660</v>
      </c>
      <c r="D382" t="s">
        <v>8</v>
      </c>
      <c r="E382" t="s">
        <v>7</v>
      </c>
      <c r="F382" s="6">
        <v>45204</v>
      </c>
      <c r="G382" s="6">
        <v>45265</v>
      </c>
      <c r="H382">
        <v>0.2</v>
      </c>
      <c r="I382">
        <v>5592</v>
      </c>
      <c r="J382" t="s">
        <v>24</v>
      </c>
      <c r="K382">
        <v>932</v>
      </c>
    </row>
    <row r="383" spans="1:11" x14ac:dyDescent="0.2">
      <c r="A383">
        <v>272</v>
      </c>
      <c r="B383" s="6">
        <v>44931</v>
      </c>
      <c r="C383">
        <v>5520</v>
      </c>
      <c r="D383" t="s">
        <v>12</v>
      </c>
      <c r="E383" t="s">
        <v>7</v>
      </c>
      <c r="F383" s="6">
        <v>45204</v>
      </c>
      <c r="G383" s="6">
        <v>45265</v>
      </c>
      <c r="H383">
        <v>0.2</v>
      </c>
      <c r="I383">
        <v>6624</v>
      </c>
      <c r="J383" t="s">
        <v>24</v>
      </c>
      <c r="K383">
        <v>1104</v>
      </c>
    </row>
    <row r="384" spans="1:11" x14ac:dyDescent="0.2">
      <c r="A384">
        <v>127</v>
      </c>
      <c r="B384" s="6">
        <v>44931</v>
      </c>
      <c r="C384">
        <v>2620</v>
      </c>
      <c r="D384" t="s">
        <v>8</v>
      </c>
      <c r="E384" t="s">
        <v>14</v>
      </c>
      <c r="F384" s="6">
        <v>45204</v>
      </c>
      <c r="G384" s="6">
        <v>45265</v>
      </c>
      <c r="H384">
        <v>0.15</v>
      </c>
      <c r="I384">
        <v>3013</v>
      </c>
      <c r="J384" t="s">
        <v>24</v>
      </c>
      <c r="K384">
        <v>393</v>
      </c>
    </row>
    <row r="385" spans="1:11" x14ac:dyDescent="0.2">
      <c r="A385">
        <v>234</v>
      </c>
      <c r="B385" s="6">
        <v>44931</v>
      </c>
      <c r="C385">
        <v>4760</v>
      </c>
      <c r="D385" t="s">
        <v>9</v>
      </c>
      <c r="E385" t="s">
        <v>5</v>
      </c>
      <c r="F385" s="6">
        <v>45204</v>
      </c>
      <c r="G385" s="6">
        <v>45265</v>
      </c>
      <c r="H385">
        <v>0.4</v>
      </c>
      <c r="I385">
        <v>6664</v>
      </c>
      <c r="J385" t="s">
        <v>24</v>
      </c>
      <c r="K385">
        <v>1904</v>
      </c>
    </row>
    <row r="386" spans="1:11" x14ac:dyDescent="0.2">
      <c r="A386">
        <v>323</v>
      </c>
      <c r="B386" s="6">
        <v>44931</v>
      </c>
      <c r="C386">
        <v>900</v>
      </c>
      <c r="D386" t="s">
        <v>12</v>
      </c>
      <c r="E386" t="s">
        <v>14</v>
      </c>
      <c r="F386" s="6">
        <v>45204</v>
      </c>
      <c r="G386" s="6">
        <v>45265</v>
      </c>
      <c r="H386">
        <v>0.15</v>
      </c>
      <c r="I386">
        <v>1035</v>
      </c>
      <c r="J386" t="s">
        <v>24</v>
      </c>
      <c r="K386">
        <v>135</v>
      </c>
    </row>
    <row r="387" spans="1:11" x14ac:dyDescent="0.2">
      <c r="A387">
        <v>327</v>
      </c>
      <c r="B387" s="6">
        <v>44931</v>
      </c>
      <c r="C387">
        <v>1100</v>
      </c>
      <c r="D387" t="s">
        <v>8</v>
      </c>
      <c r="E387" t="s">
        <v>7</v>
      </c>
      <c r="F387" s="6">
        <v>45204</v>
      </c>
      <c r="G387" s="6">
        <v>45265</v>
      </c>
      <c r="H387">
        <v>0.2</v>
      </c>
      <c r="I387">
        <v>1320</v>
      </c>
      <c r="J387" t="s">
        <v>24</v>
      </c>
      <c r="K387">
        <v>220</v>
      </c>
    </row>
    <row r="388" spans="1:11" x14ac:dyDescent="0.2">
      <c r="A388">
        <v>312</v>
      </c>
      <c r="B388" s="6">
        <v>44931</v>
      </c>
      <c r="C388">
        <v>350</v>
      </c>
      <c r="D388" t="s">
        <v>11</v>
      </c>
      <c r="E388" t="s">
        <v>10</v>
      </c>
      <c r="F388" s="6">
        <v>45204</v>
      </c>
      <c r="G388" s="6">
        <v>45265</v>
      </c>
      <c r="H388">
        <v>0.3</v>
      </c>
      <c r="I388">
        <v>455</v>
      </c>
      <c r="J388" t="s">
        <v>24</v>
      </c>
      <c r="K388">
        <v>105</v>
      </c>
    </row>
    <row r="389" spans="1:11" x14ac:dyDescent="0.2">
      <c r="A389">
        <v>325</v>
      </c>
      <c r="B389" s="6">
        <v>44931</v>
      </c>
      <c r="C389">
        <v>1000</v>
      </c>
      <c r="D389" t="s">
        <v>9</v>
      </c>
      <c r="E389" t="s">
        <v>5</v>
      </c>
      <c r="F389" s="6">
        <v>45204</v>
      </c>
      <c r="G389" s="6">
        <v>45265</v>
      </c>
      <c r="H389">
        <v>0.4</v>
      </c>
      <c r="I389">
        <v>1400</v>
      </c>
      <c r="J389" t="s">
        <v>24</v>
      </c>
      <c r="K389">
        <v>400</v>
      </c>
    </row>
    <row r="390" spans="1:11" x14ac:dyDescent="0.2">
      <c r="A390">
        <v>58</v>
      </c>
      <c r="B390" s="6">
        <v>44930</v>
      </c>
      <c r="C390">
        <v>1240</v>
      </c>
      <c r="D390" t="s">
        <v>4</v>
      </c>
      <c r="E390" t="s">
        <v>7</v>
      </c>
      <c r="F390" s="6">
        <v>45203</v>
      </c>
      <c r="G390" s="6">
        <v>45264</v>
      </c>
      <c r="H390">
        <v>0.2</v>
      </c>
      <c r="I390">
        <v>1488</v>
      </c>
      <c r="J390" t="s">
        <v>24</v>
      </c>
      <c r="K390">
        <v>248</v>
      </c>
    </row>
    <row r="391" spans="1:11" x14ac:dyDescent="0.2">
      <c r="A391">
        <v>456</v>
      </c>
      <c r="B391" s="6">
        <v>44930</v>
      </c>
      <c r="C391">
        <v>1800</v>
      </c>
      <c r="D391" t="s">
        <v>15</v>
      </c>
      <c r="E391" t="s">
        <v>14</v>
      </c>
      <c r="F391" s="6">
        <v>45203</v>
      </c>
      <c r="G391" s="6">
        <v>45264</v>
      </c>
      <c r="H391">
        <v>0.15</v>
      </c>
      <c r="I391">
        <v>2070</v>
      </c>
      <c r="J391" t="s">
        <v>24</v>
      </c>
      <c r="K391">
        <v>270</v>
      </c>
    </row>
    <row r="392" spans="1:11" x14ac:dyDescent="0.2">
      <c r="A392">
        <v>8</v>
      </c>
      <c r="B392" s="6">
        <v>44930</v>
      </c>
      <c r="C392">
        <v>240</v>
      </c>
      <c r="D392" t="s">
        <v>8</v>
      </c>
      <c r="E392" t="s">
        <v>14</v>
      </c>
      <c r="F392" s="6">
        <v>45203</v>
      </c>
      <c r="G392" s="6">
        <v>45264</v>
      </c>
      <c r="H392">
        <v>0.15</v>
      </c>
      <c r="I392">
        <v>276</v>
      </c>
      <c r="J392" t="s">
        <v>24</v>
      </c>
      <c r="K392">
        <v>36</v>
      </c>
    </row>
    <row r="393" spans="1:11" x14ac:dyDescent="0.2">
      <c r="A393">
        <v>485</v>
      </c>
      <c r="B393" s="6">
        <v>44930</v>
      </c>
      <c r="C393">
        <v>5500</v>
      </c>
      <c r="D393" t="s">
        <v>6</v>
      </c>
      <c r="E393" t="s">
        <v>5</v>
      </c>
      <c r="F393" s="6">
        <v>45203</v>
      </c>
      <c r="G393" s="6">
        <v>45264</v>
      </c>
      <c r="H393">
        <v>0.4</v>
      </c>
      <c r="I393">
        <v>7700</v>
      </c>
      <c r="J393" t="s">
        <v>24</v>
      </c>
      <c r="K393">
        <v>2200</v>
      </c>
    </row>
    <row r="394" spans="1:11" x14ac:dyDescent="0.2">
      <c r="A394">
        <v>6</v>
      </c>
      <c r="B394" s="6">
        <v>44930</v>
      </c>
      <c r="C394">
        <v>200</v>
      </c>
      <c r="D394" t="s">
        <v>11</v>
      </c>
      <c r="E394" t="s">
        <v>7</v>
      </c>
      <c r="F394" s="6">
        <v>45203</v>
      </c>
      <c r="G394" s="6">
        <v>45264</v>
      </c>
      <c r="H394">
        <v>0.2</v>
      </c>
      <c r="I394">
        <v>240</v>
      </c>
      <c r="J394" t="s">
        <v>24</v>
      </c>
      <c r="K394">
        <v>40</v>
      </c>
    </row>
    <row r="395" spans="1:11" x14ac:dyDescent="0.2">
      <c r="A395">
        <v>434</v>
      </c>
      <c r="B395" s="6">
        <v>44930</v>
      </c>
      <c r="C395">
        <v>6450</v>
      </c>
      <c r="D395" t="s">
        <v>6</v>
      </c>
      <c r="E395" t="s">
        <v>7</v>
      </c>
      <c r="F395" s="6">
        <v>45203</v>
      </c>
      <c r="G395" s="6">
        <v>45264</v>
      </c>
      <c r="H395">
        <v>0.2</v>
      </c>
      <c r="I395">
        <v>7740</v>
      </c>
      <c r="J395" t="s">
        <v>24</v>
      </c>
      <c r="K395">
        <v>1290</v>
      </c>
    </row>
    <row r="396" spans="1:11" x14ac:dyDescent="0.2">
      <c r="A396">
        <v>475</v>
      </c>
      <c r="B396" s="6">
        <v>44930</v>
      </c>
      <c r="C396">
        <v>6500</v>
      </c>
      <c r="D396" t="s">
        <v>13</v>
      </c>
      <c r="E396" t="s">
        <v>7</v>
      </c>
      <c r="F396" s="6">
        <v>45203</v>
      </c>
      <c r="G396" s="6">
        <v>45264</v>
      </c>
      <c r="H396">
        <v>0.2</v>
      </c>
      <c r="I396">
        <v>7800</v>
      </c>
      <c r="J396" t="s">
        <v>24</v>
      </c>
      <c r="K396">
        <v>1300</v>
      </c>
    </row>
    <row r="397" spans="1:11" x14ac:dyDescent="0.2">
      <c r="A397">
        <v>66</v>
      </c>
      <c r="B397" s="6">
        <v>44930</v>
      </c>
      <c r="C397">
        <v>1400</v>
      </c>
      <c r="D397" t="s">
        <v>6</v>
      </c>
      <c r="E397" t="s">
        <v>5</v>
      </c>
      <c r="F397" s="6">
        <v>45203</v>
      </c>
      <c r="G397" s="6">
        <v>45264</v>
      </c>
      <c r="H397">
        <v>0.4</v>
      </c>
      <c r="I397">
        <v>1960</v>
      </c>
      <c r="J397" t="s">
        <v>24</v>
      </c>
      <c r="K397">
        <v>560</v>
      </c>
    </row>
    <row r="398" spans="1:11" x14ac:dyDescent="0.2">
      <c r="A398">
        <v>296</v>
      </c>
      <c r="B398" s="6">
        <v>44930</v>
      </c>
      <c r="C398">
        <v>500</v>
      </c>
      <c r="D398" t="s">
        <v>4</v>
      </c>
      <c r="E398" t="s">
        <v>7</v>
      </c>
      <c r="F398" s="6">
        <v>45203</v>
      </c>
      <c r="G398" s="6">
        <v>45264</v>
      </c>
      <c r="H398">
        <v>0.2</v>
      </c>
      <c r="I398">
        <v>600</v>
      </c>
      <c r="J398" t="s">
        <v>24</v>
      </c>
      <c r="K398">
        <v>100</v>
      </c>
    </row>
    <row r="399" spans="1:11" x14ac:dyDescent="0.2">
      <c r="A399">
        <v>282</v>
      </c>
      <c r="B399" s="6">
        <v>44930</v>
      </c>
      <c r="C399">
        <v>5720</v>
      </c>
      <c r="D399" t="s">
        <v>13</v>
      </c>
      <c r="E399" t="s">
        <v>7</v>
      </c>
      <c r="F399" s="6">
        <v>45203</v>
      </c>
      <c r="G399" s="6">
        <v>45264</v>
      </c>
      <c r="H399">
        <v>0.2</v>
      </c>
      <c r="I399">
        <v>6864</v>
      </c>
      <c r="J399" t="s">
        <v>24</v>
      </c>
      <c r="K399">
        <v>1144</v>
      </c>
    </row>
    <row r="400" spans="1:11" x14ac:dyDescent="0.2">
      <c r="A400">
        <v>300</v>
      </c>
      <c r="B400" s="6">
        <v>44930</v>
      </c>
      <c r="C400">
        <v>1300</v>
      </c>
      <c r="D400" t="s">
        <v>13</v>
      </c>
      <c r="E400" t="s">
        <v>7</v>
      </c>
      <c r="F400" s="6">
        <v>45203</v>
      </c>
      <c r="G400" s="6">
        <v>45264</v>
      </c>
      <c r="H400">
        <v>0.2</v>
      </c>
      <c r="I400">
        <v>1560</v>
      </c>
      <c r="J400" t="s">
        <v>24</v>
      </c>
      <c r="K400">
        <v>260</v>
      </c>
    </row>
    <row r="401" spans="1:11" x14ac:dyDescent="0.2">
      <c r="A401">
        <v>176</v>
      </c>
      <c r="B401" s="6">
        <v>44930</v>
      </c>
      <c r="C401">
        <v>3600</v>
      </c>
      <c r="D401" t="s">
        <v>11</v>
      </c>
      <c r="E401" t="s">
        <v>14</v>
      </c>
      <c r="F401" s="6">
        <v>45203</v>
      </c>
      <c r="G401" s="6">
        <v>45264</v>
      </c>
      <c r="H401">
        <v>0.15</v>
      </c>
      <c r="I401">
        <v>4140</v>
      </c>
      <c r="J401" t="s">
        <v>24</v>
      </c>
      <c r="K401">
        <v>540</v>
      </c>
    </row>
    <row r="402" spans="1:11" x14ac:dyDescent="0.2">
      <c r="A402">
        <v>413</v>
      </c>
      <c r="B402" s="6">
        <v>44930</v>
      </c>
      <c r="C402">
        <v>5400</v>
      </c>
      <c r="D402" t="s">
        <v>4</v>
      </c>
      <c r="E402" t="s">
        <v>10</v>
      </c>
      <c r="F402" s="6">
        <v>45203</v>
      </c>
      <c r="G402" s="6">
        <v>45264</v>
      </c>
      <c r="H402">
        <v>0.3</v>
      </c>
      <c r="I402">
        <v>7020</v>
      </c>
      <c r="J402" t="s">
        <v>24</v>
      </c>
      <c r="K402">
        <v>1620</v>
      </c>
    </row>
    <row r="403" spans="1:11" x14ac:dyDescent="0.2">
      <c r="A403">
        <v>477</v>
      </c>
      <c r="B403" s="6">
        <v>44930</v>
      </c>
      <c r="C403">
        <v>6300</v>
      </c>
      <c r="D403" t="s">
        <v>4</v>
      </c>
      <c r="E403" t="s">
        <v>14</v>
      </c>
      <c r="F403" s="6">
        <v>45203</v>
      </c>
      <c r="G403" s="6">
        <v>45264</v>
      </c>
      <c r="H403">
        <v>0.15</v>
      </c>
      <c r="I403">
        <v>7245</v>
      </c>
      <c r="J403" t="s">
        <v>24</v>
      </c>
      <c r="K403">
        <v>945</v>
      </c>
    </row>
    <row r="404" spans="1:11" x14ac:dyDescent="0.2">
      <c r="A404">
        <v>150</v>
      </c>
      <c r="B404" s="6">
        <v>44930</v>
      </c>
      <c r="C404">
        <v>3080</v>
      </c>
      <c r="D404" t="s">
        <v>15</v>
      </c>
      <c r="E404" t="s">
        <v>5</v>
      </c>
      <c r="F404" s="6">
        <v>45203</v>
      </c>
      <c r="G404" s="6">
        <v>45264</v>
      </c>
      <c r="H404">
        <v>0.4</v>
      </c>
      <c r="I404">
        <v>4312</v>
      </c>
      <c r="J404" t="s">
        <v>24</v>
      </c>
      <c r="K404">
        <v>1232</v>
      </c>
    </row>
    <row r="405" spans="1:11" x14ac:dyDescent="0.2">
      <c r="A405">
        <v>49</v>
      </c>
      <c r="B405" s="6">
        <v>44930</v>
      </c>
      <c r="C405">
        <v>1060</v>
      </c>
      <c r="D405" t="s">
        <v>6</v>
      </c>
      <c r="E405" t="s">
        <v>10</v>
      </c>
      <c r="F405" s="6">
        <v>45203</v>
      </c>
      <c r="G405" s="6">
        <v>45264</v>
      </c>
      <c r="H405">
        <v>0.3</v>
      </c>
      <c r="I405">
        <v>1378</v>
      </c>
      <c r="J405" t="s">
        <v>24</v>
      </c>
      <c r="K405">
        <v>318</v>
      </c>
    </row>
    <row r="406" spans="1:11" x14ac:dyDescent="0.2">
      <c r="A406">
        <v>356</v>
      </c>
      <c r="B406" s="6">
        <v>44930</v>
      </c>
      <c r="C406">
        <v>2550</v>
      </c>
      <c r="D406" t="s">
        <v>13</v>
      </c>
      <c r="E406" t="s">
        <v>7</v>
      </c>
      <c r="F406" s="6">
        <v>45203</v>
      </c>
      <c r="G406" s="6">
        <v>45264</v>
      </c>
      <c r="H406">
        <v>0.2</v>
      </c>
      <c r="I406">
        <v>3060</v>
      </c>
      <c r="J406" t="s">
        <v>24</v>
      </c>
      <c r="K406">
        <v>510</v>
      </c>
    </row>
    <row r="407" spans="1:11" x14ac:dyDescent="0.2">
      <c r="A407">
        <v>259</v>
      </c>
      <c r="B407" s="6">
        <v>44930</v>
      </c>
      <c r="C407">
        <v>5260</v>
      </c>
      <c r="D407" t="s">
        <v>8</v>
      </c>
      <c r="E407" t="s">
        <v>10</v>
      </c>
      <c r="F407" s="6">
        <v>45203</v>
      </c>
      <c r="G407" s="6">
        <v>45264</v>
      </c>
      <c r="H407">
        <v>0.3</v>
      </c>
      <c r="I407">
        <v>6838</v>
      </c>
      <c r="J407" t="s">
        <v>24</v>
      </c>
      <c r="K407">
        <v>1578</v>
      </c>
    </row>
    <row r="408" spans="1:11" x14ac:dyDescent="0.2">
      <c r="A408">
        <v>85</v>
      </c>
      <c r="B408" s="6">
        <v>44930</v>
      </c>
      <c r="C408">
        <v>1780</v>
      </c>
      <c r="D408" t="s">
        <v>12</v>
      </c>
      <c r="E408" t="s">
        <v>14</v>
      </c>
      <c r="F408" s="6">
        <v>45203</v>
      </c>
      <c r="G408" s="6">
        <v>45264</v>
      </c>
      <c r="H408">
        <v>0.15</v>
      </c>
      <c r="I408">
        <v>2047</v>
      </c>
      <c r="J408" t="s">
        <v>24</v>
      </c>
      <c r="K408">
        <v>267</v>
      </c>
    </row>
    <row r="409" spans="1:11" x14ac:dyDescent="0.2">
      <c r="A409">
        <v>104</v>
      </c>
      <c r="B409" s="6">
        <v>44930</v>
      </c>
      <c r="C409">
        <v>2160</v>
      </c>
      <c r="D409" t="s">
        <v>9</v>
      </c>
      <c r="E409" t="s">
        <v>7</v>
      </c>
      <c r="F409" s="6">
        <v>45203</v>
      </c>
      <c r="G409" s="6">
        <v>45264</v>
      </c>
      <c r="H409">
        <v>0.2</v>
      </c>
      <c r="I409">
        <v>2592</v>
      </c>
      <c r="J409" t="s">
        <v>24</v>
      </c>
      <c r="K409">
        <v>432</v>
      </c>
    </row>
    <row r="410" spans="1:11" x14ac:dyDescent="0.2">
      <c r="A410">
        <v>92</v>
      </c>
      <c r="B410" s="6">
        <v>44930</v>
      </c>
      <c r="C410">
        <v>1920</v>
      </c>
      <c r="D410" t="s">
        <v>4</v>
      </c>
      <c r="E410" t="s">
        <v>14</v>
      </c>
      <c r="F410" s="6">
        <v>45203</v>
      </c>
      <c r="G410" s="6">
        <v>45264</v>
      </c>
      <c r="H410">
        <v>0.15</v>
      </c>
      <c r="I410">
        <v>2208</v>
      </c>
      <c r="J410" t="s">
        <v>24</v>
      </c>
      <c r="K410">
        <v>288</v>
      </c>
    </row>
    <row r="411" spans="1:11" x14ac:dyDescent="0.2">
      <c r="A411">
        <v>156</v>
      </c>
      <c r="B411" s="6">
        <v>44930</v>
      </c>
      <c r="C411">
        <v>3200</v>
      </c>
      <c r="D411" t="s">
        <v>15</v>
      </c>
      <c r="E411" t="s">
        <v>7</v>
      </c>
      <c r="F411" s="6">
        <v>45203</v>
      </c>
      <c r="G411" s="6">
        <v>45264</v>
      </c>
      <c r="H411">
        <v>0.2</v>
      </c>
      <c r="I411">
        <v>3840</v>
      </c>
      <c r="J411" t="s">
        <v>24</v>
      </c>
      <c r="K411">
        <v>640</v>
      </c>
    </row>
    <row r="412" spans="1:11" x14ac:dyDescent="0.2">
      <c r="A412">
        <v>22</v>
      </c>
      <c r="B412" s="6">
        <v>44930</v>
      </c>
      <c r="C412">
        <v>520</v>
      </c>
      <c r="D412" t="s">
        <v>4</v>
      </c>
      <c r="E412" t="s">
        <v>14</v>
      </c>
      <c r="F412" s="6">
        <v>45203</v>
      </c>
      <c r="G412" s="6">
        <v>45264</v>
      </c>
      <c r="H412">
        <v>0.15</v>
      </c>
      <c r="I412">
        <v>598</v>
      </c>
      <c r="J412" t="s">
        <v>24</v>
      </c>
      <c r="K412">
        <v>78</v>
      </c>
    </row>
    <row r="413" spans="1:11" x14ac:dyDescent="0.2">
      <c r="A413">
        <v>202</v>
      </c>
      <c r="B413" s="6">
        <v>44930</v>
      </c>
      <c r="C413">
        <v>4120</v>
      </c>
      <c r="D413" t="s">
        <v>6</v>
      </c>
      <c r="E413" t="s">
        <v>7</v>
      </c>
      <c r="F413" s="6">
        <v>45203</v>
      </c>
      <c r="G413" s="6">
        <v>45264</v>
      </c>
      <c r="H413">
        <v>0.2</v>
      </c>
      <c r="I413">
        <v>4944</v>
      </c>
      <c r="J413" t="s">
        <v>24</v>
      </c>
      <c r="K413">
        <v>824</v>
      </c>
    </row>
    <row r="414" spans="1:11" x14ac:dyDescent="0.2">
      <c r="A414">
        <v>227</v>
      </c>
      <c r="B414" s="6">
        <v>44930</v>
      </c>
      <c r="C414">
        <v>4620</v>
      </c>
      <c r="D414" t="s">
        <v>11</v>
      </c>
      <c r="E414" t="s">
        <v>5</v>
      </c>
      <c r="F414" s="6">
        <v>45203</v>
      </c>
      <c r="G414" s="6">
        <v>45264</v>
      </c>
      <c r="H414">
        <v>0.4</v>
      </c>
      <c r="I414">
        <v>6468</v>
      </c>
      <c r="J414" t="s">
        <v>24</v>
      </c>
      <c r="K414">
        <v>1848</v>
      </c>
    </row>
    <row r="415" spans="1:11" x14ac:dyDescent="0.2">
      <c r="A415">
        <v>284</v>
      </c>
      <c r="B415" s="6">
        <v>44930</v>
      </c>
      <c r="C415">
        <v>5760</v>
      </c>
      <c r="D415" t="s">
        <v>6</v>
      </c>
      <c r="E415" t="s">
        <v>10</v>
      </c>
      <c r="F415" s="6">
        <v>45203</v>
      </c>
      <c r="G415" s="6">
        <v>45264</v>
      </c>
      <c r="H415">
        <v>0.3</v>
      </c>
      <c r="I415">
        <v>7488</v>
      </c>
      <c r="J415" t="s">
        <v>24</v>
      </c>
      <c r="K415">
        <v>1728</v>
      </c>
    </row>
    <row r="416" spans="1:11" x14ac:dyDescent="0.2">
      <c r="A416">
        <v>487</v>
      </c>
      <c r="B416" s="6">
        <v>44930</v>
      </c>
      <c r="C416">
        <v>5300</v>
      </c>
      <c r="D416" t="s">
        <v>13</v>
      </c>
      <c r="E416" t="s">
        <v>5</v>
      </c>
      <c r="F416" s="6">
        <v>45203</v>
      </c>
      <c r="G416" s="6">
        <v>45264</v>
      </c>
      <c r="H416">
        <v>0.4</v>
      </c>
      <c r="I416">
        <v>7420</v>
      </c>
      <c r="J416" t="s">
        <v>24</v>
      </c>
      <c r="K416">
        <v>2120</v>
      </c>
    </row>
    <row r="417" spans="1:11" x14ac:dyDescent="0.2">
      <c r="A417">
        <v>148</v>
      </c>
      <c r="B417" s="6">
        <v>44930</v>
      </c>
      <c r="C417">
        <v>3040</v>
      </c>
      <c r="D417" t="s">
        <v>6</v>
      </c>
      <c r="E417" t="s">
        <v>14</v>
      </c>
      <c r="F417" s="6">
        <v>45203</v>
      </c>
      <c r="G417" s="6">
        <v>45264</v>
      </c>
      <c r="H417">
        <v>0.15</v>
      </c>
      <c r="I417">
        <v>3496</v>
      </c>
      <c r="J417" t="s">
        <v>24</v>
      </c>
      <c r="K417">
        <v>456</v>
      </c>
    </row>
    <row r="418" spans="1:11" x14ac:dyDescent="0.2">
      <c r="A418">
        <v>478</v>
      </c>
      <c r="B418" s="6">
        <v>44930</v>
      </c>
      <c r="C418">
        <v>6200</v>
      </c>
      <c r="D418" t="s">
        <v>9</v>
      </c>
      <c r="E418" t="s">
        <v>7</v>
      </c>
      <c r="F418" s="6">
        <v>45203</v>
      </c>
      <c r="G418" s="6">
        <v>45264</v>
      </c>
      <c r="H418">
        <v>0.2</v>
      </c>
      <c r="I418">
        <v>7440</v>
      </c>
      <c r="J418" t="s">
        <v>24</v>
      </c>
      <c r="K418">
        <v>1240</v>
      </c>
    </row>
    <row r="419" spans="1:11" x14ac:dyDescent="0.2">
      <c r="A419">
        <v>354</v>
      </c>
      <c r="B419" s="6">
        <v>44930</v>
      </c>
      <c r="C419">
        <v>2450</v>
      </c>
      <c r="D419" t="s">
        <v>15</v>
      </c>
      <c r="E419" t="s">
        <v>10</v>
      </c>
      <c r="F419" s="6">
        <v>45203</v>
      </c>
      <c r="G419" s="6">
        <v>45264</v>
      </c>
      <c r="H419">
        <v>0.3</v>
      </c>
      <c r="I419">
        <v>3185</v>
      </c>
      <c r="J419" t="s">
        <v>24</v>
      </c>
      <c r="K419">
        <v>735</v>
      </c>
    </row>
    <row r="420" spans="1:11" x14ac:dyDescent="0.2">
      <c r="A420">
        <v>355</v>
      </c>
      <c r="B420" s="6">
        <v>44930</v>
      </c>
      <c r="C420">
        <v>2500</v>
      </c>
      <c r="D420" t="s">
        <v>6</v>
      </c>
      <c r="E420" t="s">
        <v>7</v>
      </c>
      <c r="F420" s="6">
        <v>45203</v>
      </c>
      <c r="G420" s="6">
        <v>45264</v>
      </c>
      <c r="H420">
        <v>0.2</v>
      </c>
      <c r="I420">
        <v>3000</v>
      </c>
      <c r="J420" t="s">
        <v>24</v>
      </c>
      <c r="K420">
        <v>500</v>
      </c>
    </row>
    <row r="421" spans="1:11" x14ac:dyDescent="0.2">
      <c r="A421">
        <v>396</v>
      </c>
      <c r="B421" s="6">
        <v>44930</v>
      </c>
      <c r="C421">
        <v>4550</v>
      </c>
      <c r="D421" t="s">
        <v>4</v>
      </c>
      <c r="E421" t="s">
        <v>10</v>
      </c>
      <c r="F421" s="6">
        <v>45203</v>
      </c>
      <c r="G421" s="6">
        <v>45264</v>
      </c>
      <c r="H421">
        <v>0.3</v>
      </c>
      <c r="I421">
        <v>5915</v>
      </c>
      <c r="J421" t="s">
        <v>24</v>
      </c>
      <c r="K421">
        <v>1365</v>
      </c>
    </row>
    <row r="422" spans="1:11" x14ac:dyDescent="0.2">
      <c r="A422">
        <v>235</v>
      </c>
      <c r="B422" s="6">
        <v>44929</v>
      </c>
      <c r="C422">
        <v>4780</v>
      </c>
      <c r="D422" t="s">
        <v>15</v>
      </c>
      <c r="E422" t="s">
        <v>5</v>
      </c>
      <c r="F422" s="6">
        <v>45202</v>
      </c>
      <c r="G422" s="6">
        <v>45263</v>
      </c>
      <c r="H422">
        <v>0.4</v>
      </c>
      <c r="I422">
        <v>6692</v>
      </c>
      <c r="J422" t="s">
        <v>24</v>
      </c>
      <c r="K422">
        <v>1912</v>
      </c>
    </row>
    <row r="423" spans="1:11" x14ac:dyDescent="0.2">
      <c r="A423">
        <v>225</v>
      </c>
      <c r="B423" s="6">
        <v>44929</v>
      </c>
      <c r="C423">
        <v>4580</v>
      </c>
      <c r="D423" t="s">
        <v>8</v>
      </c>
      <c r="E423" t="s">
        <v>14</v>
      </c>
      <c r="F423" s="6">
        <v>45202</v>
      </c>
      <c r="G423" s="6">
        <v>45263</v>
      </c>
      <c r="H423">
        <v>0.15</v>
      </c>
      <c r="I423">
        <v>5267</v>
      </c>
      <c r="J423" t="s">
        <v>24</v>
      </c>
      <c r="K423">
        <v>687</v>
      </c>
    </row>
    <row r="424" spans="1:11" x14ac:dyDescent="0.2">
      <c r="A424">
        <v>294</v>
      </c>
      <c r="B424" s="6">
        <v>44929</v>
      </c>
      <c r="C424">
        <v>5960</v>
      </c>
      <c r="D424" t="s">
        <v>4</v>
      </c>
      <c r="E424" t="s">
        <v>7</v>
      </c>
      <c r="F424" s="6">
        <v>45202</v>
      </c>
      <c r="G424" s="6">
        <v>45263</v>
      </c>
      <c r="H424">
        <v>0.2</v>
      </c>
      <c r="I424">
        <v>7152</v>
      </c>
      <c r="J424" t="s">
        <v>24</v>
      </c>
      <c r="K424">
        <v>1192</v>
      </c>
    </row>
    <row r="425" spans="1:11" x14ac:dyDescent="0.2">
      <c r="A425">
        <v>454</v>
      </c>
      <c r="B425" s="6">
        <v>44929</v>
      </c>
      <c r="C425">
        <v>7450</v>
      </c>
      <c r="D425" t="s">
        <v>6</v>
      </c>
      <c r="E425" t="s">
        <v>7</v>
      </c>
      <c r="F425" s="6">
        <v>45202</v>
      </c>
      <c r="G425" s="6">
        <v>45263</v>
      </c>
      <c r="H425">
        <v>0.2</v>
      </c>
      <c r="I425">
        <v>8940</v>
      </c>
      <c r="J425" t="s">
        <v>24</v>
      </c>
      <c r="K425">
        <v>1490</v>
      </c>
    </row>
    <row r="426" spans="1:11" x14ac:dyDescent="0.2">
      <c r="A426">
        <v>226</v>
      </c>
      <c r="B426" s="6">
        <v>44929</v>
      </c>
      <c r="C426">
        <v>4600</v>
      </c>
      <c r="D426" t="s">
        <v>4</v>
      </c>
      <c r="E426" t="s">
        <v>7</v>
      </c>
      <c r="F426" s="6">
        <v>45202</v>
      </c>
      <c r="G426" s="6">
        <v>45263</v>
      </c>
      <c r="H426">
        <v>0.2</v>
      </c>
      <c r="I426">
        <v>5520</v>
      </c>
      <c r="J426" t="s">
        <v>24</v>
      </c>
      <c r="K426">
        <v>920</v>
      </c>
    </row>
    <row r="427" spans="1:11" x14ac:dyDescent="0.2">
      <c r="A427">
        <v>265</v>
      </c>
      <c r="B427" s="6">
        <v>44929</v>
      </c>
      <c r="C427">
        <v>5380</v>
      </c>
      <c r="D427" t="s">
        <v>13</v>
      </c>
      <c r="E427" t="s">
        <v>7</v>
      </c>
      <c r="F427" s="6">
        <v>45202</v>
      </c>
      <c r="G427" s="6">
        <v>45263</v>
      </c>
      <c r="H427">
        <v>0.2</v>
      </c>
      <c r="I427">
        <v>6456</v>
      </c>
      <c r="J427" t="s">
        <v>24</v>
      </c>
      <c r="K427">
        <v>1076</v>
      </c>
    </row>
    <row r="428" spans="1:11" x14ac:dyDescent="0.2">
      <c r="A428">
        <v>120</v>
      </c>
      <c r="B428" s="6">
        <v>44929</v>
      </c>
      <c r="C428">
        <v>2480</v>
      </c>
      <c r="D428" t="s">
        <v>4</v>
      </c>
      <c r="E428" t="s">
        <v>14</v>
      </c>
      <c r="F428" s="6">
        <v>45202</v>
      </c>
      <c r="G428" s="6">
        <v>45263</v>
      </c>
      <c r="H428">
        <v>0.15</v>
      </c>
      <c r="I428">
        <v>2852</v>
      </c>
      <c r="J428" t="s">
        <v>24</v>
      </c>
      <c r="K428">
        <v>372</v>
      </c>
    </row>
    <row r="429" spans="1:11" x14ac:dyDescent="0.2">
      <c r="A429">
        <v>491</v>
      </c>
      <c r="B429" s="6">
        <v>44929</v>
      </c>
      <c r="C429">
        <v>4900</v>
      </c>
      <c r="D429" t="s">
        <v>6</v>
      </c>
      <c r="E429" t="s">
        <v>14</v>
      </c>
      <c r="F429" s="6">
        <v>45202</v>
      </c>
      <c r="G429" s="6">
        <v>45263</v>
      </c>
      <c r="H429">
        <v>0.15</v>
      </c>
      <c r="I429">
        <v>5635</v>
      </c>
      <c r="J429" t="s">
        <v>24</v>
      </c>
      <c r="K429">
        <v>735</v>
      </c>
    </row>
    <row r="430" spans="1:11" x14ac:dyDescent="0.2">
      <c r="A430">
        <v>381</v>
      </c>
      <c r="B430" s="6">
        <v>44929</v>
      </c>
      <c r="C430">
        <v>3800</v>
      </c>
      <c r="D430" t="s">
        <v>4</v>
      </c>
      <c r="E430" t="s">
        <v>5</v>
      </c>
      <c r="F430" s="6">
        <v>45202</v>
      </c>
      <c r="G430" s="6">
        <v>45263</v>
      </c>
      <c r="H430">
        <v>0.4</v>
      </c>
      <c r="I430">
        <v>5320</v>
      </c>
      <c r="J430" t="s">
        <v>24</v>
      </c>
      <c r="K430">
        <v>1520</v>
      </c>
    </row>
    <row r="431" spans="1:11" x14ac:dyDescent="0.2">
      <c r="A431">
        <v>98</v>
      </c>
      <c r="B431" s="6">
        <v>44929</v>
      </c>
      <c r="C431">
        <v>2040</v>
      </c>
      <c r="D431" t="s">
        <v>9</v>
      </c>
      <c r="E431" t="s">
        <v>7</v>
      </c>
      <c r="F431" s="6">
        <v>45202</v>
      </c>
      <c r="G431" s="6">
        <v>45263</v>
      </c>
      <c r="H431">
        <v>0.2</v>
      </c>
      <c r="I431">
        <v>2448</v>
      </c>
      <c r="J431" t="s">
        <v>24</v>
      </c>
      <c r="K431">
        <v>408</v>
      </c>
    </row>
    <row r="432" spans="1:11" x14ac:dyDescent="0.2">
      <c r="A432">
        <v>488</v>
      </c>
      <c r="B432" s="6">
        <v>44929</v>
      </c>
      <c r="C432">
        <v>5200</v>
      </c>
      <c r="D432" t="s">
        <v>6</v>
      </c>
      <c r="E432" t="s">
        <v>14</v>
      </c>
      <c r="F432" s="6">
        <v>45202</v>
      </c>
      <c r="G432" s="6">
        <v>45263</v>
      </c>
      <c r="H432">
        <v>0.15</v>
      </c>
      <c r="I432">
        <v>5980</v>
      </c>
      <c r="J432" t="s">
        <v>24</v>
      </c>
      <c r="K432">
        <v>780</v>
      </c>
    </row>
    <row r="433" spans="1:11" x14ac:dyDescent="0.2">
      <c r="A433">
        <v>313</v>
      </c>
      <c r="B433" s="6">
        <v>44929</v>
      </c>
      <c r="C433">
        <v>400</v>
      </c>
      <c r="D433" t="s">
        <v>4</v>
      </c>
      <c r="E433" t="s">
        <v>7</v>
      </c>
      <c r="F433" s="6">
        <v>45202</v>
      </c>
      <c r="G433" s="6">
        <v>45263</v>
      </c>
      <c r="H433">
        <v>0.2</v>
      </c>
      <c r="I433">
        <v>480</v>
      </c>
      <c r="J433" t="s">
        <v>24</v>
      </c>
      <c r="K433">
        <v>80</v>
      </c>
    </row>
    <row r="434" spans="1:11" x14ac:dyDescent="0.2">
      <c r="A434">
        <v>302</v>
      </c>
      <c r="B434" s="6">
        <v>44929</v>
      </c>
      <c r="C434">
        <v>1700</v>
      </c>
      <c r="D434" t="s">
        <v>9</v>
      </c>
      <c r="E434" t="s">
        <v>14</v>
      </c>
      <c r="F434" s="6">
        <v>45202</v>
      </c>
      <c r="G434" s="6">
        <v>45263</v>
      </c>
      <c r="H434">
        <v>0.15</v>
      </c>
      <c r="I434">
        <v>1955</v>
      </c>
      <c r="J434" t="s">
        <v>24</v>
      </c>
      <c r="K434">
        <v>255</v>
      </c>
    </row>
    <row r="435" spans="1:11" x14ac:dyDescent="0.2">
      <c r="A435">
        <v>326</v>
      </c>
      <c r="B435" s="6">
        <v>44929</v>
      </c>
      <c r="C435">
        <v>1050</v>
      </c>
      <c r="D435" t="s">
        <v>15</v>
      </c>
      <c r="E435" t="s">
        <v>10</v>
      </c>
      <c r="F435" s="6">
        <v>45202</v>
      </c>
      <c r="G435" s="6">
        <v>45263</v>
      </c>
      <c r="H435">
        <v>0.3</v>
      </c>
      <c r="I435">
        <v>1365</v>
      </c>
      <c r="J435" t="s">
        <v>24</v>
      </c>
      <c r="K435">
        <v>315</v>
      </c>
    </row>
    <row r="436" spans="1:11" x14ac:dyDescent="0.2">
      <c r="A436">
        <v>335</v>
      </c>
      <c r="B436" s="6">
        <v>44929</v>
      </c>
      <c r="C436">
        <v>1500</v>
      </c>
      <c r="D436" t="s">
        <v>6</v>
      </c>
      <c r="E436" t="s">
        <v>7</v>
      </c>
      <c r="F436" s="6">
        <v>45202</v>
      </c>
      <c r="G436" s="6">
        <v>45263</v>
      </c>
      <c r="H436">
        <v>0.2</v>
      </c>
      <c r="I436">
        <v>1800</v>
      </c>
      <c r="J436" t="s">
        <v>24</v>
      </c>
      <c r="K436">
        <v>300</v>
      </c>
    </row>
    <row r="437" spans="1:11" x14ac:dyDescent="0.2">
      <c r="A437">
        <v>328</v>
      </c>
      <c r="B437" s="6">
        <v>44929</v>
      </c>
      <c r="C437">
        <v>1150</v>
      </c>
      <c r="D437" t="s">
        <v>4</v>
      </c>
      <c r="E437" t="s">
        <v>7</v>
      </c>
      <c r="F437" s="6">
        <v>45202</v>
      </c>
      <c r="G437" s="6">
        <v>45263</v>
      </c>
      <c r="H437">
        <v>0.2</v>
      </c>
      <c r="I437">
        <v>1380</v>
      </c>
      <c r="J437" t="s">
        <v>24</v>
      </c>
      <c r="K437">
        <v>230</v>
      </c>
    </row>
    <row r="438" spans="1:11" x14ac:dyDescent="0.2">
      <c r="A438">
        <v>496</v>
      </c>
      <c r="B438" s="6">
        <v>44929</v>
      </c>
      <c r="C438">
        <v>4400</v>
      </c>
      <c r="D438" t="s">
        <v>15</v>
      </c>
      <c r="E438" t="s">
        <v>7</v>
      </c>
      <c r="F438" s="6">
        <v>45202</v>
      </c>
      <c r="G438" s="6">
        <v>45263</v>
      </c>
      <c r="H438">
        <v>0.2</v>
      </c>
      <c r="I438">
        <v>5280</v>
      </c>
      <c r="J438" t="s">
        <v>24</v>
      </c>
      <c r="K438">
        <v>880</v>
      </c>
    </row>
    <row r="439" spans="1:11" x14ac:dyDescent="0.2">
      <c r="A439">
        <v>247</v>
      </c>
      <c r="B439" s="6">
        <v>44929</v>
      </c>
      <c r="C439">
        <v>5020</v>
      </c>
      <c r="D439" t="s">
        <v>6</v>
      </c>
      <c r="E439" t="s">
        <v>5</v>
      </c>
      <c r="F439" s="6">
        <v>45202</v>
      </c>
      <c r="G439" s="6">
        <v>45263</v>
      </c>
      <c r="H439">
        <v>0.4</v>
      </c>
      <c r="I439">
        <v>7028</v>
      </c>
      <c r="J439" t="s">
        <v>24</v>
      </c>
      <c r="K439">
        <v>2008</v>
      </c>
    </row>
    <row r="440" spans="1:11" x14ac:dyDescent="0.2">
      <c r="A440">
        <v>61</v>
      </c>
      <c r="B440" s="6">
        <v>44929</v>
      </c>
      <c r="C440">
        <v>1300</v>
      </c>
      <c r="D440" t="s">
        <v>13</v>
      </c>
      <c r="E440" t="s">
        <v>7</v>
      </c>
      <c r="F440" s="6">
        <v>45202</v>
      </c>
      <c r="G440" s="6">
        <v>45263</v>
      </c>
      <c r="H440">
        <v>0.2</v>
      </c>
      <c r="I440">
        <v>1560</v>
      </c>
      <c r="J440" t="s">
        <v>24</v>
      </c>
      <c r="K440">
        <v>260</v>
      </c>
    </row>
    <row r="441" spans="1:11" x14ac:dyDescent="0.2">
      <c r="A441">
        <v>239</v>
      </c>
      <c r="B441" s="6">
        <v>44929</v>
      </c>
      <c r="C441">
        <v>4860</v>
      </c>
      <c r="D441" t="s">
        <v>4</v>
      </c>
      <c r="E441" t="s">
        <v>14</v>
      </c>
      <c r="F441" s="6">
        <v>45202</v>
      </c>
      <c r="G441" s="6">
        <v>45263</v>
      </c>
      <c r="H441">
        <v>0.15</v>
      </c>
      <c r="I441">
        <v>5589</v>
      </c>
      <c r="J441" t="s">
        <v>24</v>
      </c>
      <c r="K441">
        <v>729</v>
      </c>
    </row>
    <row r="442" spans="1:11" x14ac:dyDescent="0.2">
      <c r="A442">
        <v>422</v>
      </c>
      <c r="B442" s="6">
        <v>44929</v>
      </c>
      <c r="C442">
        <v>5850</v>
      </c>
      <c r="D442" t="s">
        <v>15</v>
      </c>
      <c r="E442" t="s">
        <v>7</v>
      </c>
      <c r="F442" s="6">
        <v>45202</v>
      </c>
      <c r="G442" s="6">
        <v>45263</v>
      </c>
      <c r="H442">
        <v>0.2</v>
      </c>
      <c r="I442">
        <v>7020</v>
      </c>
      <c r="J442" t="s">
        <v>24</v>
      </c>
      <c r="K442">
        <v>1170</v>
      </c>
    </row>
    <row r="443" spans="1:11" x14ac:dyDescent="0.2">
      <c r="A443">
        <v>87</v>
      </c>
      <c r="B443" s="6">
        <v>44929</v>
      </c>
      <c r="C443">
        <v>1820</v>
      </c>
      <c r="D443" t="s">
        <v>9</v>
      </c>
      <c r="E443" t="s">
        <v>5</v>
      </c>
      <c r="F443" s="6">
        <v>45202</v>
      </c>
      <c r="G443" s="6">
        <v>45263</v>
      </c>
      <c r="H443">
        <v>0.4</v>
      </c>
      <c r="I443">
        <v>2548</v>
      </c>
      <c r="J443" t="s">
        <v>24</v>
      </c>
      <c r="K443">
        <v>728</v>
      </c>
    </row>
    <row r="444" spans="1:11" x14ac:dyDescent="0.2">
      <c r="A444">
        <v>407</v>
      </c>
      <c r="B444" s="6">
        <v>44929</v>
      </c>
      <c r="C444">
        <v>5100</v>
      </c>
      <c r="D444" t="s">
        <v>13</v>
      </c>
      <c r="E444" t="s">
        <v>14</v>
      </c>
      <c r="F444" s="6">
        <v>45202</v>
      </c>
      <c r="G444" s="6">
        <v>45263</v>
      </c>
      <c r="H444">
        <v>0.15</v>
      </c>
      <c r="I444">
        <v>5865</v>
      </c>
      <c r="J444" t="s">
        <v>24</v>
      </c>
      <c r="K444">
        <v>765</v>
      </c>
    </row>
    <row r="445" spans="1:11" x14ac:dyDescent="0.2">
      <c r="A445">
        <v>397</v>
      </c>
      <c r="B445" s="6">
        <v>44929</v>
      </c>
      <c r="C445">
        <v>4600</v>
      </c>
      <c r="D445" t="s">
        <v>11</v>
      </c>
      <c r="E445" t="s">
        <v>7</v>
      </c>
      <c r="F445" s="6">
        <v>45202</v>
      </c>
      <c r="G445" s="6">
        <v>45263</v>
      </c>
      <c r="H445">
        <v>0.2</v>
      </c>
      <c r="I445">
        <v>5520</v>
      </c>
      <c r="J445" t="s">
        <v>24</v>
      </c>
      <c r="K445">
        <v>920</v>
      </c>
    </row>
    <row r="446" spans="1:11" x14ac:dyDescent="0.2">
      <c r="A446">
        <v>67</v>
      </c>
      <c r="B446" s="6">
        <v>44929</v>
      </c>
      <c r="C446">
        <v>1420</v>
      </c>
      <c r="D446" t="s">
        <v>13</v>
      </c>
      <c r="E446" t="s">
        <v>5</v>
      </c>
      <c r="F446" s="6">
        <v>45202</v>
      </c>
      <c r="G446" s="6">
        <v>45263</v>
      </c>
      <c r="H446">
        <v>0.4</v>
      </c>
      <c r="I446">
        <v>1988</v>
      </c>
      <c r="J446" t="s">
        <v>24</v>
      </c>
      <c r="K446">
        <v>568</v>
      </c>
    </row>
    <row r="447" spans="1:11" x14ac:dyDescent="0.2">
      <c r="A447">
        <v>408</v>
      </c>
      <c r="B447" s="6">
        <v>44929</v>
      </c>
      <c r="C447">
        <v>5150</v>
      </c>
      <c r="D447" t="s">
        <v>12</v>
      </c>
      <c r="E447" t="s">
        <v>7</v>
      </c>
      <c r="F447" s="6">
        <v>45202</v>
      </c>
      <c r="G447" s="6">
        <v>45263</v>
      </c>
      <c r="H447">
        <v>0.2</v>
      </c>
      <c r="I447">
        <v>6180</v>
      </c>
      <c r="J447" t="s">
        <v>24</v>
      </c>
      <c r="K447">
        <v>1030</v>
      </c>
    </row>
    <row r="448" spans="1:11" x14ac:dyDescent="0.2">
      <c r="A448">
        <v>472</v>
      </c>
      <c r="B448" s="6">
        <v>44928</v>
      </c>
      <c r="C448">
        <v>6800</v>
      </c>
      <c r="D448" t="s">
        <v>9</v>
      </c>
      <c r="E448" t="s">
        <v>5</v>
      </c>
      <c r="F448" s="6">
        <v>45201</v>
      </c>
      <c r="G448" s="6">
        <v>45262</v>
      </c>
      <c r="H448">
        <v>0.4</v>
      </c>
      <c r="I448">
        <v>9520</v>
      </c>
      <c r="J448" t="s">
        <v>24</v>
      </c>
      <c r="K448">
        <v>2720</v>
      </c>
    </row>
    <row r="449" spans="1:11" x14ac:dyDescent="0.2">
      <c r="A449">
        <v>497</v>
      </c>
      <c r="B449" s="6">
        <v>44928</v>
      </c>
      <c r="C449">
        <v>4300</v>
      </c>
      <c r="D449" t="s">
        <v>8</v>
      </c>
      <c r="E449" t="s">
        <v>10</v>
      </c>
      <c r="F449" s="6">
        <v>45201</v>
      </c>
      <c r="G449" s="6">
        <v>45262</v>
      </c>
      <c r="H449">
        <v>0.3</v>
      </c>
      <c r="I449">
        <v>5590</v>
      </c>
      <c r="J449" t="s">
        <v>24</v>
      </c>
      <c r="K449">
        <v>1290</v>
      </c>
    </row>
    <row r="450" spans="1:11" x14ac:dyDescent="0.2">
      <c r="A450">
        <v>473</v>
      </c>
      <c r="B450" s="6">
        <v>44928</v>
      </c>
      <c r="C450">
        <v>6700</v>
      </c>
      <c r="D450" t="s">
        <v>15</v>
      </c>
      <c r="E450" t="s">
        <v>5</v>
      </c>
      <c r="F450" s="6">
        <v>45201</v>
      </c>
      <c r="G450" s="6">
        <v>45262</v>
      </c>
      <c r="H450">
        <v>0.4</v>
      </c>
      <c r="I450">
        <v>9380</v>
      </c>
      <c r="J450" t="s">
        <v>24</v>
      </c>
      <c r="K450">
        <v>2680</v>
      </c>
    </row>
    <row r="451" spans="1:11" x14ac:dyDescent="0.2">
      <c r="A451">
        <v>142</v>
      </c>
      <c r="B451" s="6">
        <v>44928</v>
      </c>
      <c r="C451">
        <v>2920</v>
      </c>
      <c r="D451" t="s">
        <v>11</v>
      </c>
      <c r="E451" t="s">
        <v>7</v>
      </c>
      <c r="F451" s="6">
        <v>45201</v>
      </c>
      <c r="G451" s="6">
        <v>45262</v>
      </c>
      <c r="H451">
        <v>0.2</v>
      </c>
      <c r="I451">
        <v>3504</v>
      </c>
      <c r="J451" t="s">
        <v>24</v>
      </c>
      <c r="K451">
        <v>584</v>
      </c>
    </row>
    <row r="452" spans="1:11" x14ac:dyDescent="0.2">
      <c r="A452">
        <v>334</v>
      </c>
      <c r="B452" s="6">
        <v>44928</v>
      </c>
      <c r="C452">
        <v>1450</v>
      </c>
      <c r="D452" t="s">
        <v>13</v>
      </c>
      <c r="E452" t="s">
        <v>14</v>
      </c>
      <c r="F452" s="6">
        <v>45201</v>
      </c>
      <c r="G452" s="6">
        <v>45262</v>
      </c>
      <c r="H452">
        <v>0.15</v>
      </c>
      <c r="I452">
        <v>1667.5</v>
      </c>
      <c r="J452" t="s">
        <v>24</v>
      </c>
      <c r="K452">
        <v>217.5</v>
      </c>
    </row>
    <row r="453" spans="1:11" x14ac:dyDescent="0.2">
      <c r="A453">
        <v>163</v>
      </c>
      <c r="B453" s="6">
        <v>44928</v>
      </c>
      <c r="C453">
        <v>3340</v>
      </c>
      <c r="D453" t="s">
        <v>13</v>
      </c>
      <c r="E453" t="s">
        <v>5</v>
      </c>
      <c r="F453" s="6">
        <v>45201</v>
      </c>
      <c r="G453" s="6">
        <v>45262</v>
      </c>
      <c r="H453">
        <v>0.4</v>
      </c>
      <c r="I453">
        <v>4676</v>
      </c>
      <c r="J453" t="s">
        <v>24</v>
      </c>
      <c r="K453">
        <v>1336</v>
      </c>
    </row>
    <row r="454" spans="1:11" x14ac:dyDescent="0.2">
      <c r="A454">
        <v>146</v>
      </c>
      <c r="B454" s="6">
        <v>44928</v>
      </c>
      <c r="C454">
        <v>3000</v>
      </c>
      <c r="D454" t="s">
        <v>13</v>
      </c>
      <c r="E454" t="s">
        <v>7</v>
      </c>
      <c r="F454" s="6">
        <v>45201</v>
      </c>
      <c r="G454" s="6">
        <v>45262</v>
      </c>
      <c r="H454">
        <v>0.2</v>
      </c>
      <c r="I454">
        <v>3600</v>
      </c>
      <c r="J454" t="s">
        <v>24</v>
      </c>
      <c r="K454">
        <v>600</v>
      </c>
    </row>
    <row r="455" spans="1:11" x14ac:dyDescent="0.2">
      <c r="A455">
        <v>114</v>
      </c>
      <c r="B455" s="6">
        <v>44928</v>
      </c>
      <c r="C455">
        <v>2360</v>
      </c>
      <c r="D455" t="s">
        <v>6</v>
      </c>
      <c r="E455" t="s">
        <v>7</v>
      </c>
      <c r="F455" s="6">
        <v>45201</v>
      </c>
      <c r="G455" s="6">
        <v>45262</v>
      </c>
      <c r="H455">
        <v>0.2</v>
      </c>
      <c r="I455">
        <v>2832</v>
      </c>
      <c r="J455" t="s">
        <v>24</v>
      </c>
      <c r="K455">
        <v>472</v>
      </c>
    </row>
    <row r="456" spans="1:11" x14ac:dyDescent="0.2">
      <c r="A456">
        <v>113</v>
      </c>
      <c r="B456" s="6">
        <v>44928</v>
      </c>
      <c r="C456">
        <v>2340</v>
      </c>
      <c r="D456" t="s">
        <v>13</v>
      </c>
      <c r="E456" t="s">
        <v>14</v>
      </c>
      <c r="F456" s="6">
        <v>45201</v>
      </c>
      <c r="G456" s="6">
        <v>45262</v>
      </c>
      <c r="H456">
        <v>0.15</v>
      </c>
      <c r="I456">
        <v>2691</v>
      </c>
      <c r="J456" t="s">
        <v>24</v>
      </c>
      <c r="K456">
        <v>351</v>
      </c>
    </row>
    <row r="457" spans="1:11" x14ac:dyDescent="0.2">
      <c r="A457">
        <v>338</v>
      </c>
      <c r="B457" s="6">
        <v>44928</v>
      </c>
      <c r="C457">
        <v>1650</v>
      </c>
      <c r="D457" t="s">
        <v>6</v>
      </c>
      <c r="E457" t="s">
        <v>7</v>
      </c>
      <c r="F457" s="6">
        <v>45201</v>
      </c>
      <c r="G457" s="6">
        <v>45262</v>
      </c>
      <c r="H457">
        <v>0.2</v>
      </c>
      <c r="I457">
        <v>1980</v>
      </c>
      <c r="J457" t="s">
        <v>24</v>
      </c>
      <c r="K457">
        <v>330</v>
      </c>
    </row>
    <row r="458" spans="1:11" x14ac:dyDescent="0.2">
      <c r="A458">
        <v>346</v>
      </c>
      <c r="B458" s="6">
        <v>44928</v>
      </c>
      <c r="C458">
        <v>2050</v>
      </c>
      <c r="D458" t="s">
        <v>11</v>
      </c>
      <c r="E458" t="s">
        <v>5</v>
      </c>
      <c r="F458" s="6">
        <v>45201</v>
      </c>
      <c r="G458" s="6">
        <v>45262</v>
      </c>
      <c r="H458">
        <v>0.4</v>
      </c>
      <c r="I458">
        <v>2870</v>
      </c>
      <c r="J458" t="s">
        <v>24</v>
      </c>
      <c r="K458">
        <v>820</v>
      </c>
    </row>
    <row r="459" spans="1:11" x14ac:dyDescent="0.2">
      <c r="A459">
        <v>165</v>
      </c>
      <c r="B459" s="6">
        <v>44928</v>
      </c>
      <c r="C459">
        <v>3380</v>
      </c>
      <c r="D459" t="s">
        <v>6</v>
      </c>
      <c r="E459" t="s">
        <v>5</v>
      </c>
      <c r="F459" s="6">
        <v>45201</v>
      </c>
      <c r="G459" s="6">
        <v>45262</v>
      </c>
      <c r="H459">
        <v>0.4</v>
      </c>
      <c r="I459">
        <v>4732</v>
      </c>
      <c r="J459" t="s">
        <v>24</v>
      </c>
      <c r="K459">
        <v>1352</v>
      </c>
    </row>
    <row r="460" spans="1:11" x14ac:dyDescent="0.2">
      <c r="A460">
        <v>189</v>
      </c>
      <c r="B460" s="6">
        <v>44928</v>
      </c>
      <c r="C460">
        <v>3860</v>
      </c>
      <c r="D460" t="s">
        <v>9</v>
      </c>
      <c r="E460" t="s">
        <v>10</v>
      </c>
      <c r="F460" s="6">
        <v>45201</v>
      </c>
      <c r="G460" s="6">
        <v>45262</v>
      </c>
      <c r="H460">
        <v>0.3</v>
      </c>
      <c r="I460">
        <v>5018</v>
      </c>
      <c r="J460" t="s">
        <v>24</v>
      </c>
      <c r="K460">
        <v>1158</v>
      </c>
    </row>
    <row r="461" spans="1:11" x14ac:dyDescent="0.2">
      <c r="A461">
        <v>274</v>
      </c>
      <c r="B461" s="6">
        <v>44928</v>
      </c>
      <c r="C461">
        <v>5560</v>
      </c>
      <c r="D461" t="s">
        <v>9</v>
      </c>
      <c r="E461" t="s">
        <v>14</v>
      </c>
      <c r="F461" s="6">
        <v>45201</v>
      </c>
      <c r="G461" s="6">
        <v>45262</v>
      </c>
      <c r="H461">
        <v>0.15</v>
      </c>
      <c r="I461">
        <v>6394</v>
      </c>
      <c r="J461" t="s">
        <v>24</v>
      </c>
      <c r="K461">
        <v>834</v>
      </c>
    </row>
    <row r="462" spans="1:11" x14ac:dyDescent="0.2">
      <c r="A462">
        <v>241</v>
      </c>
      <c r="B462" s="6">
        <v>44928</v>
      </c>
      <c r="C462">
        <v>4900</v>
      </c>
      <c r="D462" t="s">
        <v>15</v>
      </c>
      <c r="E462" t="s">
        <v>5</v>
      </c>
      <c r="F462" s="6">
        <v>45201</v>
      </c>
      <c r="G462" s="6">
        <v>45262</v>
      </c>
      <c r="H462">
        <v>0.4</v>
      </c>
      <c r="I462">
        <v>6860</v>
      </c>
      <c r="J462" t="s">
        <v>24</v>
      </c>
      <c r="K462">
        <v>1960</v>
      </c>
    </row>
    <row r="463" spans="1:11" x14ac:dyDescent="0.2">
      <c r="A463">
        <v>213</v>
      </c>
      <c r="B463" s="6">
        <v>44928</v>
      </c>
      <c r="C463">
        <v>4340</v>
      </c>
      <c r="D463" t="s">
        <v>6</v>
      </c>
      <c r="E463" t="s">
        <v>5</v>
      </c>
      <c r="F463" s="6">
        <v>45201</v>
      </c>
      <c r="G463" s="6">
        <v>45262</v>
      </c>
      <c r="H463">
        <v>0.4</v>
      </c>
      <c r="I463">
        <v>6076</v>
      </c>
      <c r="J463" t="s">
        <v>24</v>
      </c>
      <c r="K463">
        <v>1736</v>
      </c>
    </row>
    <row r="464" spans="1:11" x14ac:dyDescent="0.2">
      <c r="A464">
        <v>178</v>
      </c>
      <c r="B464" s="6">
        <v>44928</v>
      </c>
      <c r="C464">
        <v>3640</v>
      </c>
      <c r="D464" t="s">
        <v>8</v>
      </c>
      <c r="E464" t="s">
        <v>5</v>
      </c>
      <c r="F464" s="6">
        <v>45201</v>
      </c>
      <c r="G464" s="6">
        <v>45262</v>
      </c>
      <c r="H464">
        <v>0.4</v>
      </c>
      <c r="I464">
        <v>5096</v>
      </c>
      <c r="J464" t="s">
        <v>24</v>
      </c>
      <c r="K464">
        <v>1456</v>
      </c>
    </row>
    <row r="465" spans="1:11" x14ac:dyDescent="0.2">
      <c r="A465">
        <v>175</v>
      </c>
      <c r="B465" s="6">
        <v>44928</v>
      </c>
      <c r="C465">
        <v>3580</v>
      </c>
      <c r="D465" t="s">
        <v>4</v>
      </c>
      <c r="E465" t="s">
        <v>10</v>
      </c>
      <c r="F465" s="6">
        <v>45201</v>
      </c>
      <c r="G465" s="6">
        <v>45262</v>
      </c>
      <c r="H465">
        <v>0.3</v>
      </c>
      <c r="I465">
        <v>4654</v>
      </c>
      <c r="J465" t="s">
        <v>24</v>
      </c>
      <c r="K465">
        <v>1074</v>
      </c>
    </row>
    <row r="466" spans="1:11" x14ac:dyDescent="0.2">
      <c r="A466">
        <v>275</v>
      </c>
      <c r="B466" s="6">
        <v>44928</v>
      </c>
      <c r="C466">
        <v>5580</v>
      </c>
      <c r="D466" t="s">
        <v>15</v>
      </c>
      <c r="E466" t="s">
        <v>5</v>
      </c>
      <c r="F466" s="6">
        <v>45201</v>
      </c>
      <c r="G466" s="6">
        <v>45262</v>
      </c>
      <c r="H466">
        <v>0.4</v>
      </c>
      <c r="I466">
        <v>7812</v>
      </c>
      <c r="J466" t="s">
        <v>24</v>
      </c>
      <c r="K466">
        <v>2232</v>
      </c>
    </row>
    <row r="467" spans="1:11" x14ac:dyDescent="0.2">
      <c r="A467">
        <v>186</v>
      </c>
      <c r="B467" s="6">
        <v>44928</v>
      </c>
      <c r="C467">
        <v>3800</v>
      </c>
      <c r="D467" t="s">
        <v>13</v>
      </c>
      <c r="E467" t="s">
        <v>10</v>
      </c>
      <c r="F467" s="6">
        <v>45201</v>
      </c>
      <c r="G467" s="6">
        <v>45262</v>
      </c>
      <c r="H467">
        <v>0.3</v>
      </c>
      <c r="I467">
        <v>4940</v>
      </c>
      <c r="J467" t="s">
        <v>24</v>
      </c>
      <c r="K467">
        <v>1140</v>
      </c>
    </row>
    <row r="468" spans="1:11" x14ac:dyDescent="0.2">
      <c r="A468">
        <v>230</v>
      </c>
      <c r="B468" s="6">
        <v>44928</v>
      </c>
      <c r="C468">
        <v>4680</v>
      </c>
      <c r="D468" t="s">
        <v>6</v>
      </c>
      <c r="E468" t="s">
        <v>7</v>
      </c>
      <c r="F468" s="6">
        <v>45201</v>
      </c>
      <c r="G468" s="6">
        <v>45262</v>
      </c>
      <c r="H468">
        <v>0.2</v>
      </c>
      <c r="I468">
        <v>5616</v>
      </c>
      <c r="J468" t="s">
        <v>24</v>
      </c>
      <c r="K468">
        <v>936</v>
      </c>
    </row>
    <row r="469" spans="1:11" x14ac:dyDescent="0.2">
      <c r="A469">
        <v>436</v>
      </c>
      <c r="B469" s="6">
        <v>44928</v>
      </c>
      <c r="C469">
        <v>6550</v>
      </c>
      <c r="D469" t="s">
        <v>13</v>
      </c>
      <c r="E469" t="s">
        <v>7</v>
      </c>
      <c r="F469" s="6">
        <v>45201</v>
      </c>
      <c r="G469" s="6">
        <v>45262</v>
      </c>
      <c r="H469">
        <v>0.2</v>
      </c>
      <c r="I469">
        <v>7860</v>
      </c>
      <c r="J469" t="s">
        <v>24</v>
      </c>
      <c r="K469">
        <v>1310</v>
      </c>
    </row>
    <row r="470" spans="1:11" x14ac:dyDescent="0.2">
      <c r="A470">
        <v>442</v>
      </c>
      <c r="B470" s="6">
        <v>44928</v>
      </c>
      <c r="C470">
        <v>6850</v>
      </c>
      <c r="D470" t="s">
        <v>12</v>
      </c>
      <c r="E470" t="s">
        <v>14</v>
      </c>
      <c r="F470" s="6">
        <v>45201</v>
      </c>
      <c r="G470" s="6">
        <v>45262</v>
      </c>
      <c r="H470">
        <v>0.15</v>
      </c>
      <c r="I470">
        <v>7877.5</v>
      </c>
      <c r="J470" t="s">
        <v>24</v>
      </c>
      <c r="K470">
        <v>1027.5</v>
      </c>
    </row>
    <row r="471" spans="1:11" x14ac:dyDescent="0.2">
      <c r="A471">
        <v>429</v>
      </c>
      <c r="B471" s="6">
        <v>44928</v>
      </c>
      <c r="C471">
        <v>6200</v>
      </c>
      <c r="D471" t="s">
        <v>8</v>
      </c>
      <c r="E471" t="s">
        <v>5</v>
      </c>
      <c r="F471" s="6">
        <v>45201</v>
      </c>
      <c r="G471" s="6">
        <v>45262</v>
      </c>
      <c r="H471">
        <v>0.4</v>
      </c>
      <c r="I471">
        <v>8680</v>
      </c>
      <c r="J471" t="s">
        <v>24</v>
      </c>
      <c r="K471">
        <v>2480</v>
      </c>
    </row>
    <row r="472" spans="1:11" x14ac:dyDescent="0.2">
      <c r="A472">
        <v>417</v>
      </c>
      <c r="B472" s="6">
        <v>44928</v>
      </c>
      <c r="C472">
        <v>5600</v>
      </c>
      <c r="D472" t="s">
        <v>6</v>
      </c>
      <c r="E472" t="s">
        <v>5</v>
      </c>
      <c r="F472" s="6">
        <v>45201</v>
      </c>
      <c r="G472" s="6">
        <v>45262</v>
      </c>
      <c r="H472">
        <v>0.4</v>
      </c>
      <c r="I472">
        <v>7840</v>
      </c>
      <c r="J472" t="s">
        <v>24</v>
      </c>
      <c r="K472">
        <v>2240</v>
      </c>
    </row>
    <row r="473" spans="1:11" x14ac:dyDescent="0.2">
      <c r="A473">
        <v>80</v>
      </c>
      <c r="B473" s="6">
        <v>44928</v>
      </c>
      <c r="C473">
        <v>1680</v>
      </c>
      <c r="D473" t="s">
        <v>6</v>
      </c>
      <c r="E473" t="s">
        <v>5</v>
      </c>
      <c r="F473" s="6">
        <v>45201</v>
      </c>
      <c r="G473" s="6">
        <v>45262</v>
      </c>
      <c r="H473">
        <v>0.4</v>
      </c>
      <c r="I473">
        <v>2352</v>
      </c>
      <c r="J473" t="s">
        <v>24</v>
      </c>
      <c r="K473">
        <v>672</v>
      </c>
    </row>
    <row r="474" spans="1:11" x14ac:dyDescent="0.2">
      <c r="A474">
        <v>54</v>
      </c>
      <c r="B474" s="6">
        <v>44928</v>
      </c>
      <c r="C474">
        <v>1160</v>
      </c>
      <c r="D474" t="s">
        <v>15</v>
      </c>
      <c r="E474" t="s">
        <v>14</v>
      </c>
      <c r="F474" s="6">
        <v>45201</v>
      </c>
      <c r="G474" s="6">
        <v>45262</v>
      </c>
      <c r="H474">
        <v>0.15</v>
      </c>
      <c r="I474">
        <v>1334</v>
      </c>
      <c r="J474" t="s">
        <v>24</v>
      </c>
      <c r="K474">
        <v>174</v>
      </c>
    </row>
    <row r="475" spans="1:11" x14ac:dyDescent="0.2">
      <c r="A475">
        <v>105</v>
      </c>
      <c r="B475" s="6">
        <v>44928</v>
      </c>
      <c r="C475">
        <v>2180</v>
      </c>
      <c r="D475" t="s">
        <v>15</v>
      </c>
      <c r="E475" t="s">
        <v>10</v>
      </c>
      <c r="F475" s="6">
        <v>45201</v>
      </c>
      <c r="G475" s="6">
        <v>45262</v>
      </c>
      <c r="H475">
        <v>0.3</v>
      </c>
      <c r="I475">
        <v>2834</v>
      </c>
      <c r="J475" t="s">
        <v>24</v>
      </c>
      <c r="K475">
        <v>654</v>
      </c>
    </row>
    <row r="476" spans="1:11" x14ac:dyDescent="0.2">
      <c r="A476">
        <v>211</v>
      </c>
      <c r="B476" s="6">
        <v>44927</v>
      </c>
      <c r="C476">
        <v>4300</v>
      </c>
      <c r="D476" t="s">
        <v>4</v>
      </c>
      <c r="E476" t="s">
        <v>14</v>
      </c>
      <c r="F476" s="6">
        <v>45200</v>
      </c>
      <c r="G476" s="6">
        <v>45261</v>
      </c>
      <c r="H476">
        <v>0.15</v>
      </c>
      <c r="I476">
        <v>4945</v>
      </c>
      <c r="J476" t="s">
        <v>24</v>
      </c>
      <c r="K476">
        <v>645</v>
      </c>
    </row>
    <row r="477" spans="1:11" x14ac:dyDescent="0.2">
      <c r="A477">
        <v>490</v>
      </c>
      <c r="B477" s="6">
        <v>44927</v>
      </c>
      <c r="C477">
        <v>5000</v>
      </c>
      <c r="D477" t="s">
        <v>15</v>
      </c>
      <c r="E477" t="s">
        <v>7</v>
      </c>
      <c r="F477" s="6">
        <v>45200</v>
      </c>
      <c r="G477" s="6">
        <v>45261</v>
      </c>
      <c r="H477">
        <v>0.2</v>
      </c>
      <c r="I477">
        <v>6000</v>
      </c>
      <c r="J477" t="s">
        <v>24</v>
      </c>
      <c r="K477">
        <v>1000</v>
      </c>
    </row>
    <row r="478" spans="1:11" x14ac:dyDescent="0.2">
      <c r="A478">
        <v>38</v>
      </c>
      <c r="B478" s="6">
        <v>44927</v>
      </c>
      <c r="C478">
        <v>840</v>
      </c>
      <c r="D478" t="s">
        <v>8</v>
      </c>
      <c r="E478" t="s">
        <v>5</v>
      </c>
      <c r="F478" s="6">
        <v>45200</v>
      </c>
      <c r="G478" s="6">
        <v>45261</v>
      </c>
      <c r="H478">
        <v>0.4</v>
      </c>
      <c r="I478">
        <v>1176</v>
      </c>
      <c r="J478" t="s">
        <v>24</v>
      </c>
      <c r="K478">
        <v>336</v>
      </c>
    </row>
    <row r="479" spans="1:11" x14ac:dyDescent="0.2">
      <c r="A479">
        <v>52</v>
      </c>
      <c r="B479" s="6">
        <v>44927</v>
      </c>
      <c r="C479">
        <v>1120</v>
      </c>
      <c r="D479" t="s">
        <v>4</v>
      </c>
      <c r="E479" t="s">
        <v>5</v>
      </c>
      <c r="F479" s="6">
        <v>45200</v>
      </c>
      <c r="G479" s="6">
        <v>45261</v>
      </c>
      <c r="H479">
        <v>0.4</v>
      </c>
      <c r="I479">
        <v>1568</v>
      </c>
      <c r="J479" t="s">
        <v>24</v>
      </c>
      <c r="K479">
        <v>448</v>
      </c>
    </row>
    <row r="480" spans="1:11" x14ac:dyDescent="0.2">
      <c r="A480">
        <v>190</v>
      </c>
      <c r="B480" s="6">
        <v>44927</v>
      </c>
      <c r="C480">
        <v>3880</v>
      </c>
      <c r="D480" t="s">
        <v>15</v>
      </c>
      <c r="E480" t="s">
        <v>14</v>
      </c>
      <c r="F480" s="6">
        <v>45200</v>
      </c>
      <c r="G480" s="6">
        <v>45261</v>
      </c>
      <c r="H480">
        <v>0.15</v>
      </c>
      <c r="I480">
        <v>4462</v>
      </c>
      <c r="J480" t="s">
        <v>24</v>
      </c>
      <c r="K480">
        <v>582</v>
      </c>
    </row>
    <row r="481" spans="1:11" x14ac:dyDescent="0.2">
      <c r="A481">
        <v>214</v>
      </c>
      <c r="B481" s="6">
        <v>44927</v>
      </c>
      <c r="C481">
        <v>4360</v>
      </c>
      <c r="D481" t="s">
        <v>13</v>
      </c>
      <c r="E481" t="s">
        <v>10</v>
      </c>
      <c r="F481" s="6">
        <v>45200</v>
      </c>
      <c r="G481" s="6">
        <v>45261</v>
      </c>
      <c r="H481">
        <v>0.3</v>
      </c>
      <c r="I481">
        <v>5668</v>
      </c>
      <c r="J481" t="s">
        <v>24</v>
      </c>
      <c r="K481">
        <v>1308</v>
      </c>
    </row>
    <row r="482" spans="1:11" x14ac:dyDescent="0.2">
      <c r="A482">
        <v>215</v>
      </c>
      <c r="B482" s="6">
        <v>44927</v>
      </c>
      <c r="C482">
        <v>4380</v>
      </c>
      <c r="D482" t="s">
        <v>13</v>
      </c>
      <c r="E482" t="s">
        <v>7</v>
      </c>
      <c r="F482" s="6">
        <v>45200</v>
      </c>
      <c r="G482" s="6">
        <v>45261</v>
      </c>
      <c r="H482">
        <v>0.2</v>
      </c>
      <c r="I482">
        <v>5256</v>
      </c>
      <c r="J482" t="s">
        <v>24</v>
      </c>
      <c r="K482">
        <v>876</v>
      </c>
    </row>
    <row r="483" spans="1:11" x14ac:dyDescent="0.2">
      <c r="A483">
        <v>236</v>
      </c>
      <c r="B483" s="6">
        <v>44927</v>
      </c>
      <c r="C483">
        <v>4800</v>
      </c>
      <c r="D483" t="s">
        <v>6</v>
      </c>
      <c r="E483" t="s">
        <v>14</v>
      </c>
      <c r="F483" s="6">
        <v>45200</v>
      </c>
      <c r="G483" s="6">
        <v>45261</v>
      </c>
      <c r="H483">
        <v>0.15</v>
      </c>
      <c r="I483">
        <v>5520</v>
      </c>
      <c r="J483" t="s">
        <v>24</v>
      </c>
      <c r="K483">
        <v>720</v>
      </c>
    </row>
    <row r="484" spans="1:11" x14ac:dyDescent="0.2">
      <c r="A484">
        <v>440</v>
      </c>
      <c r="B484" s="6">
        <v>44927</v>
      </c>
      <c r="C484">
        <v>6750</v>
      </c>
      <c r="D484" t="s">
        <v>6</v>
      </c>
      <c r="E484" t="s">
        <v>7</v>
      </c>
      <c r="F484" s="6">
        <v>45200</v>
      </c>
      <c r="G484" s="6">
        <v>45261</v>
      </c>
      <c r="H484">
        <v>0.2</v>
      </c>
      <c r="I484">
        <v>8100</v>
      </c>
      <c r="J484" t="s">
        <v>24</v>
      </c>
      <c r="K484">
        <v>1350</v>
      </c>
    </row>
    <row r="485" spans="1:11" x14ac:dyDescent="0.2">
      <c r="A485">
        <v>200</v>
      </c>
      <c r="B485" s="6">
        <v>44927</v>
      </c>
      <c r="C485">
        <v>4080</v>
      </c>
      <c r="D485" t="s">
        <v>9</v>
      </c>
      <c r="E485" t="s">
        <v>10</v>
      </c>
      <c r="F485" s="6">
        <v>45200</v>
      </c>
      <c r="G485" s="6">
        <v>45261</v>
      </c>
      <c r="H485">
        <v>0.3</v>
      </c>
      <c r="I485">
        <v>5304</v>
      </c>
      <c r="J485" t="s">
        <v>24</v>
      </c>
      <c r="K485">
        <v>1224</v>
      </c>
    </row>
    <row r="486" spans="1:11" x14ac:dyDescent="0.2">
      <c r="A486">
        <v>492</v>
      </c>
      <c r="B486" s="6">
        <v>44927</v>
      </c>
      <c r="C486">
        <v>4800</v>
      </c>
      <c r="D486" t="s">
        <v>13</v>
      </c>
      <c r="E486" t="s">
        <v>7</v>
      </c>
      <c r="F486" s="6">
        <v>45200</v>
      </c>
      <c r="G486" s="6">
        <v>45261</v>
      </c>
      <c r="H486">
        <v>0.2</v>
      </c>
      <c r="I486">
        <v>5760</v>
      </c>
      <c r="J486" t="s">
        <v>24</v>
      </c>
      <c r="K486">
        <v>960</v>
      </c>
    </row>
    <row r="487" spans="1:11" x14ac:dyDescent="0.2">
      <c r="A487">
        <v>1</v>
      </c>
      <c r="B487" s="6">
        <v>44927</v>
      </c>
      <c r="C487">
        <v>100</v>
      </c>
      <c r="D487" t="s">
        <v>4</v>
      </c>
      <c r="E487" t="s">
        <v>14</v>
      </c>
      <c r="F487" s="6">
        <v>45200</v>
      </c>
      <c r="G487" s="6">
        <v>45261</v>
      </c>
      <c r="H487">
        <v>0.15</v>
      </c>
      <c r="I487">
        <v>115</v>
      </c>
      <c r="J487" t="s">
        <v>24</v>
      </c>
      <c r="K487">
        <v>15</v>
      </c>
    </row>
    <row r="488" spans="1:11" x14ac:dyDescent="0.2">
      <c r="A488">
        <v>71</v>
      </c>
      <c r="B488" s="6">
        <v>44927</v>
      </c>
      <c r="C488">
        <v>1500</v>
      </c>
      <c r="D488" t="s">
        <v>15</v>
      </c>
      <c r="E488" t="s">
        <v>14</v>
      </c>
      <c r="F488" s="6">
        <v>45200</v>
      </c>
      <c r="G488" s="6">
        <v>45261</v>
      </c>
      <c r="H488">
        <v>0.15</v>
      </c>
      <c r="I488">
        <v>1725</v>
      </c>
      <c r="J488" t="s">
        <v>24</v>
      </c>
      <c r="K488">
        <v>225</v>
      </c>
    </row>
    <row r="489" spans="1:11" x14ac:dyDescent="0.2">
      <c r="A489">
        <v>462</v>
      </c>
      <c r="B489" s="6">
        <v>44927</v>
      </c>
      <c r="C489">
        <v>7800</v>
      </c>
      <c r="D489" t="s">
        <v>15</v>
      </c>
      <c r="E489" t="s">
        <v>7</v>
      </c>
      <c r="F489" s="6">
        <v>45200</v>
      </c>
      <c r="G489" s="6">
        <v>45261</v>
      </c>
      <c r="H489">
        <v>0.2</v>
      </c>
      <c r="I489">
        <v>9360</v>
      </c>
      <c r="J489" t="s">
        <v>24</v>
      </c>
      <c r="K489">
        <v>1560</v>
      </c>
    </row>
    <row r="490" spans="1:11" x14ac:dyDescent="0.2">
      <c r="A490">
        <v>461</v>
      </c>
      <c r="B490" s="6">
        <v>44927</v>
      </c>
      <c r="C490">
        <v>7900</v>
      </c>
      <c r="D490" t="s">
        <v>9</v>
      </c>
      <c r="E490" t="s">
        <v>7</v>
      </c>
      <c r="F490" s="6">
        <v>45200</v>
      </c>
      <c r="G490" s="6">
        <v>45261</v>
      </c>
      <c r="H490">
        <v>0.2</v>
      </c>
      <c r="I490">
        <v>9480</v>
      </c>
      <c r="J490" t="s">
        <v>24</v>
      </c>
      <c r="K490">
        <v>1580</v>
      </c>
    </row>
    <row r="491" spans="1:11" x14ac:dyDescent="0.2">
      <c r="A491">
        <v>359</v>
      </c>
      <c r="B491" s="6">
        <v>44927</v>
      </c>
      <c r="C491">
        <v>2700</v>
      </c>
      <c r="D491" t="s">
        <v>9</v>
      </c>
      <c r="E491" t="s">
        <v>5</v>
      </c>
      <c r="F491" s="6">
        <v>45200</v>
      </c>
      <c r="G491" s="6">
        <v>45261</v>
      </c>
      <c r="H491">
        <v>0.4</v>
      </c>
      <c r="I491">
        <v>3780</v>
      </c>
      <c r="J491" t="s">
        <v>24</v>
      </c>
      <c r="K491">
        <v>1080</v>
      </c>
    </row>
    <row r="492" spans="1:11" x14ac:dyDescent="0.2">
      <c r="A492">
        <v>132</v>
      </c>
      <c r="B492" s="6">
        <v>44927</v>
      </c>
      <c r="C492">
        <v>2720</v>
      </c>
      <c r="D492" t="s">
        <v>9</v>
      </c>
      <c r="E492" t="s">
        <v>7</v>
      </c>
      <c r="F492" s="6">
        <v>45200</v>
      </c>
      <c r="G492" s="6">
        <v>45261</v>
      </c>
      <c r="H492">
        <v>0.2</v>
      </c>
      <c r="I492">
        <v>3264</v>
      </c>
      <c r="J492" t="s">
        <v>24</v>
      </c>
      <c r="K492">
        <v>544</v>
      </c>
    </row>
    <row r="493" spans="1:11" x14ac:dyDescent="0.2">
      <c r="A493">
        <v>136</v>
      </c>
      <c r="B493" s="6">
        <v>44927</v>
      </c>
      <c r="C493">
        <v>2800</v>
      </c>
      <c r="D493" t="s">
        <v>12</v>
      </c>
      <c r="E493" t="s">
        <v>5</v>
      </c>
      <c r="F493" s="6">
        <v>45200</v>
      </c>
      <c r="G493" s="6">
        <v>45261</v>
      </c>
      <c r="H493">
        <v>0.4</v>
      </c>
      <c r="I493">
        <v>3920</v>
      </c>
      <c r="J493" t="s">
        <v>24</v>
      </c>
      <c r="K493">
        <v>1120</v>
      </c>
    </row>
    <row r="494" spans="1:11" x14ac:dyDescent="0.2">
      <c r="A494">
        <v>70</v>
      </c>
      <c r="B494" s="6">
        <v>44927</v>
      </c>
      <c r="C494">
        <v>1480</v>
      </c>
      <c r="D494" t="s">
        <v>9</v>
      </c>
      <c r="E494" t="s">
        <v>7</v>
      </c>
      <c r="F494" s="6">
        <v>45200</v>
      </c>
      <c r="G494" s="6">
        <v>45261</v>
      </c>
      <c r="H494">
        <v>0.2</v>
      </c>
      <c r="I494">
        <v>1776</v>
      </c>
      <c r="J494" t="s">
        <v>24</v>
      </c>
      <c r="K494">
        <v>296</v>
      </c>
    </row>
    <row r="495" spans="1:11" x14ac:dyDescent="0.2">
      <c r="A495">
        <v>366</v>
      </c>
      <c r="B495" s="6">
        <v>44927</v>
      </c>
      <c r="C495">
        <v>3050</v>
      </c>
      <c r="D495" t="s">
        <v>6</v>
      </c>
      <c r="E495" t="s">
        <v>7</v>
      </c>
      <c r="F495" s="6">
        <v>45200</v>
      </c>
      <c r="G495" s="6">
        <v>45261</v>
      </c>
      <c r="H495">
        <v>0.2</v>
      </c>
      <c r="I495">
        <v>3660</v>
      </c>
      <c r="J495" t="s">
        <v>24</v>
      </c>
      <c r="K495">
        <v>610</v>
      </c>
    </row>
    <row r="496" spans="1:11" x14ac:dyDescent="0.2">
      <c r="A496">
        <v>281</v>
      </c>
      <c r="B496" s="6">
        <v>44927</v>
      </c>
      <c r="C496">
        <v>5700</v>
      </c>
      <c r="D496" t="s">
        <v>6</v>
      </c>
      <c r="E496" t="s">
        <v>14</v>
      </c>
      <c r="F496" s="6">
        <v>45200</v>
      </c>
      <c r="G496" s="6">
        <v>45261</v>
      </c>
      <c r="H496">
        <v>0.15</v>
      </c>
      <c r="I496">
        <v>6555</v>
      </c>
      <c r="J496" t="s">
        <v>24</v>
      </c>
      <c r="K496">
        <v>855</v>
      </c>
    </row>
    <row r="497" spans="1:11" x14ac:dyDescent="0.2">
      <c r="A497">
        <v>435</v>
      </c>
      <c r="B497" s="6">
        <v>44927</v>
      </c>
      <c r="C497">
        <v>6500</v>
      </c>
      <c r="D497" t="s">
        <v>13</v>
      </c>
      <c r="E497" t="s">
        <v>14</v>
      </c>
      <c r="F497" s="6">
        <v>45200</v>
      </c>
      <c r="G497" s="6">
        <v>45261</v>
      </c>
      <c r="H497">
        <v>0.15</v>
      </c>
      <c r="I497">
        <v>7475</v>
      </c>
      <c r="J497" t="s">
        <v>24</v>
      </c>
      <c r="K497">
        <v>975</v>
      </c>
    </row>
    <row r="498" spans="1:11" x14ac:dyDescent="0.2">
      <c r="A498">
        <v>316</v>
      </c>
      <c r="B498" s="6">
        <v>44927</v>
      </c>
      <c r="C498">
        <v>550</v>
      </c>
      <c r="D498" t="s">
        <v>13</v>
      </c>
      <c r="E498" t="s">
        <v>14</v>
      </c>
      <c r="F498" s="6">
        <v>45200</v>
      </c>
      <c r="G498" s="6">
        <v>45261</v>
      </c>
      <c r="H498">
        <v>0.15</v>
      </c>
      <c r="I498">
        <v>632.5</v>
      </c>
      <c r="J498" t="s">
        <v>24</v>
      </c>
      <c r="K498">
        <v>82.5</v>
      </c>
    </row>
    <row r="499" spans="1:11" x14ac:dyDescent="0.2">
      <c r="A499">
        <v>315</v>
      </c>
      <c r="B499" s="6">
        <v>44927</v>
      </c>
      <c r="C499">
        <v>500</v>
      </c>
      <c r="D499" t="s">
        <v>6</v>
      </c>
      <c r="E499" t="s">
        <v>10</v>
      </c>
      <c r="F499" s="6">
        <v>45200</v>
      </c>
      <c r="G499" s="6">
        <v>45261</v>
      </c>
      <c r="H499">
        <v>0.3</v>
      </c>
      <c r="I499">
        <v>650</v>
      </c>
      <c r="J499" t="s">
        <v>24</v>
      </c>
      <c r="K499">
        <v>150</v>
      </c>
    </row>
    <row r="500" spans="1:11" x14ac:dyDescent="0.2">
      <c r="A500">
        <v>59</v>
      </c>
      <c r="B500" s="6">
        <v>44927</v>
      </c>
      <c r="C500">
        <v>1260</v>
      </c>
      <c r="D500" t="s">
        <v>8</v>
      </c>
      <c r="E500" t="s">
        <v>5</v>
      </c>
      <c r="F500" s="6">
        <v>45200</v>
      </c>
      <c r="G500" s="6">
        <v>45261</v>
      </c>
      <c r="H500">
        <v>0.4</v>
      </c>
      <c r="I500">
        <v>1764</v>
      </c>
      <c r="J500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H2" sqref="H2"/>
    </sheetView>
  </sheetViews>
  <sheetFormatPr baseColWidth="10" defaultColWidth="14.5" defaultRowHeight="15" customHeight="1" x14ac:dyDescent="0.2"/>
  <cols>
    <col min="1" max="1" width="12.5" customWidth="1"/>
    <col min="2" max="2" width="15.1640625" customWidth="1"/>
    <col min="3" max="3" width="10.83203125" customWidth="1"/>
    <col min="4" max="4" width="9.33203125" customWidth="1"/>
    <col min="5" max="5" width="11.5" customWidth="1"/>
    <col min="6" max="6" width="23.6640625" style="5" bestFit="1" customWidth="1"/>
    <col min="7" max="7" width="16.5" customWidth="1"/>
    <col min="8" max="8" width="8.6640625" customWidth="1"/>
    <col min="9" max="9" width="15.1640625" customWidth="1"/>
    <col min="10" max="21" width="8.6640625" customWidth="1"/>
  </cols>
  <sheetData>
    <row r="1" spans="1:1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17</v>
      </c>
      <c r="G1" s="4" t="s">
        <v>19</v>
      </c>
      <c r="H1" s="4" t="s">
        <v>18</v>
      </c>
      <c r="I1" s="4" t="s">
        <v>20</v>
      </c>
      <c r="J1" s="1" t="s">
        <v>22</v>
      </c>
    </row>
    <row r="2" spans="1:16" x14ac:dyDescent="0.2">
      <c r="A2" s="1">
        <v>137</v>
      </c>
      <c r="B2" s="2">
        <v>44943</v>
      </c>
      <c r="C2" s="1">
        <v>2820</v>
      </c>
      <c r="D2" s="3" t="s">
        <v>4</v>
      </c>
      <c r="E2" s="3" t="s">
        <v>5</v>
      </c>
      <c r="F2" s="5">
        <f>EDATE(Table_1[[#This Row],[DATA FATTURA]], 9)</f>
        <v>45216</v>
      </c>
      <c r="G2" s="6">
        <f>EDATE(Table_1[[#This Row],[DATA FATTURA 2]], 2)</f>
        <v>45277</v>
      </c>
      <c r="H2" s="7" cm="1">
        <f t="array" ref="H2">_xlfn.XLOOKUP(Table_1[[#This Row],[OGGETTO]], Foglio1__211[[#All],[OGGETTO]], Foglio1__211[[#All],[TARIFFA]]/100)</f>
        <v>0.4</v>
      </c>
      <c r="I2" s="8">
        <f>(Table_1[[#This Row],[IMPORTO NETTO]]*Table_1[[#This Row],[IVA]]+Table_1[[#This Row],[IMPORTO NETTO]])</f>
        <v>3948</v>
      </c>
      <c r="J2" t="str">
        <f ca="1">IF(Table_1[[#This Row],[DATA SCADENZA]]&lt;TODAY(),"DA PAGARE","PAGATA")</f>
        <v>PAGATA</v>
      </c>
    </row>
    <row r="3" spans="1:16" x14ac:dyDescent="0.2">
      <c r="A3" s="1">
        <v>83</v>
      </c>
      <c r="B3" s="2">
        <v>44943</v>
      </c>
      <c r="C3" s="1">
        <v>1740</v>
      </c>
      <c r="D3" s="3" t="s">
        <v>6</v>
      </c>
      <c r="E3" s="3" t="s">
        <v>7</v>
      </c>
      <c r="F3" s="5">
        <f>EDATE(Table_1[[#This Row],[DATA FATTURA]], 9)</f>
        <v>45216</v>
      </c>
      <c r="G3" s="6">
        <f>EDATE(Table_1[[#This Row],[DATA FATTURA 2]], 2)</f>
        <v>45277</v>
      </c>
      <c r="H3" s="7" cm="1">
        <f t="array" ref="H3">_xlfn.XLOOKUP(Table_1[[#This Row],[OGGETTO]], Foglio1__211[[#All],[OGGETTO]], Foglio1__211[[#All],[TARIFFA]]/100)</f>
        <v>0.2</v>
      </c>
      <c r="I3" s="8">
        <f>(Table_1[[#This Row],[IMPORTO NETTO]]*Table_1[[#This Row],[IVA]]+Table_1[[#This Row],[IMPORTO NETTO]])</f>
        <v>2088</v>
      </c>
      <c r="J3" t="str">
        <f ca="1">IF(Table_1[[#This Row],[DATA SCADENZA]]&lt;TODAY(),"DA PAGARE","PAGATA")</f>
        <v>PAGATA</v>
      </c>
    </row>
    <row r="4" spans="1:16" x14ac:dyDescent="0.2">
      <c r="A4" s="1">
        <v>467</v>
      </c>
      <c r="B4" s="2">
        <v>44943</v>
      </c>
      <c r="C4" s="1">
        <v>7300</v>
      </c>
      <c r="D4" s="3" t="s">
        <v>8</v>
      </c>
      <c r="E4" s="3" t="s">
        <v>7</v>
      </c>
      <c r="F4" s="5">
        <f>EDATE(Table_1[[#This Row],[DATA FATTURA]], 9)</f>
        <v>45216</v>
      </c>
      <c r="G4" s="6">
        <f>EDATE(Table_1[[#This Row],[DATA FATTURA 2]], 2)</f>
        <v>45277</v>
      </c>
      <c r="H4" s="7" cm="1">
        <f t="array" ref="H4">_xlfn.XLOOKUP(Table_1[[#This Row],[OGGETTO]], Foglio1__211[[#All],[OGGETTO]], Foglio1__211[[#All],[TARIFFA]]/100)</f>
        <v>0.2</v>
      </c>
      <c r="I4" s="8">
        <f>(Table_1[[#This Row],[IMPORTO NETTO]]*Table_1[[#This Row],[IVA]]+Table_1[[#This Row],[IMPORTO NETTO]])</f>
        <v>8760</v>
      </c>
      <c r="J4" t="str">
        <f ca="1">IF(Table_1[[#This Row],[DATA SCADENZA]]&lt;TODAY(),"DA PAGARE","PAGATA")</f>
        <v>PAGATA</v>
      </c>
      <c r="O4" t="s">
        <v>3</v>
      </c>
      <c r="P4" t="s">
        <v>21</v>
      </c>
    </row>
    <row r="5" spans="1:16" x14ac:dyDescent="0.2">
      <c r="A5" s="1">
        <v>131</v>
      </c>
      <c r="B5" s="2">
        <v>44943</v>
      </c>
      <c r="C5" s="1">
        <v>2700</v>
      </c>
      <c r="D5" s="3" t="s">
        <v>6</v>
      </c>
      <c r="E5" s="3" t="s">
        <v>7</v>
      </c>
      <c r="F5" s="5">
        <f>EDATE(Table_1[[#This Row],[DATA FATTURA]], 9)</f>
        <v>45216</v>
      </c>
      <c r="G5" s="6">
        <f>EDATE(Table_1[[#This Row],[DATA FATTURA 2]], 2)</f>
        <v>45277</v>
      </c>
      <c r="H5" s="7" cm="1">
        <f t="array" ref="H5">_xlfn.XLOOKUP(Table_1[[#This Row],[OGGETTO]], Foglio1__211[[#All],[OGGETTO]], Foglio1__211[[#All],[TARIFFA]]/100)</f>
        <v>0.2</v>
      </c>
      <c r="I5" s="8">
        <f>(Table_1[[#This Row],[IMPORTO NETTO]]*Table_1[[#This Row],[IVA]]+Table_1[[#This Row],[IMPORTO NETTO]])</f>
        <v>3240</v>
      </c>
      <c r="J5" t="str">
        <f ca="1">IF(Table_1[[#This Row],[DATA SCADENZA]]&lt;TODAY(),"DA PAGARE","PAGATA")</f>
        <v>PAGATA</v>
      </c>
      <c r="O5" t="s">
        <v>14</v>
      </c>
      <c r="P5">
        <v>15</v>
      </c>
    </row>
    <row r="6" spans="1:16" x14ac:dyDescent="0.2">
      <c r="A6" s="1">
        <v>420</v>
      </c>
      <c r="B6" s="2">
        <v>44943</v>
      </c>
      <c r="C6" s="1">
        <v>5750</v>
      </c>
      <c r="D6" s="3" t="s">
        <v>6</v>
      </c>
      <c r="E6" s="3" t="s">
        <v>7</v>
      </c>
      <c r="F6" s="5">
        <f>EDATE(Table_1[[#This Row],[DATA FATTURA]], 9)</f>
        <v>45216</v>
      </c>
      <c r="G6" s="6">
        <f>EDATE(Table_1[[#This Row],[DATA FATTURA 2]], 2)</f>
        <v>45277</v>
      </c>
      <c r="H6" s="7" cm="1">
        <f t="array" ref="H6">_xlfn.XLOOKUP(Table_1[[#This Row],[OGGETTO]], Foglio1__211[[#All],[OGGETTO]], Foglio1__211[[#All],[TARIFFA]]/100)</f>
        <v>0.2</v>
      </c>
      <c r="I6" s="8">
        <f>(Table_1[[#This Row],[IMPORTO NETTO]]*Table_1[[#This Row],[IVA]]+Table_1[[#This Row],[IMPORTO NETTO]])</f>
        <v>6900</v>
      </c>
      <c r="J6" t="str">
        <f ca="1">IF(Table_1[[#This Row],[DATA SCADENZA]]&lt;TODAY(),"DA PAGARE","PAGATA")</f>
        <v>PAGATA</v>
      </c>
      <c r="O6" t="s">
        <v>7</v>
      </c>
      <c r="P6">
        <v>20</v>
      </c>
    </row>
    <row r="7" spans="1:16" x14ac:dyDescent="0.2">
      <c r="A7" s="1">
        <v>172</v>
      </c>
      <c r="B7" s="2">
        <v>44943</v>
      </c>
      <c r="C7" s="1">
        <v>3520</v>
      </c>
      <c r="D7" s="3" t="s">
        <v>9</v>
      </c>
      <c r="E7" s="3" t="s">
        <v>10</v>
      </c>
      <c r="F7" s="5">
        <f>EDATE(Table_1[[#This Row],[DATA FATTURA]], 9)</f>
        <v>45216</v>
      </c>
      <c r="G7" s="6">
        <f>EDATE(Table_1[[#This Row],[DATA FATTURA 2]], 2)</f>
        <v>45277</v>
      </c>
      <c r="H7" s="7" cm="1">
        <f t="array" ref="H7">_xlfn.XLOOKUP(Table_1[[#This Row],[OGGETTO]], Foglio1__211[[#All],[OGGETTO]], Foglio1__211[[#All],[TARIFFA]]/100)</f>
        <v>0.3</v>
      </c>
      <c r="I7" s="8">
        <f>(Table_1[[#This Row],[IMPORTO NETTO]]*Table_1[[#This Row],[IVA]]+Table_1[[#This Row],[IMPORTO NETTO]])</f>
        <v>4576</v>
      </c>
      <c r="J7" t="str">
        <f ca="1">IF(Table_1[[#This Row],[DATA SCADENZA]]&lt;TODAY(),"DA PAGARE","PAGATA")</f>
        <v>PAGATA</v>
      </c>
      <c r="O7" t="s">
        <v>5</v>
      </c>
      <c r="P7">
        <v>40</v>
      </c>
    </row>
    <row r="8" spans="1:16" x14ac:dyDescent="0.2">
      <c r="A8" s="1">
        <v>482</v>
      </c>
      <c r="B8" s="2">
        <v>44943</v>
      </c>
      <c r="C8" s="1">
        <v>5800</v>
      </c>
      <c r="D8" s="3" t="s">
        <v>11</v>
      </c>
      <c r="E8" s="3" t="s">
        <v>7</v>
      </c>
      <c r="F8" s="5">
        <f>EDATE(Table_1[[#This Row],[DATA FATTURA]], 9)</f>
        <v>45216</v>
      </c>
      <c r="G8" s="6">
        <f>EDATE(Table_1[[#This Row],[DATA FATTURA 2]], 2)</f>
        <v>45277</v>
      </c>
      <c r="H8" s="7" cm="1">
        <f t="array" ref="H8">_xlfn.XLOOKUP(Table_1[[#This Row],[OGGETTO]], Foglio1__211[[#All],[OGGETTO]], Foglio1__211[[#All],[TARIFFA]]/100)</f>
        <v>0.2</v>
      </c>
      <c r="I8" s="8">
        <f>(Table_1[[#This Row],[IMPORTO NETTO]]*Table_1[[#This Row],[IVA]]+Table_1[[#This Row],[IMPORTO NETTO]])</f>
        <v>6960</v>
      </c>
      <c r="J8" t="str">
        <f ca="1">IF(Table_1[[#This Row],[DATA SCADENZA]]&lt;TODAY(),"DA PAGARE","PAGATA")</f>
        <v>PAGATA</v>
      </c>
      <c r="O8" t="s">
        <v>10</v>
      </c>
      <c r="P8">
        <v>30</v>
      </c>
    </row>
    <row r="9" spans="1:16" x14ac:dyDescent="0.2">
      <c r="A9" s="1">
        <v>170</v>
      </c>
      <c r="B9" s="2">
        <v>44943</v>
      </c>
      <c r="C9" s="1">
        <v>3480</v>
      </c>
      <c r="D9" s="3" t="s">
        <v>12</v>
      </c>
      <c r="E9" s="3" t="s">
        <v>7</v>
      </c>
      <c r="F9" s="5">
        <f>EDATE(Table_1[[#This Row],[DATA FATTURA]], 9)</f>
        <v>45216</v>
      </c>
      <c r="G9" s="6">
        <f>EDATE(Table_1[[#This Row],[DATA FATTURA 2]], 2)</f>
        <v>45277</v>
      </c>
      <c r="H9" s="7" cm="1">
        <f t="array" ref="H9">_xlfn.XLOOKUP(Table_1[[#This Row],[OGGETTO]], Foglio1__211[[#All],[OGGETTO]], Foglio1__211[[#All],[TARIFFA]]/100)</f>
        <v>0.2</v>
      </c>
      <c r="I9" s="8">
        <f>(Table_1[[#This Row],[IMPORTO NETTO]]*Table_1[[#This Row],[IVA]]+Table_1[[#This Row],[IMPORTO NETTO]])</f>
        <v>4176</v>
      </c>
      <c r="J9" t="str">
        <f ca="1">IF(Table_1[[#This Row],[DATA SCADENZA]]&lt;TODAY(),"DA PAGARE","PAGATA")</f>
        <v>PAGATA</v>
      </c>
    </row>
    <row r="10" spans="1:16" x14ac:dyDescent="0.2">
      <c r="A10" s="1">
        <v>196</v>
      </c>
      <c r="B10" s="2">
        <v>44943</v>
      </c>
      <c r="C10" s="1">
        <v>4000</v>
      </c>
      <c r="D10" s="3" t="s">
        <v>6</v>
      </c>
      <c r="E10" s="3" t="s">
        <v>7</v>
      </c>
      <c r="F10" s="5">
        <f>EDATE(Table_1[[#This Row],[DATA FATTURA]], 9)</f>
        <v>45216</v>
      </c>
      <c r="G10" s="6">
        <f>EDATE(Table_1[[#This Row],[DATA FATTURA 2]], 2)</f>
        <v>45277</v>
      </c>
      <c r="H10" s="7" cm="1">
        <f t="array" ref="H10">_xlfn.XLOOKUP(Table_1[[#This Row],[OGGETTO]], Foglio1__211[[#All],[OGGETTO]], Foglio1__211[[#All],[TARIFFA]]/100)</f>
        <v>0.2</v>
      </c>
      <c r="I10" s="8">
        <f>(Table_1[[#This Row],[IMPORTO NETTO]]*Table_1[[#This Row],[IVA]]+Table_1[[#This Row],[IMPORTO NETTO]])</f>
        <v>4800</v>
      </c>
      <c r="J10" t="str">
        <f ca="1">IF(Table_1[[#This Row],[DATA SCADENZA]]&lt;TODAY(),"DA PAGARE","PAGATA")</f>
        <v>PAGATA</v>
      </c>
    </row>
    <row r="11" spans="1:16" x14ac:dyDescent="0.2">
      <c r="A11" s="1">
        <v>305</v>
      </c>
      <c r="B11" s="2">
        <v>44943</v>
      </c>
      <c r="C11" s="1">
        <v>2300</v>
      </c>
      <c r="D11" s="3" t="s">
        <v>13</v>
      </c>
      <c r="E11" s="3" t="s">
        <v>5</v>
      </c>
      <c r="F11" s="5">
        <f>EDATE(Table_1[[#This Row],[DATA FATTURA]], 9)</f>
        <v>45216</v>
      </c>
      <c r="G11" s="6">
        <f>EDATE(Table_1[[#This Row],[DATA FATTURA 2]], 2)</f>
        <v>45277</v>
      </c>
      <c r="H11" s="7" cm="1">
        <f t="array" ref="H11">_xlfn.XLOOKUP(Table_1[[#This Row],[OGGETTO]], Foglio1__211[[#All],[OGGETTO]], Foglio1__211[[#All],[TARIFFA]]/100)</f>
        <v>0.4</v>
      </c>
      <c r="I11" s="8">
        <f>(Table_1[[#This Row],[IMPORTO NETTO]]*Table_1[[#This Row],[IVA]]+Table_1[[#This Row],[IMPORTO NETTO]])</f>
        <v>3220</v>
      </c>
      <c r="J11" t="str">
        <f ca="1">IF(Table_1[[#This Row],[DATA SCADENZA]]&lt;TODAY(),"DA PAGARE","PAGATA")</f>
        <v>PAGATA</v>
      </c>
    </row>
    <row r="12" spans="1:16" x14ac:dyDescent="0.2">
      <c r="A12" s="1">
        <v>432</v>
      </c>
      <c r="B12" s="2">
        <v>44943</v>
      </c>
      <c r="C12" s="1">
        <v>6350</v>
      </c>
      <c r="D12" s="3" t="s">
        <v>4</v>
      </c>
      <c r="E12" s="3" t="s">
        <v>14</v>
      </c>
      <c r="F12" s="5">
        <f>EDATE(Table_1[[#This Row],[DATA FATTURA]], 9)</f>
        <v>45216</v>
      </c>
      <c r="G12" s="6">
        <f>EDATE(Table_1[[#This Row],[DATA FATTURA 2]], 2)</f>
        <v>45277</v>
      </c>
      <c r="H12" s="7" cm="1">
        <f t="array" ref="H12">_xlfn.XLOOKUP(Table_1[[#This Row],[OGGETTO]], Foglio1__211[[#All],[OGGETTO]], Foglio1__211[[#All],[TARIFFA]]/100)</f>
        <v>0.15</v>
      </c>
      <c r="I12" s="8">
        <f>(Table_1[[#This Row],[IMPORTO NETTO]]*Table_1[[#This Row],[IVA]]+Table_1[[#This Row],[IMPORTO NETTO]])</f>
        <v>7302.5</v>
      </c>
      <c r="J12" t="str">
        <f ca="1">IF(Table_1[[#This Row],[DATA SCADENZA]]&lt;TODAY(),"DA PAGARE","PAGATA")</f>
        <v>PAGATA</v>
      </c>
    </row>
    <row r="13" spans="1:16" x14ac:dyDescent="0.2">
      <c r="A13" s="1">
        <v>154</v>
      </c>
      <c r="B13" s="2">
        <v>44943</v>
      </c>
      <c r="C13" s="1">
        <v>3160</v>
      </c>
      <c r="D13" s="3" t="s">
        <v>4</v>
      </c>
      <c r="E13" s="3" t="s">
        <v>7</v>
      </c>
      <c r="F13" s="5">
        <f>EDATE(Table_1[[#This Row],[DATA FATTURA]], 9)</f>
        <v>45216</v>
      </c>
      <c r="G13" s="6">
        <f>EDATE(Table_1[[#This Row],[DATA FATTURA 2]], 2)</f>
        <v>45277</v>
      </c>
      <c r="H13" s="7" cm="1">
        <f t="array" ref="H13">_xlfn.XLOOKUP(Table_1[[#This Row],[OGGETTO]], Foglio1__211[[#All],[OGGETTO]], Foglio1__211[[#All],[TARIFFA]]/100)</f>
        <v>0.2</v>
      </c>
      <c r="I13" s="8">
        <f>(Table_1[[#This Row],[IMPORTO NETTO]]*Table_1[[#This Row],[IVA]]+Table_1[[#This Row],[IMPORTO NETTO]])</f>
        <v>3792</v>
      </c>
      <c r="J13" t="str">
        <f ca="1">IF(Table_1[[#This Row],[DATA SCADENZA]]&lt;TODAY(),"DA PAGARE","PAGATA")</f>
        <v>PAGATA</v>
      </c>
    </row>
    <row r="14" spans="1:16" x14ac:dyDescent="0.2">
      <c r="A14" s="1">
        <v>37</v>
      </c>
      <c r="B14" s="2">
        <v>44943</v>
      </c>
      <c r="C14" s="1">
        <v>820</v>
      </c>
      <c r="D14" s="3" t="s">
        <v>15</v>
      </c>
      <c r="E14" s="3" t="s">
        <v>5</v>
      </c>
      <c r="F14" s="5">
        <f>EDATE(Table_1[[#This Row],[DATA FATTURA]], 9)</f>
        <v>45216</v>
      </c>
      <c r="G14" s="6">
        <f>EDATE(Table_1[[#This Row],[DATA FATTURA 2]], 2)</f>
        <v>45277</v>
      </c>
      <c r="H14" s="7" cm="1">
        <f t="array" ref="H14">_xlfn.XLOOKUP(Table_1[[#This Row],[OGGETTO]], Foglio1__211[[#All],[OGGETTO]], Foglio1__211[[#All],[TARIFFA]]/100)</f>
        <v>0.4</v>
      </c>
      <c r="I14" s="8">
        <f>(Table_1[[#This Row],[IMPORTO NETTO]]*Table_1[[#This Row],[IVA]]+Table_1[[#This Row],[IMPORTO NETTO]])</f>
        <v>1148</v>
      </c>
      <c r="J14" t="str">
        <f ca="1">IF(Table_1[[#This Row],[DATA SCADENZA]]&lt;TODAY(),"DA PAGARE","PAGATA")</f>
        <v>PAGATA</v>
      </c>
    </row>
    <row r="15" spans="1:16" x14ac:dyDescent="0.2">
      <c r="A15" s="1">
        <v>314</v>
      </c>
      <c r="B15" s="2">
        <v>44943</v>
      </c>
      <c r="C15" s="1">
        <v>450</v>
      </c>
      <c r="D15" s="3" t="s">
        <v>8</v>
      </c>
      <c r="E15" s="3" t="s">
        <v>7</v>
      </c>
      <c r="F15" s="5">
        <f>EDATE(Table_1[[#This Row],[DATA FATTURA]], 9)</f>
        <v>45216</v>
      </c>
      <c r="G15" s="6">
        <f>EDATE(Table_1[[#This Row],[DATA FATTURA 2]], 2)</f>
        <v>45277</v>
      </c>
      <c r="H15" s="7" cm="1">
        <f t="array" ref="H15">_xlfn.XLOOKUP(Table_1[[#This Row],[OGGETTO]], Foglio1__211[[#All],[OGGETTO]], Foglio1__211[[#All],[TARIFFA]]/100)</f>
        <v>0.2</v>
      </c>
      <c r="I15" s="8">
        <f>(Table_1[[#This Row],[IMPORTO NETTO]]*Table_1[[#This Row],[IVA]]+Table_1[[#This Row],[IMPORTO NETTO]])</f>
        <v>540</v>
      </c>
      <c r="J15" t="str">
        <f ca="1">IF(Table_1[[#This Row],[DATA SCADENZA]]&lt;TODAY(),"DA PAGARE","PAGATA")</f>
        <v>PAGATA</v>
      </c>
    </row>
    <row r="16" spans="1:16" x14ac:dyDescent="0.2">
      <c r="A16" s="1">
        <v>195</v>
      </c>
      <c r="B16" s="2">
        <v>44943</v>
      </c>
      <c r="C16" s="1">
        <v>3980</v>
      </c>
      <c r="D16" s="3" t="s">
        <v>8</v>
      </c>
      <c r="E16" s="3" t="s">
        <v>7</v>
      </c>
      <c r="F16" s="5">
        <f>EDATE(Table_1[[#This Row],[DATA FATTURA]], 9)</f>
        <v>45216</v>
      </c>
      <c r="G16" s="6">
        <f>EDATE(Table_1[[#This Row],[DATA FATTURA 2]], 2)</f>
        <v>45277</v>
      </c>
      <c r="H16" s="7" cm="1">
        <f t="array" ref="H16">_xlfn.XLOOKUP(Table_1[[#This Row],[OGGETTO]], Foglio1__211[[#All],[OGGETTO]], Foglio1__211[[#All],[TARIFFA]]/100)</f>
        <v>0.2</v>
      </c>
      <c r="I16" s="8">
        <f>(Table_1[[#This Row],[IMPORTO NETTO]]*Table_1[[#This Row],[IVA]]+Table_1[[#This Row],[IMPORTO NETTO]])</f>
        <v>4776</v>
      </c>
      <c r="J16" t="str">
        <f ca="1">IF(Table_1[[#This Row],[DATA SCADENZA]]&lt;TODAY(),"DA PAGARE","PAGATA")</f>
        <v>PAGATA</v>
      </c>
    </row>
    <row r="17" spans="1:10" x14ac:dyDescent="0.2">
      <c r="A17" s="1">
        <v>111</v>
      </c>
      <c r="B17" s="2">
        <v>44943</v>
      </c>
      <c r="C17" s="1">
        <v>2300</v>
      </c>
      <c r="D17" s="3" t="s">
        <v>6</v>
      </c>
      <c r="E17" s="3" t="s">
        <v>7</v>
      </c>
      <c r="F17" s="5">
        <f>EDATE(Table_1[[#This Row],[DATA FATTURA]], 9)</f>
        <v>45216</v>
      </c>
      <c r="G17" s="6">
        <f>EDATE(Table_1[[#This Row],[DATA FATTURA 2]], 2)</f>
        <v>45277</v>
      </c>
      <c r="H17" s="7" cm="1">
        <f t="array" ref="H17">_xlfn.XLOOKUP(Table_1[[#This Row],[OGGETTO]], Foglio1__211[[#All],[OGGETTO]], Foglio1__211[[#All],[TARIFFA]]/100)</f>
        <v>0.2</v>
      </c>
      <c r="I17" s="8">
        <f>(Table_1[[#This Row],[IMPORTO NETTO]]*Table_1[[#This Row],[IVA]]+Table_1[[#This Row],[IMPORTO NETTO]])</f>
        <v>2760</v>
      </c>
      <c r="J17" t="str">
        <f ca="1">IF(Table_1[[#This Row],[DATA SCADENZA]]&lt;TODAY(),"DA PAGARE","PAGATA")</f>
        <v>PAGATA</v>
      </c>
    </row>
    <row r="18" spans="1:10" x14ac:dyDescent="0.2">
      <c r="A18" s="1">
        <v>486</v>
      </c>
      <c r="B18" s="2">
        <v>44943</v>
      </c>
      <c r="C18" s="1">
        <v>5400</v>
      </c>
      <c r="D18" s="3" t="s">
        <v>13</v>
      </c>
      <c r="E18" s="3" t="s">
        <v>5</v>
      </c>
      <c r="F18" s="5">
        <f>EDATE(Table_1[[#This Row],[DATA FATTURA]], 9)</f>
        <v>45216</v>
      </c>
      <c r="G18" s="6">
        <f>EDATE(Table_1[[#This Row],[DATA FATTURA 2]], 2)</f>
        <v>45277</v>
      </c>
      <c r="H18" s="7" cm="1">
        <f t="array" ref="H18">_xlfn.XLOOKUP(Table_1[[#This Row],[OGGETTO]], Foglio1__211[[#All],[OGGETTO]], Foglio1__211[[#All],[TARIFFA]]/100)</f>
        <v>0.4</v>
      </c>
      <c r="I18" s="8">
        <f>(Table_1[[#This Row],[IMPORTO NETTO]]*Table_1[[#This Row],[IVA]]+Table_1[[#This Row],[IMPORTO NETTO]])</f>
        <v>7560</v>
      </c>
      <c r="J18" t="str">
        <f ca="1">IF(Table_1[[#This Row],[DATA SCADENZA]]&lt;TODAY(),"DA PAGARE","PAGATA")</f>
        <v>PAGATA</v>
      </c>
    </row>
    <row r="19" spans="1:10" x14ac:dyDescent="0.2">
      <c r="A19" s="1">
        <v>16</v>
      </c>
      <c r="B19" s="2">
        <v>44943</v>
      </c>
      <c r="C19" s="1">
        <v>400</v>
      </c>
      <c r="D19" s="3" t="s">
        <v>13</v>
      </c>
      <c r="E19" s="3" t="s">
        <v>7</v>
      </c>
      <c r="F19" s="5">
        <f>EDATE(Table_1[[#This Row],[DATA FATTURA]], 9)</f>
        <v>45216</v>
      </c>
      <c r="G19" s="6">
        <f>EDATE(Table_1[[#This Row],[DATA FATTURA 2]], 2)</f>
        <v>45277</v>
      </c>
      <c r="H19" s="7" cm="1">
        <f t="array" ref="H19">_xlfn.XLOOKUP(Table_1[[#This Row],[OGGETTO]], Foglio1__211[[#All],[OGGETTO]], Foglio1__211[[#All],[TARIFFA]]/100)</f>
        <v>0.2</v>
      </c>
      <c r="I19" s="8">
        <f>(Table_1[[#This Row],[IMPORTO NETTO]]*Table_1[[#This Row],[IVA]]+Table_1[[#This Row],[IMPORTO NETTO]])</f>
        <v>480</v>
      </c>
      <c r="J19" t="str">
        <f ca="1">IF(Table_1[[#This Row],[DATA SCADENZA]]&lt;TODAY(),"DA PAGARE","PAGATA")</f>
        <v>PAGATA</v>
      </c>
    </row>
    <row r="20" spans="1:10" x14ac:dyDescent="0.2">
      <c r="A20" s="1">
        <v>184</v>
      </c>
      <c r="B20" s="2">
        <v>44943</v>
      </c>
      <c r="C20" s="1">
        <v>3760</v>
      </c>
      <c r="D20" s="3" t="s">
        <v>15</v>
      </c>
      <c r="E20" s="3" t="s">
        <v>7</v>
      </c>
      <c r="F20" s="5">
        <f>EDATE(Table_1[[#This Row],[DATA FATTURA]], 9)</f>
        <v>45216</v>
      </c>
      <c r="G20" s="6">
        <f>EDATE(Table_1[[#This Row],[DATA FATTURA 2]], 2)</f>
        <v>45277</v>
      </c>
      <c r="H20" s="7" cm="1">
        <f t="array" ref="H20">_xlfn.XLOOKUP(Table_1[[#This Row],[OGGETTO]], Foglio1__211[[#All],[OGGETTO]], Foglio1__211[[#All],[TARIFFA]]/100)</f>
        <v>0.2</v>
      </c>
      <c r="I20" s="8">
        <f>(Table_1[[#This Row],[IMPORTO NETTO]]*Table_1[[#This Row],[IVA]]+Table_1[[#This Row],[IMPORTO NETTO]])</f>
        <v>4512</v>
      </c>
      <c r="J20" t="str">
        <f ca="1">IF(Table_1[[#This Row],[DATA SCADENZA]]&lt;TODAY(),"DA PAGARE","PAGATA")</f>
        <v>PAGATA</v>
      </c>
    </row>
    <row r="21" spans="1:10" x14ac:dyDescent="0.2">
      <c r="A21" s="1">
        <v>2</v>
      </c>
      <c r="B21" s="2">
        <v>44943</v>
      </c>
      <c r="C21" s="1">
        <v>120</v>
      </c>
      <c r="D21" s="3" t="s">
        <v>9</v>
      </c>
      <c r="E21" s="3" t="s">
        <v>7</v>
      </c>
      <c r="F21" s="5">
        <f>EDATE(Table_1[[#This Row],[DATA FATTURA]], 9)</f>
        <v>45216</v>
      </c>
      <c r="G21" s="6">
        <f>EDATE(Table_1[[#This Row],[DATA FATTURA 2]], 2)</f>
        <v>45277</v>
      </c>
      <c r="H21" s="7" cm="1">
        <f t="array" ref="H21">_xlfn.XLOOKUP(Table_1[[#This Row],[OGGETTO]], Foglio1__211[[#All],[OGGETTO]], Foglio1__211[[#All],[TARIFFA]]/100)</f>
        <v>0.2</v>
      </c>
      <c r="I21" s="8">
        <f>(Table_1[[#This Row],[IMPORTO NETTO]]*Table_1[[#This Row],[IVA]]+Table_1[[#This Row],[IMPORTO NETTO]])</f>
        <v>144</v>
      </c>
      <c r="J21" t="str">
        <f ca="1">IF(Table_1[[#This Row],[DATA SCADENZA]]&lt;TODAY(),"DA PAGARE","PAGATA")</f>
        <v>PAGATA</v>
      </c>
    </row>
    <row r="22" spans="1:10" x14ac:dyDescent="0.2">
      <c r="A22" s="1">
        <v>228</v>
      </c>
      <c r="B22" s="2">
        <v>44943</v>
      </c>
      <c r="C22" s="1">
        <v>4640</v>
      </c>
      <c r="D22" s="3" t="s">
        <v>4</v>
      </c>
      <c r="E22" s="3" t="s">
        <v>10</v>
      </c>
      <c r="F22" s="5">
        <f>EDATE(Table_1[[#This Row],[DATA FATTURA]], 9)</f>
        <v>45216</v>
      </c>
      <c r="G22" s="6">
        <f>EDATE(Table_1[[#This Row],[DATA FATTURA 2]], 2)</f>
        <v>45277</v>
      </c>
      <c r="H22" s="7" cm="1">
        <f t="array" ref="H22">_xlfn.XLOOKUP(Table_1[[#This Row],[OGGETTO]], Foglio1__211[[#All],[OGGETTO]], Foglio1__211[[#All],[TARIFFA]]/100)</f>
        <v>0.3</v>
      </c>
      <c r="I22" s="8">
        <f>(Table_1[[#This Row],[IMPORTO NETTO]]*Table_1[[#This Row],[IVA]]+Table_1[[#This Row],[IMPORTO NETTO]])</f>
        <v>6032</v>
      </c>
      <c r="J22" t="str">
        <f ca="1">IF(Table_1[[#This Row],[DATA SCADENZA]]&lt;TODAY(),"DA PAGARE","PAGATA")</f>
        <v>PAGATA</v>
      </c>
    </row>
    <row r="23" spans="1:10" x14ac:dyDescent="0.2">
      <c r="A23" s="1">
        <v>109</v>
      </c>
      <c r="B23" s="2">
        <v>44943</v>
      </c>
      <c r="C23" s="1">
        <v>2260</v>
      </c>
      <c r="D23" s="3" t="s">
        <v>4</v>
      </c>
      <c r="E23" s="3" t="s">
        <v>5</v>
      </c>
      <c r="F23" s="5">
        <f>EDATE(Table_1[[#This Row],[DATA FATTURA]], 9)</f>
        <v>45216</v>
      </c>
      <c r="G23" s="6">
        <f>EDATE(Table_1[[#This Row],[DATA FATTURA 2]], 2)</f>
        <v>45277</v>
      </c>
      <c r="H23" s="7" cm="1">
        <f t="array" ref="H23">_xlfn.XLOOKUP(Table_1[[#This Row],[OGGETTO]], Foglio1__211[[#All],[OGGETTO]], Foglio1__211[[#All],[TARIFFA]]/100)</f>
        <v>0.4</v>
      </c>
      <c r="I23" s="8">
        <f>(Table_1[[#This Row],[IMPORTO NETTO]]*Table_1[[#This Row],[IVA]]+Table_1[[#This Row],[IMPORTO NETTO]])</f>
        <v>3164</v>
      </c>
      <c r="J23" t="str">
        <f ca="1">IF(Table_1[[#This Row],[DATA SCADENZA]]&lt;TODAY(),"DA PAGARE","PAGATA")</f>
        <v>PAGATA</v>
      </c>
    </row>
    <row r="24" spans="1:10" x14ac:dyDescent="0.2">
      <c r="A24" s="1">
        <v>271</v>
      </c>
      <c r="B24" s="2">
        <v>44943</v>
      </c>
      <c r="C24" s="1">
        <v>5500</v>
      </c>
      <c r="D24" s="3" t="s">
        <v>13</v>
      </c>
      <c r="E24" s="3" t="s">
        <v>7</v>
      </c>
      <c r="F24" s="5">
        <f>EDATE(Table_1[[#This Row],[DATA FATTURA]], 9)</f>
        <v>45216</v>
      </c>
      <c r="G24" s="6">
        <f>EDATE(Table_1[[#This Row],[DATA FATTURA 2]], 2)</f>
        <v>45277</v>
      </c>
      <c r="H24" s="7" cm="1">
        <f t="array" ref="H24">_xlfn.XLOOKUP(Table_1[[#This Row],[OGGETTO]], Foglio1__211[[#All],[OGGETTO]], Foglio1__211[[#All],[TARIFFA]]/100)</f>
        <v>0.2</v>
      </c>
      <c r="I24" s="8">
        <f>(Table_1[[#This Row],[IMPORTO NETTO]]*Table_1[[#This Row],[IVA]]+Table_1[[#This Row],[IMPORTO NETTO]])</f>
        <v>6600</v>
      </c>
      <c r="J24" t="str">
        <f ca="1">IF(Table_1[[#This Row],[DATA SCADENZA]]&lt;TODAY(),"DA PAGARE","PAGATA")</f>
        <v>PAGATA</v>
      </c>
    </row>
    <row r="25" spans="1:10" x14ac:dyDescent="0.2">
      <c r="A25" s="1">
        <v>447</v>
      </c>
      <c r="B25" s="2">
        <v>44943</v>
      </c>
      <c r="C25" s="1">
        <v>7100</v>
      </c>
      <c r="D25" s="3" t="s">
        <v>4</v>
      </c>
      <c r="E25" s="3" t="s">
        <v>7</v>
      </c>
      <c r="F25" s="5">
        <f>EDATE(Table_1[[#This Row],[DATA FATTURA]], 9)</f>
        <v>45216</v>
      </c>
      <c r="G25" s="6">
        <f>EDATE(Table_1[[#This Row],[DATA FATTURA 2]], 2)</f>
        <v>45277</v>
      </c>
      <c r="H25" s="7" cm="1">
        <f t="array" ref="H25">_xlfn.XLOOKUP(Table_1[[#This Row],[OGGETTO]], Foglio1__211[[#All],[OGGETTO]], Foglio1__211[[#All],[TARIFFA]]/100)</f>
        <v>0.2</v>
      </c>
      <c r="I25" s="8">
        <f>(Table_1[[#This Row],[IMPORTO NETTO]]*Table_1[[#This Row],[IVA]]+Table_1[[#This Row],[IMPORTO NETTO]])</f>
        <v>8520</v>
      </c>
      <c r="J25" t="str">
        <f ca="1">IF(Table_1[[#This Row],[DATA SCADENZA]]&lt;TODAY(),"DA PAGARE","PAGATA")</f>
        <v>PAGATA</v>
      </c>
    </row>
    <row r="26" spans="1:10" x14ac:dyDescent="0.2">
      <c r="A26" s="1">
        <v>45</v>
      </c>
      <c r="B26" s="2">
        <v>44943</v>
      </c>
      <c r="C26" s="1">
        <v>980</v>
      </c>
      <c r="D26" s="3" t="s">
        <v>13</v>
      </c>
      <c r="E26" s="3" t="s">
        <v>5</v>
      </c>
      <c r="F26" s="5">
        <f>EDATE(Table_1[[#This Row],[DATA FATTURA]], 9)</f>
        <v>45216</v>
      </c>
      <c r="G26" s="6">
        <f>EDATE(Table_1[[#This Row],[DATA FATTURA 2]], 2)</f>
        <v>45277</v>
      </c>
      <c r="H26" s="7" cm="1">
        <f t="array" ref="H26">_xlfn.XLOOKUP(Table_1[[#This Row],[OGGETTO]], Foglio1__211[[#All],[OGGETTO]], Foglio1__211[[#All],[TARIFFA]]/100)</f>
        <v>0.4</v>
      </c>
      <c r="I26" s="8">
        <f>(Table_1[[#This Row],[IMPORTO NETTO]]*Table_1[[#This Row],[IVA]]+Table_1[[#This Row],[IMPORTO NETTO]])</f>
        <v>1372</v>
      </c>
      <c r="J26" t="str">
        <f ca="1">IF(Table_1[[#This Row],[DATA SCADENZA]]&lt;TODAY(),"DA PAGARE","PAGATA")</f>
        <v>PAGATA</v>
      </c>
    </row>
    <row r="27" spans="1:10" x14ac:dyDescent="0.2">
      <c r="A27" s="1">
        <v>182</v>
      </c>
      <c r="B27" s="2">
        <v>44943</v>
      </c>
      <c r="C27" s="1">
        <v>3720</v>
      </c>
      <c r="D27" s="3" t="s">
        <v>6</v>
      </c>
      <c r="E27" s="3" t="s">
        <v>7</v>
      </c>
      <c r="F27" s="5">
        <f>EDATE(Table_1[[#This Row],[DATA FATTURA]], 9)</f>
        <v>45216</v>
      </c>
      <c r="G27" s="6">
        <f>EDATE(Table_1[[#This Row],[DATA FATTURA 2]], 2)</f>
        <v>45277</v>
      </c>
      <c r="H27" s="7" cm="1">
        <f t="array" ref="H27">_xlfn.XLOOKUP(Table_1[[#This Row],[OGGETTO]], Foglio1__211[[#All],[OGGETTO]], Foglio1__211[[#All],[TARIFFA]]/100)</f>
        <v>0.2</v>
      </c>
      <c r="I27" s="8">
        <f>(Table_1[[#This Row],[IMPORTO NETTO]]*Table_1[[#This Row],[IVA]]+Table_1[[#This Row],[IMPORTO NETTO]])</f>
        <v>4464</v>
      </c>
      <c r="J27" t="str">
        <f ca="1">IF(Table_1[[#This Row],[DATA SCADENZA]]&lt;TODAY(),"DA PAGARE","PAGATA")</f>
        <v>PAGATA</v>
      </c>
    </row>
    <row r="28" spans="1:10" x14ac:dyDescent="0.2">
      <c r="A28" s="1">
        <v>96</v>
      </c>
      <c r="B28" s="2">
        <v>44943</v>
      </c>
      <c r="C28" s="1">
        <v>2000</v>
      </c>
      <c r="D28" s="3" t="s">
        <v>13</v>
      </c>
      <c r="E28" s="3" t="s">
        <v>14</v>
      </c>
      <c r="F28" s="5">
        <f>EDATE(Table_1[[#This Row],[DATA FATTURA]], 9)</f>
        <v>45216</v>
      </c>
      <c r="G28" s="6">
        <f>EDATE(Table_1[[#This Row],[DATA FATTURA 2]], 2)</f>
        <v>45277</v>
      </c>
      <c r="H28" s="7" cm="1">
        <f t="array" ref="H28">_xlfn.XLOOKUP(Table_1[[#This Row],[OGGETTO]], Foglio1__211[[#All],[OGGETTO]], Foglio1__211[[#All],[TARIFFA]]/100)</f>
        <v>0.15</v>
      </c>
      <c r="I28" s="8">
        <f>(Table_1[[#This Row],[IMPORTO NETTO]]*Table_1[[#This Row],[IVA]]+Table_1[[#This Row],[IMPORTO NETTO]])</f>
        <v>2300</v>
      </c>
      <c r="J28" t="str">
        <f ca="1">IF(Table_1[[#This Row],[DATA SCADENZA]]&lt;TODAY(),"DA PAGARE","PAGATA")</f>
        <v>PAGATA</v>
      </c>
    </row>
    <row r="29" spans="1:10" x14ac:dyDescent="0.2">
      <c r="A29" s="1">
        <v>11</v>
      </c>
      <c r="B29" s="2">
        <v>44943</v>
      </c>
      <c r="C29" s="1">
        <v>300</v>
      </c>
      <c r="D29" s="3" t="s">
        <v>13</v>
      </c>
      <c r="E29" s="3" t="s">
        <v>5</v>
      </c>
      <c r="F29" s="5">
        <f>EDATE(Table_1[[#This Row],[DATA FATTURA]], 9)</f>
        <v>45216</v>
      </c>
      <c r="G29" s="6">
        <f>EDATE(Table_1[[#This Row],[DATA FATTURA 2]], 2)</f>
        <v>45277</v>
      </c>
      <c r="H29" s="7" cm="1">
        <f t="array" ref="H29">_xlfn.XLOOKUP(Table_1[[#This Row],[OGGETTO]], Foglio1__211[[#All],[OGGETTO]], Foglio1__211[[#All],[TARIFFA]]/100)</f>
        <v>0.4</v>
      </c>
      <c r="I29" s="8">
        <f>(Table_1[[#This Row],[IMPORTO NETTO]]*Table_1[[#This Row],[IVA]]+Table_1[[#This Row],[IMPORTO NETTO]])</f>
        <v>420</v>
      </c>
      <c r="J29" t="str">
        <f ca="1">IF(Table_1[[#This Row],[DATA SCADENZA]]&lt;TODAY(),"DA PAGARE","PAGATA")</f>
        <v>PAGATA</v>
      </c>
    </row>
    <row r="30" spans="1:10" x14ac:dyDescent="0.2">
      <c r="A30" s="1">
        <v>279</v>
      </c>
      <c r="B30" s="2">
        <v>44942</v>
      </c>
      <c r="C30" s="1">
        <v>5660</v>
      </c>
      <c r="D30" s="3" t="s">
        <v>4</v>
      </c>
      <c r="E30" s="3" t="s">
        <v>7</v>
      </c>
      <c r="F30" s="5">
        <f>EDATE(Table_1[[#This Row],[DATA FATTURA]], 9)</f>
        <v>45215</v>
      </c>
      <c r="G30" s="6">
        <f>EDATE(Table_1[[#This Row],[DATA FATTURA 2]], 2)</f>
        <v>45276</v>
      </c>
      <c r="H30" s="7" cm="1">
        <f t="array" ref="H30">_xlfn.XLOOKUP(Table_1[[#This Row],[OGGETTO]], Foglio1__211[[#All],[OGGETTO]], Foglio1__211[[#All],[TARIFFA]]/100)</f>
        <v>0.2</v>
      </c>
      <c r="I30" s="8">
        <f>(Table_1[[#This Row],[IMPORTO NETTO]]*Table_1[[#This Row],[IVA]]+Table_1[[#This Row],[IMPORTO NETTO]])</f>
        <v>6792</v>
      </c>
      <c r="J30" t="str">
        <f ca="1">IF(Table_1[[#This Row],[DATA SCADENZA]]&lt;TODAY(),"DA PAGARE","PAGATA")</f>
        <v>DA PAGARE</v>
      </c>
    </row>
    <row r="31" spans="1:10" x14ac:dyDescent="0.2">
      <c r="A31" s="1">
        <v>438</v>
      </c>
      <c r="B31" s="2">
        <v>44942</v>
      </c>
      <c r="C31" s="1">
        <v>6650</v>
      </c>
      <c r="D31" s="3" t="s">
        <v>9</v>
      </c>
      <c r="E31" s="3" t="s">
        <v>10</v>
      </c>
      <c r="F31" s="5">
        <f>EDATE(Table_1[[#This Row],[DATA FATTURA]], 9)</f>
        <v>45215</v>
      </c>
      <c r="G31" s="6">
        <f>EDATE(Table_1[[#This Row],[DATA FATTURA 2]], 2)</f>
        <v>45276</v>
      </c>
      <c r="H31" s="7" cm="1">
        <f t="array" ref="H31">_xlfn.XLOOKUP(Table_1[[#This Row],[OGGETTO]], Foglio1__211[[#All],[OGGETTO]], Foglio1__211[[#All],[TARIFFA]]/100)</f>
        <v>0.3</v>
      </c>
      <c r="I31" s="8">
        <f>(Table_1[[#This Row],[IMPORTO NETTO]]*Table_1[[#This Row],[IVA]]+Table_1[[#This Row],[IMPORTO NETTO]])</f>
        <v>8645</v>
      </c>
      <c r="J31" t="str">
        <f ca="1">IF(Table_1[[#This Row],[DATA SCADENZA]]&lt;TODAY(),"DA PAGARE","PAGATA")</f>
        <v>DA PAGARE</v>
      </c>
    </row>
    <row r="32" spans="1:10" x14ac:dyDescent="0.2">
      <c r="A32" s="1">
        <v>368</v>
      </c>
      <c r="B32" s="2">
        <v>44942</v>
      </c>
      <c r="C32" s="1">
        <v>3150</v>
      </c>
      <c r="D32" s="3" t="s">
        <v>13</v>
      </c>
      <c r="E32" s="3" t="s">
        <v>10</v>
      </c>
      <c r="F32" s="5">
        <f>EDATE(Table_1[[#This Row],[DATA FATTURA]], 9)</f>
        <v>45215</v>
      </c>
      <c r="G32" s="6">
        <f>EDATE(Table_1[[#This Row],[DATA FATTURA 2]], 2)</f>
        <v>45276</v>
      </c>
      <c r="H32" s="7" cm="1">
        <f t="array" ref="H32">_xlfn.XLOOKUP(Table_1[[#This Row],[OGGETTO]], Foglio1__211[[#All],[OGGETTO]], Foglio1__211[[#All],[TARIFFA]]/100)</f>
        <v>0.3</v>
      </c>
      <c r="I32" s="8">
        <f>(Table_1[[#This Row],[IMPORTO NETTO]]*Table_1[[#This Row],[IVA]]+Table_1[[#This Row],[IMPORTO NETTO]])</f>
        <v>4095</v>
      </c>
      <c r="J32" t="str">
        <f ca="1">IF(Table_1[[#This Row],[DATA SCADENZA]]&lt;TODAY(),"DA PAGARE","PAGATA")</f>
        <v>DA PAGARE</v>
      </c>
    </row>
    <row r="33" spans="1:10" x14ac:dyDescent="0.2">
      <c r="A33" s="1">
        <v>297</v>
      </c>
      <c r="B33" s="2">
        <v>44942</v>
      </c>
      <c r="C33" s="1">
        <v>700</v>
      </c>
      <c r="D33" s="3" t="s">
        <v>8</v>
      </c>
      <c r="E33" s="3" t="s">
        <v>5</v>
      </c>
      <c r="F33" s="5">
        <f>EDATE(Table_1[[#This Row],[DATA FATTURA]], 9)</f>
        <v>45215</v>
      </c>
      <c r="G33" s="6">
        <f>EDATE(Table_1[[#This Row],[DATA FATTURA 2]], 2)</f>
        <v>45276</v>
      </c>
      <c r="H33" s="7" cm="1">
        <f t="array" ref="H33">_xlfn.XLOOKUP(Table_1[[#This Row],[OGGETTO]], Foglio1__211[[#All],[OGGETTO]], Foglio1__211[[#All],[TARIFFA]]/100)</f>
        <v>0.4</v>
      </c>
      <c r="I33" s="8">
        <f>(Table_1[[#This Row],[IMPORTO NETTO]]*Table_1[[#This Row],[IVA]]+Table_1[[#This Row],[IMPORTO NETTO]])</f>
        <v>980</v>
      </c>
      <c r="J33" t="str">
        <f ca="1">IF(Table_1[[#This Row],[DATA SCADENZA]]&lt;TODAY(),"DA PAGARE","PAGATA")</f>
        <v>DA PAGARE</v>
      </c>
    </row>
    <row r="34" spans="1:10" x14ac:dyDescent="0.2">
      <c r="A34" s="1">
        <v>93</v>
      </c>
      <c r="B34" s="2">
        <v>44942</v>
      </c>
      <c r="C34" s="1">
        <v>1940</v>
      </c>
      <c r="D34" s="3" t="s">
        <v>8</v>
      </c>
      <c r="E34" s="3" t="s">
        <v>5</v>
      </c>
      <c r="F34" s="5">
        <f>EDATE(Table_1[[#This Row],[DATA FATTURA]], 9)</f>
        <v>45215</v>
      </c>
      <c r="G34" s="6">
        <f>EDATE(Table_1[[#This Row],[DATA FATTURA 2]], 2)</f>
        <v>45276</v>
      </c>
      <c r="H34" s="7" cm="1">
        <f t="array" ref="H34">_xlfn.XLOOKUP(Table_1[[#This Row],[OGGETTO]], Foglio1__211[[#All],[OGGETTO]], Foglio1__211[[#All],[TARIFFA]]/100)</f>
        <v>0.4</v>
      </c>
      <c r="I34" s="8">
        <f>(Table_1[[#This Row],[IMPORTO NETTO]]*Table_1[[#This Row],[IVA]]+Table_1[[#This Row],[IMPORTO NETTO]])</f>
        <v>2716</v>
      </c>
      <c r="J34" t="str">
        <f ca="1">IF(Table_1[[#This Row],[DATA SCADENZA]]&lt;TODAY(),"DA PAGARE","PAGATA")</f>
        <v>DA PAGARE</v>
      </c>
    </row>
    <row r="35" spans="1:10" x14ac:dyDescent="0.2">
      <c r="A35" s="1">
        <v>360</v>
      </c>
      <c r="B35" s="2">
        <v>44942</v>
      </c>
      <c r="C35" s="1">
        <v>2750</v>
      </c>
      <c r="D35" s="3" t="s">
        <v>15</v>
      </c>
      <c r="E35" s="3" t="s">
        <v>5</v>
      </c>
      <c r="F35" s="5">
        <f>EDATE(Table_1[[#This Row],[DATA FATTURA]], 9)</f>
        <v>45215</v>
      </c>
      <c r="G35" s="6">
        <f>EDATE(Table_1[[#This Row],[DATA FATTURA 2]], 2)</f>
        <v>45276</v>
      </c>
      <c r="H35" s="7" cm="1">
        <f t="array" ref="H35">_xlfn.XLOOKUP(Table_1[[#This Row],[OGGETTO]], Foglio1__211[[#All],[OGGETTO]], Foglio1__211[[#All],[TARIFFA]]/100)</f>
        <v>0.4</v>
      </c>
      <c r="I35" s="8">
        <f>(Table_1[[#This Row],[IMPORTO NETTO]]*Table_1[[#This Row],[IVA]]+Table_1[[#This Row],[IMPORTO NETTO]])</f>
        <v>3850</v>
      </c>
      <c r="J35" t="str">
        <f ca="1">IF(Table_1[[#This Row],[DATA SCADENZA]]&lt;TODAY(),"DA PAGARE","PAGATA")</f>
        <v>DA PAGARE</v>
      </c>
    </row>
    <row r="36" spans="1:10" x14ac:dyDescent="0.2">
      <c r="A36" s="1">
        <v>89</v>
      </c>
      <c r="B36" s="2">
        <v>44942</v>
      </c>
      <c r="C36" s="1">
        <v>1860</v>
      </c>
      <c r="D36" s="3" t="s">
        <v>8</v>
      </c>
      <c r="E36" s="3" t="s">
        <v>7</v>
      </c>
      <c r="F36" s="5">
        <f>EDATE(Table_1[[#This Row],[DATA FATTURA]], 9)</f>
        <v>45215</v>
      </c>
      <c r="G36" s="6">
        <f>EDATE(Table_1[[#This Row],[DATA FATTURA 2]], 2)</f>
        <v>45276</v>
      </c>
      <c r="H36" s="7" cm="1">
        <f t="array" ref="H36">_xlfn.XLOOKUP(Table_1[[#This Row],[OGGETTO]], Foglio1__211[[#All],[OGGETTO]], Foglio1__211[[#All],[TARIFFA]]/100)</f>
        <v>0.2</v>
      </c>
      <c r="I36" s="8">
        <f>(Table_1[[#This Row],[IMPORTO NETTO]]*Table_1[[#This Row],[IVA]]+Table_1[[#This Row],[IMPORTO NETTO]])</f>
        <v>2232</v>
      </c>
      <c r="J36" t="str">
        <f ca="1">IF(Table_1[[#This Row],[DATA SCADENZA]]&lt;TODAY(),"DA PAGARE","PAGATA")</f>
        <v>DA PAGARE</v>
      </c>
    </row>
    <row r="37" spans="1:10" x14ac:dyDescent="0.2">
      <c r="A37" s="1">
        <v>362</v>
      </c>
      <c r="B37" s="2">
        <v>44942</v>
      </c>
      <c r="C37" s="1">
        <v>2850</v>
      </c>
      <c r="D37" s="3" t="s">
        <v>4</v>
      </c>
      <c r="E37" s="3" t="s">
        <v>14</v>
      </c>
      <c r="F37" s="5">
        <f>EDATE(Table_1[[#This Row],[DATA FATTURA]], 9)</f>
        <v>45215</v>
      </c>
      <c r="G37" s="6">
        <f>EDATE(Table_1[[#This Row],[DATA FATTURA 2]], 2)</f>
        <v>45276</v>
      </c>
      <c r="H37" s="7" cm="1">
        <f t="array" ref="H37">_xlfn.XLOOKUP(Table_1[[#This Row],[OGGETTO]], Foglio1__211[[#All],[OGGETTO]], Foglio1__211[[#All],[TARIFFA]]/100)</f>
        <v>0.15</v>
      </c>
      <c r="I37" s="8">
        <f>(Table_1[[#This Row],[IMPORTO NETTO]]*Table_1[[#This Row],[IVA]]+Table_1[[#This Row],[IMPORTO NETTO]])</f>
        <v>3277.5</v>
      </c>
      <c r="J37" t="str">
        <f ca="1">IF(Table_1[[#This Row],[DATA SCADENZA]]&lt;TODAY(),"DA PAGARE","PAGATA")</f>
        <v>DA PAGARE</v>
      </c>
    </row>
    <row r="38" spans="1:10" x14ac:dyDescent="0.2">
      <c r="A38" s="1">
        <v>108</v>
      </c>
      <c r="B38" s="2">
        <v>44942</v>
      </c>
      <c r="C38" s="1">
        <v>2240</v>
      </c>
      <c r="D38" s="3" t="s">
        <v>11</v>
      </c>
      <c r="E38" s="3" t="s">
        <v>5</v>
      </c>
      <c r="F38" s="5">
        <f>EDATE(Table_1[[#This Row],[DATA FATTURA]], 9)</f>
        <v>45215</v>
      </c>
      <c r="G38" s="6">
        <f>EDATE(Table_1[[#This Row],[DATA FATTURA 2]], 2)</f>
        <v>45276</v>
      </c>
      <c r="H38" s="7" cm="1">
        <f t="array" ref="H38">_xlfn.XLOOKUP(Table_1[[#This Row],[OGGETTO]], Foglio1__211[[#All],[OGGETTO]], Foglio1__211[[#All],[TARIFFA]]/100)</f>
        <v>0.4</v>
      </c>
      <c r="I38" s="8">
        <f>(Table_1[[#This Row],[IMPORTO NETTO]]*Table_1[[#This Row],[IVA]]+Table_1[[#This Row],[IMPORTO NETTO]])</f>
        <v>3136</v>
      </c>
      <c r="J38" t="str">
        <f ca="1">IF(Table_1[[#This Row],[DATA SCADENZA]]&lt;TODAY(),"DA PAGARE","PAGATA")</f>
        <v>DA PAGARE</v>
      </c>
    </row>
    <row r="39" spans="1:10" x14ac:dyDescent="0.2">
      <c r="A39" s="1">
        <v>100</v>
      </c>
      <c r="B39" s="2">
        <v>44942</v>
      </c>
      <c r="C39" s="1">
        <v>2080</v>
      </c>
      <c r="D39" s="3" t="s">
        <v>6</v>
      </c>
      <c r="E39" s="3" t="s">
        <v>7</v>
      </c>
      <c r="F39" s="5">
        <f>EDATE(Table_1[[#This Row],[DATA FATTURA]], 9)</f>
        <v>45215</v>
      </c>
      <c r="G39" s="6">
        <f>EDATE(Table_1[[#This Row],[DATA FATTURA 2]], 2)</f>
        <v>45276</v>
      </c>
      <c r="H39" s="7" cm="1">
        <f t="array" ref="H39">_xlfn.XLOOKUP(Table_1[[#This Row],[OGGETTO]], Foglio1__211[[#All],[OGGETTO]], Foglio1__211[[#All],[TARIFFA]]/100)</f>
        <v>0.2</v>
      </c>
      <c r="I39" s="8">
        <f>(Table_1[[#This Row],[IMPORTO NETTO]]*Table_1[[#This Row],[IVA]]+Table_1[[#This Row],[IMPORTO NETTO]])</f>
        <v>2496</v>
      </c>
      <c r="J39" t="str">
        <f ca="1">IF(Table_1[[#This Row],[DATA SCADENZA]]&lt;TODAY(),"DA PAGARE","PAGATA")</f>
        <v>DA PAGARE</v>
      </c>
    </row>
    <row r="40" spans="1:10" x14ac:dyDescent="0.2">
      <c r="A40" s="1">
        <v>377</v>
      </c>
      <c r="B40" s="2">
        <v>44942</v>
      </c>
      <c r="C40" s="1">
        <v>3600</v>
      </c>
      <c r="D40" s="3" t="s">
        <v>15</v>
      </c>
      <c r="E40" s="3" t="s">
        <v>7</v>
      </c>
      <c r="F40" s="5">
        <f>EDATE(Table_1[[#This Row],[DATA FATTURA]], 9)</f>
        <v>45215</v>
      </c>
      <c r="G40" s="6">
        <f>EDATE(Table_1[[#This Row],[DATA FATTURA 2]], 2)</f>
        <v>45276</v>
      </c>
      <c r="H40" s="7" cm="1">
        <f t="array" ref="H40">_xlfn.XLOOKUP(Table_1[[#This Row],[OGGETTO]], Foglio1__211[[#All],[OGGETTO]], Foglio1__211[[#All],[TARIFFA]]/100)</f>
        <v>0.2</v>
      </c>
      <c r="I40" s="8">
        <f>(Table_1[[#This Row],[IMPORTO NETTO]]*Table_1[[#This Row],[IVA]]+Table_1[[#This Row],[IMPORTO NETTO]])</f>
        <v>4320</v>
      </c>
      <c r="J40" t="str">
        <f ca="1">IF(Table_1[[#This Row],[DATA SCADENZA]]&lt;TODAY(),"DA PAGARE","PAGATA")</f>
        <v>DA PAGARE</v>
      </c>
    </row>
    <row r="41" spans="1:10" x14ac:dyDescent="0.2">
      <c r="A41" s="1">
        <v>353</v>
      </c>
      <c r="B41" s="2">
        <v>44942</v>
      </c>
      <c r="C41" s="1">
        <v>2400</v>
      </c>
      <c r="D41" s="3" t="s">
        <v>9</v>
      </c>
      <c r="E41" s="3" t="s">
        <v>5</v>
      </c>
      <c r="F41" s="5">
        <f>EDATE(Table_1[[#This Row],[DATA FATTURA]], 9)</f>
        <v>45215</v>
      </c>
      <c r="G41" s="6">
        <f>EDATE(Table_1[[#This Row],[DATA FATTURA 2]], 2)</f>
        <v>45276</v>
      </c>
      <c r="H41" s="7" cm="1">
        <f t="array" ref="H41">_xlfn.XLOOKUP(Table_1[[#This Row],[OGGETTO]], Foglio1__211[[#All],[OGGETTO]], Foglio1__211[[#All],[TARIFFA]]/100)</f>
        <v>0.4</v>
      </c>
      <c r="I41" s="8">
        <f>(Table_1[[#This Row],[IMPORTO NETTO]]*Table_1[[#This Row],[IVA]]+Table_1[[#This Row],[IMPORTO NETTO]])</f>
        <v>3360</v>
      </c>
      <c r="J41" t="str">
        <f ca="1">IF(Table_1[[#This Row],[DATA SCADENZA]]&lt;TODAY(),"DA PAGARE","PAGATA")</f>
        <v>DA PAGARE</v>
      </c>
    </row>
    <row r="42" spans="1:10" x14ac:dyDescent="0.2">
      <c r="A42" s="1">
        <v>310</v>
      </c>
      <c r="B42" s="2">
        <v>44942</v>
      </c>
      <c r="C42" s="1">
        <v>250</v>
      </c>
      <c r="D42" s="3" t="s">
        <v>8</v>
      </c>
      <c r="E42" s="3" t="s">
        <v>7</v>
      </c>
      <c r="F42" s="5">
        <f>EDATE(Table_1[[#This Row],[DATA FATTURA]], 9)</f>
        <v>45215</v>
      </c>
      <c r="G42" s="6">
        <f>EDATE(Table_1[[#This Row],[DATA FATTURA 2]], 2)</f>
        <v>45276</v>
      </c>
      <c r="H42" s="7" cm="1">
        <f t="array" ref="H42">_xlfn.XLOOKUP(Table_1[[#This Row],[OGGETTO]], Foglio1__211[[#All],[OGGETTO]], Foglio1__211[[#All],[TARIFFA]]/100)</f>
        <v>0.2</v>
      </c>
      <c r="I42" s="8">
        <f>(Table_1[[#This Row],[IMPORTO NETTO]]*Table_1[[#This Row],[IVA]]+Table_1[[#This Row],[IMPORTO NETTO]])</f>
        <v>300</v>
      </c>
      <c r="J42" t="str">
        <f ca="1">IF(Table_1[[#This Row],[DATA SCADENZA]]&lt;TODAY(),"DA PAGARE","PAGATA")</f>
        <v>DA PAGARE</v>
      </c>
    </row>
    <row r="43" spans="1:10" x14ac:dyDescent="0.2">
      <c r="A43" s="1">
        <v>414</v>
      </c>
      <c r="B43" s="2">
        <v>44942</v>
      </c>
      <c r="C43" s="1">
        <v>5450</v>
      </c>
      <c r="D43" s="3" t="s">
        <v>11</v>
      </c>
      <c r="E43" s="3" t="s">
        <v>14</v>
      </c>
      <c r="F43" s="5">
        <f>EDATE(Table_1[[#This Row],[DATA FATTURA]], 9)</f>
        <v>45215</v>
      </c>
      <c r="G43" s="6">
        <f>EDATE(Table_1[[#This Row],[DATA FATTURA 2]], 2)</f>
        <v>45276</v>
      </c>
      <c r="H43" s="7" cm="1">
        <f t="array" ref="H43">_xlfn.XLOOKUP(Table_1[[#This Row],[OGGETTO]], Foglio1__211[[#All],[OGGETTO]], Foglio1__211[[#All],[TARIFFA]]/100)</f>
        <v>0.15</v>
      </c>
      <c r="I43" s="8">
        <f>(Table_1[[#This Row],[IMPORTO NETTO]]*Table_1[[#This Row],[IVA]]+Table_1[[#This Row],[IMPORTO NETTO]])</f>
        <v>6267.5</v>
      </c>
      <c r="J43" t="str">
        <f ca="1">IF(Table_1[[#This Row],[DATA SCADENZA]]&lt;TODAY(),"DA PAGARE","PAGATA")</f>
        <v>DA PAGARE</v>
      </c>
    </row>
    <row r="44" spans="1:10" x14ac:dyDescent="0.2">
      <c r="A44" s="1">
        <v>164</v>
      </c>
      <c r="B44" s="2">
        <v>44942</v>
      </c>
      <c r="C44" s="1">
        <v>3360</v>
      </c>
      <c r="D44" s="3" t="s">
        <v>13</v>
      </c>
      <c r="E44" s="3" t="s">
        <v>5</v>
      </c>
      <c r="F44" s="5">
        <f>EDATE(Table_1[[#This Row],[DATA FATTURA]], 9)</f>
        <v>45215</v>
      </c>
      <c r="G44" s="6">
        <f>EDATE(Table_1[[#This Row],[DATA FATTURA 2]], 2)</f>
        <v>45276</v>
      </c>
      <c r="H44" s="7" cm="1">
        <f t="array" ref="H44">_xlfn.XLOOKUP(Table_1[[#This Row],[OGGETTO]], Foglio1__211[[#All],[OGGETTO]], Foglio1__211[[#All],[TARIFFA]]/100)</f>
        <v>0.4</v>
      </c>
      <c r="I44" s="8">
        <f>(Table_1[[#This Row],[IMPORTO NETTO]]*Table_1[[#This Row],[IVA]]+Table_1[[#This Row],[IMPORTO NETTO]])</f>
        <v>4704</v>
      </c>
      <c r="J44" t="str">
        <f ca="1">IF(Table_1[[#This Row],[DATA SCADENZA]]&lt;TODAY(),"DA PAGARE","PAGATA")</f>
        <v>DA PAGARE</v>
      </c>
    </row>
    <row r="45" spans="1:10" x14ac:dyDescent="0.2">
      <c r="A45" s="1">
        <v>153</v>
      </c>
      <c r="B45" s="2">
        <v>44942</v>
      </c>
      <c r="C45" s="1">
        <v>3140</v>
      </c>
      <c r="D45" s="3" t="s">
        <v>12</v>
      </c>
      <c r="E45" s="3" t="s">
        <v>7</v>
      </c>
      <c r="F45" s="5">
        <f>EDATE(Table_1[[#This Row],[DATA FATTURA]], 9)</f>
        <v>45215</v>
      </c>
      <c r="G45" s="6">
        <f>EDATE(Table_1[[#This Row],[DATA FATTURA 2]], 2)</f>
        <v>45276</v>
      </c>
      <c r="H45" s="7" cm="1">
        <f t="array" ref="H45">_xlfn.XLOOKUP(Table_1[[#This Row],[OGGETTO]], Foglio1__211[[#All],[OGGETTO]], Foglio1__211[[#All],[TARIFFA]]/100)</f>
        <v>0.2</v>
      </c>
      <c r="I45" s="8">
        <f>(Table_1[[#This Row],[IMPORTO NETTO]]*Table_1[[#This Row],[IVA]]+Table_1[[#This Row],[IMPORTO NETTO]])</f>
        <v>3768</v>
      </c>
      <c r="J45" t="str">
        <f ca="1">IF(Table_1[[#This Row],[DATA SCADENZA]]&lt;TODAY(),"DA PAGARE","PAGATA")</f>
        <v>DA PAGARE</v>
      </c>
    </row>
    <row r="46" spans="1:10" x14ac:dyDescent="0.2">
      <c r="A46" s="1">
        <v>130</v>
      </c>
      <c r="B46" s="2">
        <v>44942</v>
      </c>
      <c r="C46" s="1">
        <v>2680</v>
      </c>
      <c r="D46" s="3" t="s">
        <v>13</v>
      </c>
      <c r="E46" s="3" t="s">
        <v>10</v>
      </c>
      <c r="F46" s="5">
        <f>EDATE(Table_1[[#This Row],[DATA FATTURA]], 9)</f>
        <v>45215</v>
      </c>
      <c r="G46" s="6">
        <f>EDATE(Table_1[[#This Row],[DATA FATTURA 2]], 2)</f>
        <v>45276</v>
      </c>
      <c r="H46" s="7" cm="1">
        <f t="array" ref="H46">_xlfn.XLOOKUP(Table_1[[#This Row],[OGGETTO]], Foglio1__211[[#All],[OGGETTO]], Foglio1__211[[#All],[TARIFFA]]/100)</f>
        <v>0.3</v>
      </c>
      <c r="I46" s="8">
        <f>(Table_1[[#This Row],[IMPORTO NETTO]]*Table_1[[#This Row],[IVA]]+Table_1[[#This Row],[IMPORTO NETTO]])</f>
        <v>3484</v>
      </c>
      <c r="J46" t="str">
        <f ca="1">IF(Table_1[[#This Row],[DATA SCADENZA]]&lt;TODAY(),"DA PAGARE","PAGATA")</f>
        <v>DA PAGARE</v>
      </c>
    </row>
    <row r="47" spans="1:10" x14ac:dyDescent="0.2">
      <c r="A47" s="1">
        <v>388</v>
      </c>
      <c r="B47" s="2">
        <v>44942</v>
      </c>
      <c r="C47" s="1">
        <v>4150</v>
      </c>
      <c r="D47" s="3" t="s">
        <v>15</v>
      </c>
      <c r="E47" s="3" t="s">
        <v>5</v>
      </c>
      <c r="F47" s="5">
        <f>EDATE(Table_1[[#This Row],[DATA FATTURA]], 9)</f>
        <v>45215</v>
      </c>
      <c r="G47" s="6">
        <f>EDATE(Table_1[[#This Row],[DATA FATTURA 2]], 2)</f>
        <v>45276</v>
      </c>
      <c r="H47" s="7" cm="1">
        <f t="array" ref="H47">_xlfn.XLOOKUP(Table_1[[#This Row],[OGGETTO]], Foglio1__211[[#All],[OGGETTO]], Foglio1__211[[#All],[TARIFFA]]/100)</f>
        <v>0.4</v>
      </c>
      <c r="I47" s="8">
        <f>(Table_1[[#This Row],[IMPORTO NETTO]]*Table_1[[#This Row],[IVA]]+Table_1[[#This Row],[IMPORTO NETTO]])</f>
        <v>5810</v>
      </c>
      <c r="J47" t="str">
        <f ca="1">IF(Table_1[[#This Row],[DATA SCADENZA]]&lt;TODAY(),"DA PAGARE","PAGATA")</f>
        <v>DA PAGARE</v>
      </c>
    </row>
    <row r="48" spans="1:10" x14ac:dyDescent="0.2">
      <c r="A48" s="1">
        <v>391</v>
      </c>
      <c r="B48" s="2">
        <v>44942</v>
      </c>
      <c r="C48" s="1">
        <v>4300</v>
      </c>
      <c r="D48" s="3" t="s">
        <v>12</v>
      </c>
      <c r="E48" s="3" t="s">
        <v>7</v>
      </c>
      <c r="F48" s="5">
        <f>EDATE(Table_1[[#This Row],[DATA FATTURA]], 9)</f>
        <v>45215</v>
      </c>
      <c r="G48" s="6">
        <f>EDATE(Table_1[[#This Row],[DATA FATTURA 2]], 2)</f>
        <v>45276</v>
      </c>
      <c r="H48" s="7" cm="1">
        <f t="array" ref="H48">_xlfn.XLOOKUP(Table_1[[#This Row],[OGGETTO]], Foglio1__211[[#All],[OGGETTO]], Foglio1__211[[#All],[TARIFFA]]/100)</f>
        <v>0.2</v>
      </c>
      <c r="I48" s="8">
        <f>(Table_1[[#This Row],[IMPORTO NETTO]]*Table_1[[#This Row],[IVA]]+Table_1[[#This Row],[IMPORTO NETTO]])</f>
        <v>5160</v>
      </c>
      <c r="J48" t="str">
        <f ca="1">IF(Table_1[[#This Row],[DATA SCADENZA]]&lt;TODAY(),"DA PAGARE","PAGATA")</f>
        <v>DA PAGARE</v>
      </c>
    </row>
    <row r="49" spans="1:10" x14ac:dyDescent="0.2">
      <c r="A49" s="1">
        <v>48</v>
      </c>
      <c r="B49" s="2">
        <v>44942</v>
      </c>
      <c r="C49" s="1">
        <v>1040</v>
      </c>
      <c r="D49" s="3" t="s">
        <v>15</v>
      </c>
      <c r="E49" s="3" t="s">
        <v>7</v>
      </c>
      <c r="F49" s="5">
        <f>EDATE(Table_1[[#This Row],[DATA FATTURA]], 9)</f>
        <v>45215</v>
      </c>
      <c r="G49" s="6">
        <f>EDATE(Table_1[[#This Row],[DATA FATTURA 2]], 2)</f>
        <v>45276</v>
      </c>
      <c r="H49" s="7" cm="1">
        <f t="array" ref="H49">_xlfn.XLOOKUP(Table_1[[#This Row],[OGGETTO]], Foglio1__211[[#All],[OGGETTO]], Foglio1__211[[#All],[TARIFFA]]/100)</f>
        <v>0.2</v>
      </c>
      <c r="I49" s="8">
        <f>(Table_1[[#This Row],[IMPORTO NETTO]]*Table_1[[#This Row],[IVA]]+Table_1[[#This Row],[IMPORTO NETTO]])</f>
        <v>1248</v>
      </c>
      <c r="J49" t="str">
        <f ca="1">IF(Table_1[[#This Row],[DATA SCADENZA]]&lt;TODAY(),"DA PAGARE","PAGATA")</f>
        <v>DA PAGARE</v>
      </c>
    </row>
    <row r="50" spans="1:10" x14ac:dyDescent="0.2">
      <c r="A50" s="1">
        <v>12</v>
      </c>
      <c r="B50" s="2">
        <v>44942</v>
      </c>
      <c r="C50" s="1">
        <v>320</v>
      </c>
      <c r="D50" s="3" t="s">
        <v>6</v>
      </c>
      <c r="E50" s="3" t="s">
        <v>14</v>
      </c>
      <c r="F50" s="5">
        <f>EDATE(Table_1[[#This Row],[DATA FATTURA]], 9)</f>
        <v>45215</v>
      </c>
      <c r="G50" s="6">
        <f>EDATE(Table_1[[#This Row],[DATA FATTURA 2]], 2)</f>
        <v>45276</v>
      </c>
      <c r="H50" s="7" cm="1">
        <f t="array" ref="H50">_xlfn.XLOOKUP(Table_1[[#This Row],[OGGETTO]], Foglio1__211[[#All],[OGGETTO]], Foglio1__211[[#All],[TARIFFA]]/100)</f>
        <v>0.15</v>
      </c>
      <c r="I50" s="8">
        <f>(Table_1[[#This Row],[IMPORTO NETTO]]*Table_1[[#This Row],[IVA]]+Table_1[[#This Row],[IMPORTO NETTO]])</f>
        <v>368</v>
      </c>
      <c r="J50" t="str">
        <f ca="1">IF(Table_1[[#This Row],[DATA SCADENZA]]&lt;TODAY(),"DA PAGARE","PAGATA")</f>
        <v>DA PAGARE</v>
      </c>
    </row>
    <row r="51" spans="1:10" x14ac:dyDescent="0.2">
      <c r="A51" s="1">
        <v>29</v>
      </c>
      <c r="B51" s="2">
        <v>44942</v>
      </c>
      <c r="C51" s="1">
        <v>660</v>
      </c>
      <c r="D51" s="3" t="s">
        <v>6</v>
      </c>
      <c r="E51" s="3" t="s">
        <v>14</v>
      </c>
      <c r="F51" s="5">
        <f>EDATE(Table_1[[#This Row],[DATA FATTURA]], 9)</f>
        <v>45215</v>
      </c>
      <c r="G51" s="6">
        <f>EDATE(Table_1[[#This Row],[DATA FATTURA 2]], 2)</f>
        <v>45276</v>
      </c>
      <c r="H51" s="7" cm="1">
        <f t="array" ref="H51">_xlfn.XLOOKUP(Table_1[[#This Row],[OGGETTO]], Foglio1__211[[#All],[OGGETTO]], Foglio1__211[[#All],[TARIFFA]]/100)</f>
        <v>0.15</v>
      </c>
      <c r="I51" s="8">
        <f>(Table_1[[#This Row],[IMPORTO NETTO]]*Table_1[[#This Row],[IVA]]+Table_1[[#This Row],[IMPORTO NETTO]])</f>
        <v>759</v>
      </c>
      <c r="J51" t="str">
        <f ca="1">IF(Table_1[[#This Row],[DATA SCADENZA]]&lt;TODAY(),"DA PAGARE","PAGATA")</f>
        <v>DA PAGARE</v>
      </c>
    </row>
    <row r="52" spans="1:10" x14ac:dyDescent="0.2">
      <c r="A52" s="1">
        <v>453</v>
      </c>
      <c r="B52" s="2">
        <v>44942</v>
      </c>
      <c r="C52" s="1">
        <v>7400</v>
      </c>
      <c r="D52" s="3" t="s">
        <v>13</v>
      </c>
      <c r="E52" s="3" t="s">
        <v>7</v>
      </c>
      <c r="F52" s="5">
        <f>EDATE(Table_1[[#This Row],[DATA FATTURA]], 9)</f>
        <v>45215</v>
      </c>
      <c r="G52" s="6">
        <f>EDATE(Table_1[[#This Row],[DATA FATTURA 2]], 2)</f>
        <v>45276</v>
      </c>
      <c r="H52" s="7" cm="1">
        <f t="array" ref="H52">_xlfn.XLOOKUP(Table_1[[#This Row],[OGGETTO]], Foglio1__211[[#All],[OGGETTO]], Foglio1__211[[#All],[TARIFFA]]/100)</f>
        <v>0.2</v>
      </c>
      <c r="I52" s="8">
        <f>(Table_1[[#This Row],[IMPORTO NETTO]]*Table_1[[#This Row],[IVA]]+Table_1[[#This Row],[IMPORTO NETTO]])</f>
        <v>8880</v>
      </c>
      <c r="J52" t="str">
        <f ca="1">IF(Table_1[[#This Row],[DATA SCADENZA]]&lt;TODAY(),"DA PAGARE","PAGATA")</f>
        <v>DA PAGARE</v>
      </c>
    </row>
    <row r="53" spans="1:10" x14ac:dyDescent="0.2">
      <c r="A53" s="1">
        <v>224</v>
      </c>
      <c r="B53" s="2">
        <v>44942</v>
      </c>
      <c r="C53" s="1">
        <v>4560</v>
      </c>
      <c r="D53" s="3" t="s">
        <v>15</v>
      </c>
      <c r="E53" s="3" t="s">
        <v>7</v>
      </c>
      <c r="F53" s="5">
        <f>EDATE(Table_1[[#This Row],[DATA FATTURA]], 9)</f>
        <v>45215</v>
      </c>
      <c r="G53" s="6">
        <f>EDATE(Table_1[[#This Row],[DATA FATTURA 2]], 2)</f>
        <v>45276</v>
      </c>
      <c r="H53" s="7" cm="1">
        <f t="array" ref="H53">_xlfn.XLOOKUP(Table_1[[#This Row],[OGGETTO]], Foglio1__211[[#All],[OGGETTO]], Foglio1__211[[#All],[TARIFFA]]/100)</f>
        <v>0.2</v>
      </c>
      <c r="I53" s="8">
        <f>(Table_1[[#This Row],[IMPORTO NETTO]]*Table_1[[#This Row],[IVA]]+Table_1[[#This Row],[IMPORTO NETTO]])</f>
        <v>5472</v>
      </c>
      <c r="J53" t="str">
        <f ca="1">IF(Table_1[[#This Row],[DATA SCADENZA]]&lt;TODAY(),"DA PAGARE","PAGATA")</f>
        <v>DA PAGARE</v>
      </c>
    </row>
    <row r="54" spans="1:10" x14ac:dyDescent="0.2">
      <c r="A54" s="1">
        <v>28</v>
      </c>
      <c r="B54" s="2">
        <v>44942</v>
      </c>
      <c r="C54" s="1">
        <v>640</v>
      </c>
      <c r="D54" s="3" t="s">
        <v>13</v>
      </c>
      <c r="E54" s="3" t="s">
        <v>7</v>
      </c>
      <c r="F54" s="5">
        <f>EDATE(Table_1[[#This Row],[DATA FATTURA]], 9)</f>
        <v>45215</v>
      </c>
      <c r="G54" s="6">
        <f>EDATE(Table_1[[#This Row],[DATA FATTURA 2]], 2)</f>
        <v>45276</v>
      </c>
      <c r="H54" s="7" cm="1">
        <f t="array" ref="H54">_xlfn.XLOOKUP(Table_1[[#This Row],[OGGETTO]], Foglio1__211[[#All],[OGGETTO]], Foglio1__211[[#All],[TARIFFA]]/100)</f>
        <v>0.2</v>
      </c>
      <c r="I54" s="8">
        <f>(Table_1[[#This Row],[IMPORTO NETTO]]*Table_1[[#This Row],[IVA]]+Table_1[[#This Row],[IMPORTO NETTO]])</f>
        <v>768</v>
      </c>
      <c r="J54" t="str">
        <f ca="1">IF(Table_1[[#This Row],[DATA SCADENZA]]&lt;TODAY(),"DA PAGARE","PAGATA")</f>
        <v>DA PAGARE</v>
      </c>
    </row>
    <row r="55" spans="1:10" x14ac:dyDescent="0.2">
      <c r="A55" s="1">
        <v>457</v>
      </c>
      <c r="B55" s="2">
        <v>44942</v>
      </c>
      <c r="C55" s="1">
        <v>2350</v>
      </c>
      <c r="D55" s="3" t="s">
        <v>6</v>
      </c>
      <c r="E55" s="3" t="s">
        <v>5</v>
      </c>
      <c r="F55" s="5">
        <f>EDATE(Table_1[[#This Row],[DATA FATTURA]], 9)</f>
        <v>45215</v>
      </c>
      <c r="G55" s="6">
        <f>EDATE(Table_1[[#This Row],[DATA FATTURA 2]], 2)</f>
        <v>45276</v>
      </c>
      <c r="H55" s="7" cm="1">
        <f t="array" ref="H55">_xlfn.XLOOKUP(Table_1[[#This Row],[OGGETTO]], Foglio1__211[[#All],[OGGETTO]], Foglio1__211[[#All],[TARIFFA]]/100)</f>
        <v>0.4</v>
      </c>
      <c r="I55" s="8">
        <f>(Table_1[[#This Row],[IMPORTO NETTO]]*Table_1[[#This Row],[IVA]]+Table_1[[#This Row],[IMPORTO NETTO]])</f>
        <v>3290</v>
      </c>
      <c r="J55" t="str">
        <f ca="1">IF(Table_1[[#This Row],[DATA SCADENZA]]&lt;TODAY(),"DA PAGARE","PAGATA")</f>
        <v>DA PAGARE</v>
      </c>
    </row>
    <row r="56" spans="1:10" x14ac:dyDescent="0.2">
      <c r="A56" s="1">
        <v>499</v>
      </c>
      <c r="B56" s="2">
        <v>44942</v>
      </c>
      <c r="C56" s="1">
        <v>4100</v>
      </c>
      <c r="D56" s="3" t="s">
        <v>11</v>
      </c>
      <c r="E56" s="3" t="s">
        <v>5</v>
      </c>
      <c r="F56" s="5">
        <f>EDATE(Table_1[[#This Row],[DATA FATTURA]], 9)</f>
        <v>45215</v>
      </c>
      <c r="G56" s="6">
        <f>EDATE(Table_1[[#This Row],[DATA FATTURA 2]], 2)</f>
        <v>45276</v>
      </c>
      <c r="H56" s="7" cm="1">
        <f t="array" ref="H56">_xlfn.XLOOKUP(Table_1[[#This Row],[OGGETTO]], Foglio1__211[[#All],[OGGETTO]], Foglio1__211[[#All],[TARIFFA]]/100)</f>
        <v>0.4</v>
      </c>
      <c r="I56" s="8">
        <f>(Table_1[[#This Row],[IMPORTO NETTO]]*Table_1[[#This Row],[IVA]]+Table_1[[#This Row],[IMPORTO NETTO]])</f>
        <v>5740</v>
      </c>
      <c r="J56" t="str">
        <f ca="1">IF(Table_1[[#This Row],[DATA SCADENZA]]&lt;TODAY(),"DA PAGARE","PAGATA")</f>
        <v>DA PAGARE</v>
      </c>
    </row>
    <row r="57" spans="1:10" x14ac:dyDescent="0.2">
      <c r="A57" s="1">
        <v>188</v>
      </c>
      <c r="B57" s="2">
        <v>44942</v>
      </c>
      <c r="C57" s="1">
        <v>3840</v>
      </c>
      <c r="D57" s="3" t="s">
        <v>4</v>
      </c>
      <c r="E57" s="3" t="s">
        <v>7</v>
      </c>
      <c r="F57" s="5">
        <f>EDATE(Table_1[[#This Row],[DATA FATTURA]], 9)</f>
        <v>45215</v>
      </c>
      <c r="G57" s="6">
        <f>EDATE(Table_1[[#This Row],[DATA FATTURA 2]], 2)</f>
        <v>45276</v>
      </c>
      <c r="H57" s="7" cm="1">
        <f t="array" ref="H57">_xlfn.XLOOKUP(Table_1[[#This Row],[OGGETTO]], Foglio1__211[[#All],[OGGETTO]], Foglio1__211[[#All],[TARIFFA]]/100)</f>
        <v>0.2</v>
      </c>
      <c r="I57" s="8">
        <f>(Table_1[[#This Row],[IMPORTO NETTO]]*Table_1[[#This Row],[IVA]]+Table_1[[#This Row],[IMPORTO NETTO]])</f>
        <v>4608</v>
      </c>
      <c r="J57" t="str">
        <f ca="1">IF(Table_1[[#This Row],[DATA SCADENZA]]&lt;TODAY(),"DA PAGARE","PAGATA")</f>
        <v>DA PAGARE</v>
      </c>
    </row>
    <row r="58" spans="1:10" x14ac:dyDescent="0.2">
      <c r="A58" s="1">
        <v>209</v>
      </c>
      <c r="B58" s="2">
        <v>44942</v>
      </c>
      <c r="C58" s="1">
        <v>4260</v>
      </c>
      <c r="D58" s="3" t="s">
        <v>4</v>
      </c>
      <c r="E58" s="3" t="s">
        <v>7</v>
      </c>
      <c r="F58" s="5">
        <f>EDATE(Table_1[[#This Row],[DATA FATTURA]], 9)</f>
        <v>45215</v>
      </c>
      <c r="G58" s="6">
        <f>EDATE(Table_1[[#This Row],[DATA FATTURA 2]], 2)</f>
        <v>45276</v>
      </c>
      <c r="H58" s="7" cm="1">
        <f t="array" ref="H58">_xlfn.XLOOKUP(Table_1[[#This Row],[OGGETTO]], Foglio1__211[[#All],[OGGETTO]], Foglio1__211[[#All],[TARIFFA]]/100)</f>
        <v>0.2</v>
      </c>
      <c r="I58" s="8">
        <f>(Table_1[[#This Row],[IMPORTO NETTO]]*Table_1[[#This Row],[IVA]]+Table_1[[#This Row],[IMPORTO NETTO]])</f>
        <v>5112</v>
      </c>
      <c r="J58" t="str">
        <f ca="1">IF(Table_1[[#This Row],[DATA SCADENZA]]&lt;TODAY(),"DA PAGARE","PAGATA")</f>
        <v>DA PAGARE</v>
      </c>
    </row>
    <row r="59" spans="1:10" x14ac:dyDescent="0.2">
      <c r="A59" s="1">
        <v>117</v>
      </c>
      <c r="B59" s="2">
        <v>44941</v>
      </c>
      <c r="C59" s="1">
        <v>2420</v>
      </c>
      <c r="D59" s="3" t="s">
        <v>6</v>
      </c>
      <c r="E59" s="3" t="s">
        <v>7</v>
      </c>
      <c r="F59" s="5">
        <f>EDATE(Table_1[[#This Row],[DATA FATTURA]], 9)</f>
        <v>45214</v>
      </c>
      <c r="G59" s="6">
        <f>EDATE(Table_1[[#This Row],[DATA FATTURA 2]], 2)</f>
        <v>45275</v>
      </c>
      <c r="H59" s="7" cm="1">
        <f t="array" ref="H59">_xlfn.XLOOKUP(Table_1[[#This Row],[OGGETTO]], Foglio1__211[[#All],[OGGETTO]], Foglio1__211[[#All],[TARIFFA]]/100)</f>
        <v>0.2</v>
      </c>
      <c r="I59" s="8">
        <f>(Table_1[[#This Row],[IMPORTO NETTO]]*Table_1[[#This Row],[IVA]]+Table_1[[#This Row],[IMPORTO NETTO]])</f>
        <v>2904</v>
      </c>
      <c r="J59" t="str">
        <f ca="1">IF(Table_1[[#This Row],[DATA SCADENZA]]&lt;TODAY(),"DA PAGARE","PAGATA")</f>
        <v>DA PAGARE</v>
      </c>
    </row>
    <row r="60" spans="1:10" x14ac:dyDescent="0.2">
      <c r="A60" s="1">
        <v>411</v>
      </c>
      <c r="B60" s="2">
        <v>44941</v>
      </c>
      <c r="C60" s="1">
        <v>5300</v>
      </c>
      <c r="D60" s="3" t="s">
        <v>15</v>
      </c>
      <c r="E60" s="3" t="s">
        <v>7</v>
      </c>
      <c r="F60" s="5">
        <f>EDATE(Table_1[[#This Row],[DATA FATTURA]], 9)</f>
        <v>45214</v>
      </c>
      <c r="G60" s="6">
        <f>EDATE(Table_1[[#This Row],[DATA FATTURA 2]], 2)</f>
        <v>45275</v>
      </c>
      <c r="H60" s="7" cm="1">
        <f t="array" ref="H60">_xlfn.XLOOKUP(Table_1[[#This Row],[OGGETTO]], Foglio1__211[[#All],[OGGETTO]], Foglio1__211[[#All],[TARIFFA]]/100)</f>
        <v>0.2</v>
      </c>
      <c r="I60" s="8">
        <f>(Table_1[[#This Row],[IMPORTO NETTO]]*Table_1[[#This Row],[IVA]]+Table_1[[#This Row],[IMPORTO NETTO]])</f>
        <v>6360</v>
      </c>
      <c r="J60" t="str">
        <f ca="1">IF(Table_1[[#This Row],[DATA SCADENZA]]&lt;TODAY(),"DA PAGARE","PAGATA")</f>
        <v>DA PAGARE</v>
      </c>
    </row>
    <row r="61" spans="1:10" x14ac:dyDescent="0.2">
      <c r="A61" s="1">
        <v>244</v>
      </c>
      <c r="B61" s="2">
        <v>44941</v>
      </c>
      <c r="C61" s="1">
        <v>4960</v>
      </c>
      <c r="D61" s="3" t="s">
        <v>11</v>
      </c>
      <c r="E61" s="3" t="s">
        <v>7</v>
      </c>
      <c r="F61" s="5">
        <f>EDATE(Table_1[[#This Row],[DATA FATTURA]], 9)</f>
        <v>45214</v>
      </c>
      <c r="G61" s="6">
        <f>EDATE(Table_1[[#This Row],[DATA FATTURA 2]], 2)</f>
        <v>45275</v>
      </c>
      <c r="H61" s="7" cm="1">
        <f t="array" ref="H61">_xlfn.XLOOKUP(Table_1[[#This Row],[OGGETTO]], Foglio1__211[[#All],[OGGETTO]], Foglio1__211[[#All],[TARIFFA]]/100)</f>
        <v>0.2</v>
      </c>
      <c r="I61" s="8">
        <f>(Table_1[[#This Row],[IMPORTO NETTO]]*Table_1[[#This Row],[IVA]]+Table_1[[#This Row],[IMPORTO NETTO]])</f>
        <v>5952</v>
      </c>
      <c r="J61" t="str">
        <f ca="1">IF(Table_1[[#This Row],[DATA SCADENZA]]&lt;TODAY(),"DA PAGARE","PAGATA")</f>
        <v>DA PAGARE</v>
      </c>
    </row>
    <row r="62" spans="1:10" x14ac:dyDescent="0.2">
      <c r="A62" s="1">
        <v>483</v>
      </c>
      <c r="B62" s="2">
        <v>44941</v>
      </c>
      <c r="C62" s="1">
        <v>5700</v>
      </c>
      <c r="D62" s="3" t="s">
        <v>4</v>
      </c>
      <c r="E62" s="3" t="s">
        <v>10</v>
      </c>
      <c r="F62" s="5">
        <f>EDATE(Table_1[[#This Row],[DATA FATTURA]], 9)</f>
        <v>45214</v>
      </c>
      <c r="G62" s="6">
        <f>EDATE(Table_1[[#This Row],[DATA FATTURA 2]], 2)</f>
        <v>45275</v>
      </c>
      <c r="H62" s="7" cm="1">
        <f t="array" ref="H62">_xlfn.XLOOKUP(Table_1[[#This Row],[OGGETTO]], Foglio1__211[[#All],[OGGETTO]], Foglio1__211[[#All],[TARIFFA]]/100)</f>
        <v>0.3</v>
      </c>
      <c r="I62" s="8">
        <f>(Table_1[[#This Row],[IMPORTO NETTO]]*Table_1[[#This Row],[IVA]]+Table_1[[#This Row],[IMPORTO NETTO]])</f>
        <v>7410</v>
      </c>
      <c r="J62" t="str">
        <f ca="1">IF(Table_1[[#This Row],[DATA SCADENZA]]&lt;TODAY(),"DA PAGARE","PAGATA")</f>
        <v>DA PAGARE</v>
      </c>
    </row>
    <row r="63" spans="1:10" x14ac:dyDescent="0.2">
      <c r="A63" s="1">
        <v>339</v>
      </c>
      <c r="B63" s="2">
        <v>44941</v>
      </c>
      <c r="C63" s="1">
        <v>1700</v>
      </c>
      <c r="D63" s="3" t="s">
        <v>13</v>
      </c>
      <c r="E63" s="3" t="s">
        <v>5</v>
      </c>
      <c r="F63" s="5">
        <f>EDATE(Table_1[[#This Row],[DATA FATTURA]], 9)</f>
        <v>45214</v>
      </c>
      <c r="G63" s="6">
        <f>EDATE(Table_1[[#This Row],[DATA FATTURA 2]], 2)</f>
        <v>45275</v>
      </c>
      <c r="H63" s="7" cm="1">
        <f t="array" ref="H63">_xlfn.XLOOKUP(Table_1[[#This Row],[OGGETTO]], Foglio1__211[[#All],[OGGETTO]], Foglio1__211[[#All],[TARIFFA]]/100)</f>
        <v>0.4</v>
      </c>
      <c r="I63" s="8">
        <f>(Table_1[[#This Row],[IMPORTO NETTO]]*Table_1[[#This Row],[IVA]]+Table_1[[#This Row],[IMPORTO NETTO]])</f>
        <v>2380</v>
      </c>
      <c r="J63" t="str">
        <f ca="1">IF(Table_1[[#This Row],[DATA SCADENZA]]&lt;TODAY(),"DA PAGARE","PAGATA")</f>
        <v>DA PAGARE</v>
      </c>
    </row>
    <row r="64" spans="1:10" x14ac:dyDescent="0.2">
      <c r="A64" s="1">
        <v>251</v>
      </c>
      <c r="B64" s="2">
        <v>44941</v>
      </c>
      <c r="C64" s="1">
        <v>5100</v>
      </c>
      <c r="D64" s="3" t="s">
        <v>9</v>
      </c>
      <c r="E64" s="3" t="s">
        <v>7</v>
      </c>
      <c r="F64" s="5">
        <f>EDATE(Table_1[[#This Row],[DATA FATTURA]], 9)</f>
        <v>45214</v>
      </c>
      <c r="G64" s="6">
        <f>EDATE(Table_1[[#This Row],[DATA FATTURA 2]], 2)</f>
        <v>45275</v>
      </c>
      <c r="H64" s="7" cm="1">
        <f t="array" ref="H64">_xlfn.XLOOKUP(Table_1[[#This Row],[OGGETTO]], Foglio1__211[[#All],[OGGETTO]], Foglio1__211[[#All],[TARIFFA]]/100)</f>
        <v>0.2</v>
      </c>
      <c r="I64" s="8">
        <f>(Table_1[[#This Row],[IMPORTO NETTO]]*Table_1[[#This Row],[IVA]]+Table_1[[#This Row],[IMPORTO NETTO]])</f>
        <v>6120</v>
      </c>
      <c r="J64" t="str">
        <f ca="1">IF(Table_1[[#This Row],[DATA SCADENZA]]&lt;TODAY(),"DA PAGARE","PAGATA")</f>
        <v>DA PAGARE</v>
      </c>
    </row>
    <row r="65" spans="1:10" x14ac:dyDescent="0.2">
      <c r="A65" s="1">
        <v>141</v>
      </c>
      <c r="B65" s="2">
        <v>44941</v>
      </c>
      <c r="C65" s="1">
        <v>2900</v>
      </c>
      <c r="D65" s="3" t="s">
        <v>4</v>
      </c>
      <c r="E65" s="3" t="s">
        <v>14</v>
      </c>
      <c r="F65" s="5">
        <f>EDATE(Table_1[[#This Row],[DATA FATTURA]], 9)</f>
        <v>45214</v>
      </c>
      <c r="G65" s="6">
        <f>EDATE(Table_1[[#This Row],[DATA FATTURA 2]], 2)</f>
        <v>45275</v>
      </c>
      <c r="H65" s="7" cm="1">
        <f t="array" ref="H65">_xlfn.XLOOKUP(Table_1[[#This Row],[OGGETTO]], Foglio1__211[[#All],[OGGETTO]], Foglio1__211[[#All],[TARIFFA]]/100)</f>
        <v>0.15</v>
      </c>
      <c r="I65" s="8">
        <f>(Table_1[[#This Row],[IMPORTO NETTO]]*Table_1[[#This Row],[IVA]]+Table_1[[#This Row],[IMPORTO NETTO]])</f>
        <v>3335</v>
      </c>
      <c r="J65" t="str">
        <f ca="1">IF(Table_1[[#This Row],[DATA SCADENZA]]&lt;TODAY(),"DA PAGARE","PAGATA")</f>
        <v>DA PAGARE</v>
      </c>
    </row>
    <row r="66" spans="1:10" x14ac:dyDescent="0.2">
      <c r="A66" s="1">
        <v>242</v>
      </c>
      <c r="B66" s="2">
        <v>44941</v>
      </c>
      <c r="C66" s="1">
        <v>4920</v>
      </c>
      <c r="D66" s="3" t="s">
        <v>8</v>
      </c>
      <c r="E66" s="3" t="s">
        <v>10</v>
      </c>
      <c r="F66" s="5">
        <f>EDATE(Table_1[[#This Row],[DATA FATTURA]], 9)</f>
        <v>45214</v>
      </c>
      <c r="G66" s="6">
        <f>EDATE(Table_1[[#This Row],[DATA FATTURA 2]], 2)</f>
        <v>45275</v>
      </c>
      <c r="H66" s="7" cm="1">
        <f t="array" ref="H66">_xlfn.XLOOKUP(Table_1[[#This Row],[OGGETTO]], Foglio1__211[[#All],[OGGETTO]], Foglio1__211[[#All],[TARIFFA]]/100)</f>
        <v>0.3</v>
      </c>
      <c r="I66" s="8">
        <f>(Table_1[[#This Row],[IMPORTO NETTO]]*Table_1[[#This Row],[IVA]]+Table_1[[#This Row],[IMPORTO NETTO]])</f>
        <v>6396</v>
      </c>
      <c r="J66" t="str">
        <f ca="1">IF(Table_1[[#This Row],[DATA SCADENZA]]&lt;TODAY(),"DA PAGARE","PAGATA")</f>
        <v>DA PAGARE</v>
      </c>
    </row>
    <row r="67" spans="1:10" x14ac:dyDescent="0.2">
      <c r="A67" s="1">
        <v>152</v>
      </c>
      <c r="B67" s="2">
        <v>44941</v>
      </c>
      <c r="C67" s="1">
        <v>3120</v>
      </c>
      <c r="D67" s="3" t="s">
        <v>13</v>
      </c>
      <c r="E67" s="3" t="s">
        <v>14</v>
      </c>
      <c r="F67" s="5">
        <f>EDATE(Table_1[[#This Row],[DATA FATTURA]], 9)</f>
        <v>45214</v>
      </c>
      <c r="G67" s="6">
        <f>EDATE(Table_1[[#This Row],[DATA FATTURA 2]], 2)</f>
        <v>45275</v>
      </c>
      <c r="H67" s="7" cm="1">
        <f t="array" ref="H67">_xlfn.XLOOKUP(Table_1[[#This Row],[OGGETTO]], Foglio1__211[[#All],[OGGETTO]], Foglio1__211[[#All],[TARIFFA]]/100)</f>
        <v>0.15</v>
      </c>
      <c r="I67" s="8">
        <f>(Table_1[[#This Row],[IMPORTO NETTO]]*Table_1[[#This Row],[IVA]]+Table_1[[#This Row],[IMPORTO NETTO]])</f>
        <v>3588</v>
      </c>
      <c r="J67" t="str">
        <f ca="1">IF(Table_1[[#This Row],[DATA SCADENZA]]&lt;TODAY(),"DA PAGARE","PAGATA")</f>
        <v>DA PAGARE</v>
      </c>
    </row>
    <row r="68" spans="1:10" x14ac:dyDescent="0.2">
      <c r="A68" s="1">
        <v>223</v>
      </c>
      <c r="B68" s="2">
        <v>44941</v>
      </c>
      <c r="C68" s="1">
        <v>4540</v>
      </c>
      <c r="D68" s="3" t="s">
        <v>9</v>
      </c>
      <c r="E68" s="3" t="s">
        <v>7</v>
      </c>
      <c r="F68" s="5">
        <f>EDATE(Table_1[[#This Row],[DATA FATTURA]], 9)</f>
        <v>45214</v>
      </c>
      <c r="G68" s="6">
        <f>EDATE(Table_1[[#This Row],[DATA FATTURA 2]], 2)</f>
        <v>45275</v>
      </c>
      <c r="H68" s="7" cm="1">
        <f t="array" ref="H68">_xlfn.XLOOKUP(Table_1[[#This Row],[OGGETTO]], Foglio1__211[[#All],[OGGETTO]], Foglio1__211[[#All],[TARIFFA]]/100)</f>
        <v>0.2</v>
      </c>
      <c r="I68" s="8">
        <f>(Table_1[[#This Row],[IMPORTO NETTO]]*Table_1[[#This Row],[IVA]]+Table_1[[#This Row],[IMPORTO NETTO]])</f>
        <v>5448</v>
      </c>
      <c r="J68" t="str">
        <f ca="1">IF(Table_1[[#This Row],[DATA SCADENZA]]&lt;TODAY(),"DA PAGARE","PAGATA")</f>
        <v>DA PAGARE</v>
      </c>
    </row>
    <row r="69" spans="1:10" x14ac:dyDescent="0.2">
      <c r="A69" s="1">
        <v>427</v>
      </c>
      <c r="B69" s="2">
        <v>44941</v>
      </c>
      <c r="C69" s="1">
        <v>6100</v>
      </c>
      <c r="D69" s="3" t="s">
        <v>9</v>
      </c>
      <c r="E69" s="3" t="s">
        <v>10</v>
      </c>
      <c r="F69" s="5">
        <f>EDATE(Table_1[[#This Row],[DATA FATTURA]], 9)</f>
        <v>45214</v>
      </c>
      <c r="G69" s="6">
        <f>EDATE(Table_1[[#This Row],[DATA FATTURA 2]], 2)</f>
        <v>45275</v>
      </c>
      <c r="H69" s="7" cm="1">
        <f t="array" ref="H69">_xlfn.XLOOKUP(Table_1[[#This Row],[OGGETTO]], Foglio1__211[[#All],[OGGETTO]], Foglio1__211[[#All],[TARIFFA]]/100)</f>
        <v>0.3</v>
      </c>
      <c r="I69" s="8">
        <f>(Table_1[[#This Row],[IMPORTO NETTO]]*Table_1[[#This Row],[IVA]]+Table_1[[#This Row],[IMPORTO NETTO]])</f>
        <v>7930</v>
      </c>
      <c r="J69" t="str">
        <f ca="1">IF(Table_1[[#This Row],[DATA SCADENZA]]&lt;TODAY(),"DA PAGARE","PAGATA")</f>
        <v>DA PAGARE</v>
      </c>
    </row>
    <row r="70" spans="1:10" x14ac:dyDescent="0.2">
      <c r="A70" s="1">
        <v>187</v>
      </c>
      <c r="B70" s="2">
        <v>44941</v>
      </c>
      <c r="C70" s="1">
        <v>3820</v>
      </c>
      <c r="D70" s="3" t="s">
        <v>12</v>
      </c>
      <c r="E70" s="3" t="s">
        <v>7</v>
      </c>
      <c r="F70" s="5">
        <f>EDATE(Table_1[[#This Row],[DATA FATTURA]], 9)</f>
        <v>45214</v>
      </c>
      <c r="G70" s="6">
        <f>EDATE(Table_1[[#This Row],[DATA FATTURA 2]], 2)</f>
        <v>45275</v>
      </c>
      <c r="H70" s="7" cm="1">
        <f t="array" ref="H70">_xlfn.XLOOKUP(Table_1[[#This Row],[OGGETTO]], Foglio1__211[[#All],[OGGETTO]], Foglio1__211[[#All],[TARIFFA]]/100)</f>
        <v>0.2</v>
      </c>
      <c r="I70" s="8">
        <f>(Table_1[[#This Row],[IMPORTO NETTO]]*Table_1[[#This Row],[IVA]]+Table_1[[#This Row],[IMPORTO NETTO]])</f>
        <v>4584</v>
      </c>
      <c r="J70" t="str">
        <f ca="1">IF(Table_1[[#This Row],[DATA SCADENZA]]&lt;TODAY(),"DA PAGARE","PAGATA")</f>
        <v>DA PAGARE</v>
      </c>
    </row>
    <row r="71" spans="1:10" x14ac:dyDescent="0.2">
      <c r="A71" s="1">
        <v>292</v>
      </c>
      <c r="B71" s="2">
        <v>44941</v>
      </c>
      <c r="C71" s="1">
        <v>5920</v>
      </c>
      <c r="D71" s="3" t="s">
        <v>15</v>
      </c>
      <c r="E71" s="3" t="s">
        <v>14</v>
      </c>
      <c r="F71" s="5">
        <f>EDATE(Table_1[[#This Row],[DATA FATTURA]], 9)</f>
        <v>45214</v>
      </c>
      <c r="G71" s="6">
        <f>EDATE(Table_1[[#This Row],[DATA FATTURA 2]], 2)</f>
        <v>45275</v>
      </c>
      <c r="H71" s="7" cm="1">
        <f t="array" ref="H71">_xlfn.XLOOKUP(Table_1[[#This Row],[OGGETTO]], Foglio1__211[[#All],[OGGETTO]], Foglio1__211[[#All],[TARIFFA]]/100)</f>
        <v>0.15</v>
      </c>
      <c r="I71" s="8">
        <f>(Table_1[[#This Row],[IMPORTO NETTO]]*Table_1[[#This Row],[IVA]]+Table_1[[#This Row],[IMPORTO NETTO]])</f>
        <v>6808</v>
      </c>
      <c r="J71" t="str">
        <f ca="1">IF(Table_1[[#This Row],[DATA SCADENZA]]&lt;TODAY(),"DA PAGARE","PAGATA")</f>
        <v>DA PAGARE</v>
      </c>
    </row>
    <row r="72" spans="1:10" x14ac:dyDescent="0.2">
      <c r="A72" s="1">
        <v>445</v>
      </c>
      <c r="B72" s="2">
        <v>44941</v>
      </c>
      <c r="C72" s="1">
        <v>7000</v>
      </c>
      <c r="D72" s="3" t="s">
        <v>15</v>
      </c>
      <c r="E72" s="3" t="s">
        <v>5</v>
      </c>
      <c r="F72" s="5">
        <f>EDATE(Table_1[[#This Row],[DATA FATTURA]], 9)</f>
        <v>45214</v>
      </c>
      <c r="G72" s="6">
        <f>EDATE(Table_1[[#This Row],[DATA FATTURA 2]], 2)</f>
        <v>45275</v>
      </c>
      <c r="H72" s="7" cm="1">
        <f t="array" ref="H72">_xlfn.XLOOKUP(Table_1[[#This Row],[OGGETTO]], Foglio1__211[[#All],[OGGETTO]], Foglio1__211[[#All],[TARIFFA]]/100)</f>
        <v>0.4</v>
      </c>
      <c r="I72" s="8">
        <f>(Table_1[[#This Row],[IMPORTO NETTO]]*Table_1[[#This Row],[IVA]]+Table_1[[#This Row],[IMPORTO NETTO]])</f>
        <v>9800</v>
      </c>
      <c r="J72" t="str">
        <f ca="1">IF(Table_1[[#This Row],[DATA SCADENZA]]&lt;TODAY(),"DA PAGARE","PAGATA")</f>
        <v>DA PAGARE</v>
      </c>
    </row>
    <row r="73" spans="1:10" x14ac:dyDescent="0.2">
      <c r="A73" s="1">
        <v>270</v>
      </c>
      <c r="B73" s="2">
        <v>44941</v>
      </c>
      <c r="C73" s="1">
        <v>5480</v>
      </c>
      <c r="D73" s="3" t="s">
        <v>6</v>
      </c>
      <c r="E73" s="3" t="s">
        <v>10</v>
      </c>
      <c r="F73" s="5">
        <f>EDATE(Table_1[[#This Row],[DATA FATTURA]], 9)</f>
        <v>45214</v>
      </c>
      <c r="G73" s="6">
        <f>EDATE(Table_1[[#This Row],[DATA FATTURA 2]], 2)</f>
        <v>45275</v>
      </c>
      <c r="H73" s="7" cm="1">
        <f t="array" ref="H73">_xlfn.XLOOKUP(Table_1[[#This Row],[OGGETTO]], Foglio1__211[[#All],[OGGETTO]], Foglio1__211[[#All],[TARIFFA]]/100)</f>
        <v>0.3</v>
      </c>
      <c r="I73" s="8">
        <f>(Table_1[[#This Row],[IMPORTO NETTO]]*Table_1[[#This Row],[IVA]]+Table_1[[#This Row],[IMPORTO NETTO]])</f>
        <v>7124</v>
      </c>
      <c r="J73" t="str">
        <f ca="1">IF(Table_1[[#This Row],[DATA SCADENZA]]&lt;TODAY(),"DA PAGARE","PAGATA")</f>
        <v>DA PAGARE</v>
      </c>
    </row>
    <row r="74" spans="1:10" x14ac:dyDescent="0.2">
      <c r="A74" s="1">
        <v>448</v>
      </c>
      <c r="B74" s="2">
        <v>44941</v>
      </c>
      <c r="C74" s="1">
        <v>7150</v>
      </c>
      <c r="D74" s="3" t="s">
        <v>11</v>
      </c>
      <c r="E74" s="3" t="s">
        <v>7</v>
      </c>
      <c r="F74" s="5">
        <f>EDATE(Table_1[[#This Row],[DATA FATTURA]], 9)</f>
        <v>45214</v>
      </c>
      <c r="G74" s="6">
        <f>EDATE(Table_1[[#This Row],[DATA FATTURA 2]], 2)</f>
        <v>45275</v>
      </c>
      <c r="H74" s="7" cm="1">
        <f t="array" ref="H74">_xlfn.XLOOKUP(Table_1[[#This Row],[OGGETTO]], Foglio1__211[[#All],[OGGETTO]], Foglio1__211[[#All],[TARIFFA]]/100)</f>
        <v>0.2</v>
      </c>
      <c r="I74" s="8">
        <f>(Table_1[[#This Row],[IMPORTO NETTO]]*Table_1[[#This Row],[IVA]]+Table_1[[#This Row],[IMPORTO NETTO]])</f>
        <v>8580</v>
      </c>
      <c r="J74" t="str">
        <f ca="1">IF(Table_1[[#This Row],[DATA SCADENZA]]&lt;TODAY(),"DA PAGARE","PAGATA")</f>
        <v>DA PAGARE</v>
      </c>
    </row>
    <row r="75" spans="1:10" x14ac:dyDescent="0.2">
      <c r="A75" s="1">
        <v>9</v>
      </c>
      <c r="B75" s="2">
        <v>44941</v>
      </c>
      <c r="C75" s="1">
        <v>260</v>
      </c>
      <c r="D75" s="3" t="s">
        <v>6</v>
      </c>
      <c r="E75" s="3" t="s">
        <v>5</v>
      </c>
      <c r="F75" s="5">
        <f>EDATE(Table_1[[#This Row],[DATA FATTURA]], 9)</f>
        <v>45214</v>
      </c>
      <c r="G75" s="6">
        <f>EDATE(Table_1[[#This Row],[DATA FATTURA 2]], 2)</f>
        <v>45275</v>
      </c>
      <c r="H75" s="7" cm="1">
        <f t="array" ref="H75">_xlfn.XLOOKUP(Table_1[[#This Row],[OGGETTO]], Foglio1__211[[#All],[OGGETTO]], Foglio1__211[[#All],[TARIFFA]]/100)</f>
        <v>0.4</v>
      </c>
      <c r="I75" s="8">
        <f>(Table_1[[#This Row],[IMPORTO NETTO]]*Table_1[[#This Row],[IVA]]+Table_1[[#This Row],[IMPORTO NETTO]])</f>
        <v>364</v>
      </c>
      <c r="J75" t="str">
        <f ca="1">IF(Table_1[[#This Row],[DATA SCADENZA]]&lt;TODAY(),"DA PAGARE","PAGATA")</f>
        <v>DA PAGARE</v>
      </c>
    </row>
    <row r="76" spans="1:10" x14ac:dyDescent="0.2">
      <c r="A76" s="1">
        <v>484</v>
      </c>
      <c r="B76" s="2">
        <v>44941</v>
      </c>
      <c r="C76" s="1">
        <v>5600</v>
      </c>
      <c r="D76" s="3" t="s">
        <v>8</v>
      </c>
      <c r="E76" s="3" t="s">
        <v>14</v>
      </c>
      <c r="F76" s="5">
        <f>EDATE(Table_1[[#This Row],[DATA FATTURA]], 9)</f>
        <v>45214</v>
      </c>
      <c r="G76" s="6">
        <f>EDATE(Table_1[[#This Row],[DATA FATTURA 2]], 2)</f>
        <v>45275</v>
      </c>
      <c r="H76" s="7" cm="1">
        <f t="array" ref="H76">_xlfn.XLOOKUP(Table_1[[#This Row],[OGGETTO]], Foglio1__211[[#All],[OGGETTO]], Foglio1__211[[#All],[TARIFFA]]/100)</f>
        <v>0.15</v>
      </c>
      <c r="I76" s="8">
        <f>(Table_1[[#This Row],[IMPORTO NETTO]]*Table_1[[#This Row],[IVA]]+Table_1[[#This Row],[IMPORTO NETTO]])</f>
        <v>6440</v>
      </c>
      <c r="J76" t="str">
        <f ca="1">IF(Table_1[[#This Row],[DATA SCADENZA]]&lt;TODAY(),"DA PAGARE","PAGATA")</f>
        <v>DA PAGARE</v>
      </c>
    </row>
    <row r="77" spans="1:10" x14ac:dyDescent="0.2">
      <c r="A77" s="1">
        <v>374</v>
      </c>
      <c r="B77" s="2">
        <v>44941</v>
      </c>
      <c r="C77" s="1">
        <v>3450</v>
      </c>
      <c r="D77" s="3" t="s">
        <v>12</v>
      </c>
      <c r="E77" s="3" t="s">
        <v>5</v>
      </c>
      <c r="F77" s="5">
        <f>EDATE(Table_1[[#This Row],[DATA FATTURA]], 9)</f>
        <v>45214</v>
      </c>
      <c r="G77" s="6">
        <f>EDATE(Table_1[[#This Row],[DATA FATTURA 2]], 2)</f>
        <v>45275</v>
      </c>
      <c r="H77" s="7" cm="1">
        <f t="array" ref="H77">_xlfn.XLOOKUP(Table_1[[#This Row],[OGGETTO]], Foglio1__211[[#All],[OGGETTO]], Foglio1__211[[#All],[TARIFFA]]/100)</f>
        <v>0.4</v>
      </c>
      <c r="I77" s="8">
        <f>(Table_1[[#This Row],[IMPORTO NETTO]]*Table_1[[#This Row],[IVA]]+Table_1[[#This Row],[IMPORTO NETTO]])</f>
        <v>4830</v>
      </c>
      <c r="J77" t="str">
        <f ca="1">IF(Table_1[[#This Row],[DATA SCADENZA]]&lt;TODAY(),"DA PAGARE","PAGATA")</f>
        <v>DA PAGARE</v>
      </c>
    </row>
    <row r="78" spans="1:10" x14ac:dyDescent="0.2">
      <c r="A78" s="1">
        <v>285</v>
      </c>
      <c r="B78" s="2">
        <v>44940</v>
      </c>
      <c r="C78" s="1">
        <v>5780</v>
      </c>
      <c r="D78" s="3" t="s">
        <v>9</v>
      </c>
      <c r="E78" s="3" t="s">
        <v>7</v>
      </c>
      <c r="F78" s="5">
        <f>EDATE(Table_1[[#This Row],[DATA FATTURA]], 9)</f>
        <v>45213</v>
      </c>
      <c r="G78" s="6">
        <f>EDATE(Table_1[[#This Row],[DATA FATTURA 2]], 2)</f>
        <v>45274</v>
      </c>
      <c r="H78" s="7" cm="1">
        <f t="array" ref="H78">_xlfn.XLOOKUP(Table_1[[#This Row],[OGGETTO]], Foglio1__211[[#All],[OGGETTO]], Foglio1__211[[#All],[TARIFFA]]/100)</f>
        <v>0.2</v>
      </c>
      <c r="I78" s="8">
        <f>(Table_1[[#This Row],[IMPORTO NETTO]]*Table_1[[#This Row],[IVA]]+Table_1[[#This Row],[IMPORTO NETTO]])</f>
        <v>6936</v>
      </c>
      <c r="J78" t="str">
        <f ca="1">IF(Table_1[[#This Row],[DATA SCADENZA]]&lt;TODAY(),"DA PAGARE","PAGATA")</f>
        <v>DA PAGARE</v>
      </c>
    </row>
    <row r="79" spans="1:10" x14ac:dyDescent="0.2">
      <c r="A79" s="1">
        <v>231</v>
      </c>
      <c r="B79" s="2">
        <v>44940</v>
      </c>
      <c r="C79" s="1">
        <v>4700</v>
      </c>
      <c r="D79" s="3" t="s">
        <v>13</v>
      </c>
      <c r="E79" s="3" t="s">
        <v>10</v>
      </c>
      <c r="F79" s="5">
        <f>EDATE(Table_1[[#This Row],[DATA FATTURA]], 9)</f>
        <v>45213</v>
      </c>
      <c r="G79" s="6">
        <f>EDATE(Table_1[[#This Row],[DATA FATTURA 2]], 2)</f>
        <v>45274</v>
      </c>
      <c r="H79" s="7" cm="1">
        <f t="array" ref="H79">_xlfn.XLOOKUP(Table_1[[#This Row],[OGGETTO]], Foglio1__211[[#All],[OGGETTO]], Foglio1__211[[#All],[TARIFFA]]/100)</f>
        <v>0.3</v>
      </c>
      <c r="I79" s="8">
        <f>(Table_1[[#This Row],[IMPORTO NETTO]]*Table_1[[#This Row],[IVA]]+Table_1[[#This Row],[IMPORTO NETTO]])</f>
        <v>6110</v>
      </c>
      <c r="J79" t="str">
        <f ca="1">IF(Table_1[[#This Row],[DATA SCADENZA]]&lt;TODAY(),"DA PAGARE","PAGATA")</f>
        <v>DA PAGARE</v>
      </c>
    </row>
    <row r="80" spans="1:10" x14ac:dyDescent="0.2">
      <c r="A80" s="1">
        <v>119</v>
      </c>
      <c r="B80" s="2">
        <v>44940</v>
      </c>
      <c r="C80" s="1">
        <v>2460</v>
      </c>
      <c r="D80" s="3" t="s">
        <v>12</v>
      </c>
      <c r="E80" s="3" t="s">
        <v>10</v>
      </c>
      <c r="F80" s="5">
        <f>EDATE(Table_1[[#This Row],[DATA FATTURA]], 9)</f>
        <v>45213</v>
      </c>
      <c r="G80" s="6">
        <f>EDATE(Table_1[[#This Row],[DATA FATTURA 2]], 2)</f>
        <v>45274</v>
      </c>
      <c r="H80" s="7" cm="1">
        <f t="array" ref="H80">_xlfn.XLOOKUP(Table_1[[#This Row],[OGGETTO]], Foglio1__211[[#All],[OGGETTO]], Foglio1__211[[#All],[TARIFFA]]/100)</f>
        <v>0.3</v>
      </c>
      <c r="I80" s="8">
        <f>(Table_1[[#This Row],[IMPORTO NETTO]]*Table_1[[#This Row],[IVA]]+Table_1[[#This Row],[IMPORTO NETTO]])</f>
        <v>3198</v>
      </c>
      <c r="J80" t="str">
        <f ca="1">IF(Table_1[[#This Row],[DATA SCADENZA]]&lt;TODAY(),"DA PAGARE","PAGATA")</f>
        <v>DA PAGARE</v>
      </c>
    </row>
    <row r="81" spans="1:10" x14ac:dyDescent="0.2">
      <c r="A81" s="1">
        <v>233</v>
      </c>
      <c r="B81" s="2">
        <v>44940</v>
      </c>
      <c r="C81" s="1">
        <v>4740</v>
      </c>
      <c r="D81" s="3" t="s">
        <v>6</v>
      </c>
      <c r="E81" s="3" t="s">
        <v>5</v>
      </c>
      <c r="F81" s="5">
        <f>EDATE(Table_1[[#This Row],[DATA FATTURA]], 9)</f>
        <v>45213</v>
      </c>
      <c r="G81" s="6">
        <f>EDATE(Table_1[[#This Row],[DATA FATTURA 2]], 2)</f>
        <v>45274</v>
      </c>
      <c r="H81" s="7" cm="1">
        <f t="array" ref="H81">_xlfn.XLOOKUP(Table_1[[#This Row],[OGGETTO]], Foglio1__211[[#All],[OGGETTO]], Foglio1__211[[#All],[TARIFFA]]/100)</f>
        <v>0.4</v>
      </c>
      <c r="I81" s="8">
        <f>(Table_1[[#This Row],[IMPORTO NETTO]]*Table_1[[#This Row],[IVA]]+Table_1[[#This Row],[IMPORTO NETTO]])</f>
        <v>6636</v>
      </c>
      <c r="J81" t="str">
        <f ca="1">IF(Table_1[[#This Row],[DATA SCADENZA]]&lt;TODAY(),"DA PAGARE","PAGATA")</f>
        <v>DA PAGARE</v>
      </c>
    </row>
    <row r="82" spans="1:10" x14ac:dyDescent="0.2">
      <c r="A82" s="1">
        <v>110</v>
      </c>
      <c r="B82" s="2">
        <v>44940</v>
      </c>
      <c r="C82" s="1">
        <v>2280</v>
      </c>
      <c r="D82" s="3" t="s">
        <v>8</v>
      </c>
      <c r="E82" s="3" t="s">
        <v>14</v>
      </c>
      <c r="F82" s="5">
        <f>EDATE(Table_1[[#This Row],[DATA FATTURA]], 9)</f>
        <v>45213</v>
      </c>
      <c r="G82" s="6">
        <f>EDATE(Table_1[[#This Row],[DATA FATTURA 2]], 2)</f>
        <v>45274</v>
      </c>
      <c r="H82" s="7" cm="1">
        <f t="array" ref="H82">_xlfn.XLOOKUP(Table_1[[#This Row],[OGGETTO]], Foglio1__211[[#All],[OGGETTO]], Foglio1__211[[#All],[TARIFFA]]/100)</f>
        <v>0.15</v>
      </c>
      <c r="I82" s="8">
        <f>(Table_1[[#This Row],[IMPORTO NETTO]]*Table_1[[#This Row],[IVA]]+Table_1[[#This Row],[IMPORTO NETTO]])</f>
        <v>2622</v>
      </c>
      <c r="J82" t="str">
        <f ca="1">IF(Table_1[[#This Row],[DATA SCADENZA]]&lt;TODAY(),"DA PAGARE","PAGATA")</f>
        <v>DA PAGARE</v>
      </c>
    </row>
    <row r="83" spans="1:10" x14ac:dyDescent="0.2">
      <c r="A83" s="1">
        <v>361</v>
      </c>
      <c r="B83" s="2">
        <v>44940</v>
      </c>
      <c r="C83" s="1">
        <v>2800</v>
      </c>
      <c r="D83" s="3" t="s">
        <v>8</v>
      </c>
      <c r="E83" s="3" t="s">
        <v>5</v>
      </c>
      <c r="F83" s="5">
        <f>EDATE(Table_1[[#This Row],[DATA FATTURA]], 9)</f>
        <v>45213</v>
      </c>
      <c r="G83" s="6">
        <f>EDATE(Table_1[[#This Row],[DATA FATTURA 2]], 2)</f>
        <v>45274</v>
      </c>
      <c r="H83" s="7" cm="1">
        <f t="array" ref="H83">_xlfn.XLOOKUP(Table_1[[#This Row],[OGGETTO]], Foglio1__211[[#All],[OGGETTO]], Foglio1__211[[#All],[TARIFFA]]/100)</f>
        <v>0.4</v>
      </c>
      <c r="I83" s="8">
        <f>(Table_1[[#This Row],[IMPORTO NETTO]]*Table_1[[#This Row],[IVA]]+Table_1[[#This Row],[IMPORTO NETTO]])</f>
        <v>3920</v>
      </c>
      <c r="J83" t="str">
        <f ca="1">IF(Table_1[[#This Row],[DATA SCADENZA]]&lt;TODAY(),"DA PAGARE","PAGATA")</f>
        <v>DA PAGARE</v>
      </c>
    </row>
    <row r="84" spans="1:10" x14ac:dyDescent="0.2">
      <c r="A84" s="1">
        <v>222</v>
      </c>
      <c r="B84" s="2">
        <v>44940</v>
      </c>
      <c r="C84" s="1">
        <v>4520</v>
      </c>
      <c r="D84" s="3" t="s">
        <v>4</v>
      </c>
      <c r="E84" s="3" t="s">
        <v>14</v>
      </c>
      <c r="F84" s="5">
        <f>EDATE(Table_1[[#This Row],[DATA FATTURA]], 9)</f>
        <v>45213</v>
      </c>
      <c r="G84" s="6">
        <f>EDATE(Table_1[[#This Row],[DATA FATTURA 2]], 2)</f>
        <v>45274</v>
      </c>
      <c r="H84" s="7" cm="1">
        <f t="array" ref="H84">_xlfn.XLOOKUP(Table_1[[#This Row],[OGGETTO]], Foglio1__211[[#All],[OGGETTO]], Foglio1__211[[#All],[TARIFFA]]/100)</f>
        <v>0.15</v>
      </c>
      <c r="I84" s="8">
        <f>(Table_1[[#This Row],[IMPORTO NETTO]]*Table_1[[#This Row],[IVA]]+Table_1[[#This Row],[IMPORTO NETTO]])</f>
        <v>5198</v>
      </c>
      <c r="J84" t="str">
        <f ca="1">IF(Table_1[[#This Row],[DATA SCADENZA]]&lt;TODAY(),"DA PAGARE","PAGATA")</f>
        <v>DA PAGARE</v>
      </c>
    </row>
    <row r="85" spans="1:10" x14ac:dyDescent="0.2">
      <c r="A85" s="1">
        <v>240</v>
      </c>
      <c r="B85" s="2">
        <v>44940</v>
      </c>
      <c r="C85" s="1">
        <v>4880</v>
      </c>
      <c r="D85" s="3" t="s">
        <v>9</v>
      </c>
      <c r="E85" s="3" t="s">
        <v>7</v>
      </c>
      <c r="F85" s="5">
        <f>EDATE(Table_1[[#This Row],[DATA FATTURA]], 9)</f>
        <v>45213</v>
      </c>
      <c r="G85" s="6">
        <f>EDATE(Table_1[[#This Row],[DATA FATTURA 2]], 2)</f>
        <v>45274</v>
      </c>
      <c r="H85" s="7" cm="1">
        <f t="array" ref="H85">_xlfn.XLOOKUP(Table_1[[#This Row],[OGGETTO]], Foglio1__211[[#All],[OGGETTO]], Foglio1__211[[#All],[TARIFFA]]/100)</f>
        <v>0.2</v>
      </c>
      <c r="I85" s="8">
        <f>(Table_1[[#This Row],[IMPORTO NETTO]]*Table_1[[#This Row],[IVA]]+Table_1[[#This Row],[IMPORTO NETTO]])</f>
        <v>5856</v>
      </c>
      <c r="J85" t="str">
        <f ca="1">IF(Table_1[[#This Row],[DATA SCADENZA]]&lt;TODAY(),"DA PAGARE","PAGATA")</f>
        <v>DA PAGARE</v>
      </c>
    </row>
    <row r="86" spans="1:10" x14ac:dyDescent="0.2">
      <c r="A86" s="1">
        <v>238</v>
      </c>
      <c r="B86" s="2">
        <v>44940</v>
      </c>
      <c r="C86" s="1">
        <v>4840</v>
      </c>
      <c r="D86" s="3" t="s">
        <v>12</v>
      </c>
      <c r="E86" s="3" t="s">
        <v>7</v>
      </c>
      <c r="F86" s="5">
        <f>EDATE(Table_1[[#This Row],[DATA FATTURA]], 9)</f>
        <v>45213</v>
      </c>
      <c r="G86" s="6">
        <f>EDATE(Table_1[[#This Row],[DATA FATTURA 2]], 2)</f>
        <v>45274</v>
      </c>
      <c r="H86" s="7" cm="1">
        <f t="array" ref="H86">_xlfn.XLOOKUP(Table_1[[#This Row],[OGGETTO]], Foglio1__211[[#All],[OGGETTO]], Foglio1__211[[#All],[TARIFFA]]/100)</f>
        <v>0.2</v>
      </c>
      <c r="I86" s="8">
        <f>(Table_1[[#This Row],[IMPORTO NETTO]]*Table_1[[#This Row],[IVA]]+Table_1[[#This Row],[IMPORTO NETTO]])</f>
        <v>5808</v>
      </c>
      <c r="J86" t="str">
        <f ca="1">IF(Table_1[[#This Row],[DATA SCADENZA]]&lt;TODAY(),"DA PAGARE","PAGATA")</f>
        <v>DA PAGARE</v>
      </c>
    </row>
    <row r="87" spans="1:10" x14ac:dyDescent="0.2">
      <c r="A87" s="1">
        <v>162</v>
      </c>
      <c r="B87" s="2">
        <v>44940</v>
      </c>
      <c r="C87" s="1">
        <v>3320</v>
      </c>
      <c r="D87" s="3" t="s">
        <v>6</v>
      </c>
      <c r="E87" s="3" t="s">
        <v>14</v>
      </c>
      <c r="F87" s="5">
        <f>EDATE(Table_1[[#This Row],[DATA FATTURA]], 9)</f>
        <v>45213</v>
      </c>
      <c r="G87" s="6">
        <f>EDATE(Table_1[[#This Row],[DATA FATTURA 2]], 2)</f>
        <v>45274</v>
      </c>
      <c r="H87" s="7" cm="1">
        <f t="array" ref="H87">_xlfn.XLOOKUP(Table_1[[#This Row],[OGGETTO]], Foglio1__211[[#All],[OGGETTO]], Foglio1__211[[#All],[TARIFFA]]/100)</f>
        <v>0.15</v>
      </c>
      <c r="I87" s="8">
        <f>(Table_1[[#This Row],[IMPORTO NETTO]]*Table_1[[#This Row],[IVA]]+Table_1[[#This Row],[IMPORTO NETTO]])</f>
        <v>3818</v>
      </c>
      <c r="J87" t="str">
        <f ca="1">IF(Table_1[[#This Row],[DATA SCADENZA]]&lt;TODAY(),"DA PAGARE","PAGATA")</f>
        <v>DA PAGARE</v>
      </c>
    </row>
    <row r="88" spans="1:10" x14ac:dyDescent="0.2">
      <c r="A88" s="1">
        <v>257</v>
      </c>
      <c r="B88" s="2">
        <v>44940</v>
      </c>
      <c r="C88" s="1">
        <v>5220</v>
      </c>
      <c r="D88" s="3" t="s">
        <v>9</v>
      </c>
      <c r="E88" s="3" t="s">
        <v>7</v>
      </c>
      <c r="F88" s="5">
        <f>EDATE(Table_1[[#This Row],[DATA FATTURA]], 9)</f>
        <v>45213</v>
      </c>
      <c r="G88" s="6">
        <f>EDATE(Table_1[[#This Row],[DATA FATTURA 2]], 2)</f>
        <v>45274</v>
      </c>
      <c r="H88" s="7" cm="1">
        <f t="array" ref="H88">_xlfn.XLOOKUP(Table_1[[#This Row],[OGGETTO]], Foglio1__211[[#All],[OGGETTO]], Foglio1__211[[#All],[TARIFFA]]/100)</f>
        <v>0.2</v>
      </c>
      <c r="I88" s="8">
        <f>(Table_1[[#This Row],[IMPORTO NETTO]]*Table_1[[#This Row],[IVA]]+Table_1[[#This Row],[IMPORTO NETTO]])</f>
        <v>6264</v>
      </c>
      <c r="J88" t="str">
        <f ca="1">IF(Table_1[[#This Row],[DATA SCADENZA]]&lt;TODAY(),"DA PAGARE","PAGATA")</f>
        <v>DA PAGARE</v>
      </c>
    </row>
    <row r="89" spans="1:10" x14ac:dyDescent="0.2">
      <c r="A89" s="1">
        <v>160</v>
      </c>
      <c r="B89" s="2">
        <v>44940</v>
      </c>
      <c r="C89" s="1">
        <v>3280</v>
      </c>
      <c r="D89" s="3" t="s">
        <v>4</v>
      </c>
      <c r="E89" s="3" t="s">
        <v>7</v>
      </c>
      <c r="F89" s="5">
        <f>EDATE(Table_1[[#This Row],[DATA FATTURA]], 9)</f>
        <v>45213</v>
      </c>
      <c r="G89" s="6">
        <f>EDATE(Table_1[[#This Row],[DATA FATTURA 2]], 2)</f>
        <v>45274</v>
      </c>
      <c r="H89" s="7" cm="1">
        <f t="array" ref="H89">_xlfn.XLOOKUP(Table_1[[#This Row],[OGGETTO]], Foglio1__211[[#All],[OGGETTO]], Foglio1__211[[#All],[TARIFFA]]/100)</f>
        <v>0.2</v>
      </c>
      <c r="I89" s="8">
        <f>(Table_1[[#This Row],[IMPORTO NETTO]]*Table_1[[#This Row],[IVA]]+Table_1[[#This Row],[IMPORTO NETTO]])</f>
        <v>3936</v>
      </c>
      <c r="J89" t="str">
        <f ca="1">IF(Table_1[[#This Row],[DATA SCADENZA]]&lt;TODAY(),"DA PAGARE","PAGATA")</f>
        <v>DA PAGARE</v>
      </c>
    </row>
    <row r="90" spans="1:10" x14ac:dyDescent="0.2">
      <c r="A90" s="1">
        <v>301</v>
      </c>
      <c r="B90" s="2">
        <v>44940</v>
      </c>
      <c r="C90" s="1">
        <v>1500</v>
      </c>
      <c r="D90" s="3" t="s">
        <v>6</v>
      </c>
      <c r="E90" s="3" t="s">
        <v>10</v>
      </c>
      <c r="F90" s="5">
        <f>EDATE(Table_1[[#This Row],[DATA FATTURA]], 9)</f>
        <v>45213</v>
      </c>
      <c r="G90" s="6">
        <f>EDATE(Table_1[[#This Row],[DATA FATTURA 2]], 2)</f>
        <v>45274</v>
      </c>
      <c r="H90" s="7" cm="1">
        <f t="array" ref="H90">_xlfn.XLOOKUP(Table_1[[#This Row],[OGGETTO]], Foglio1__211[[#All],[OGGETTO]], Foglio1__211[[#All],[TARIFFA]]/100)</f>
        <v>0.3</v>
      </c>
      <c r="I90" s="8">
        <f>(Table_1[[#This Row],[IMPORTO NETTO]]*Table_1[[#This Row],[IVA]]+Table_1[[#This Row],[IMPORTO NETTO]])</f>
        <v>1950</v>
      </c>
      <c r="J90" t="str">
        <f ca="1">IF(Table_1[[#This Row],[DATA SCADENZA]]&lt;TODAY(),"DA PAGARE","PAGATA")</f>
        <v>DA PAGARE</v>
      </c>
    </row>
    <row r="91" spans="1:10" x14ac:dyDescent="0.2">
      <c r="A91" s="1">
        <v>256</v>
      </c>
      <c r="B91" s="2">
        <v>44940</v>
      </c>
      <c r="C91" s="1">
        <v>5200</v>
      </c>
      <c r="D91" s="3" t="s">
        <v>4</v>
      </c>
      <c r="E91" s="3" t="s">
        <v>10</v>
      </c>
      <c r="F91" s="5">
        <f>EDATE(Table_1[[#This Row],[DATA FATTURA]], 9)</f>
        <v>45213</v>
      </c>
      <c r="G91" s="6">
        <f>EDATE(Table_1[[#This Row],[DATA FATTURA 2]], 2)</f>
        <v>45274</v>
      </c>
      <c r="H91" s="7" cm="1">
        <f t="array" ref="H91">_xlfn.XLOOKUP(Table_1[[#This Row],[OGGETTO]], Foglio1__211[[#All],[OGGETTO]], Foglio1__211[[#All],[TARIFFA]]/100)</f>
        <v>0.3</v>
      </c>
      <c r="I91" s="8">
        <f>(Table_1[[#This Row],[IMPORTO NETTO]]*Table_1[[#This Row],[IVA]]+Table_1[[#This Row],[IMPORTO NETTO]])</f>
        <v>6760</v>
      </c>
      <c r="J91" t="str">
        <f ca="1">IF(Table_1[[#This Row],[DATA SCADENZA]]&lt;TODAY(),"DA PAGARE","PAGATA")</f>
        <v>DA PAGARE</v>
      </c>
    </row>
    <row r="92" spans="1:10" x14ac:dyDescent="0.2">
      <c r="A92" s="1">
        <v>192</v>
      </c>
      <c r="B92" s="2">
        <v>44940</v>
      </c>
      <c r="C92" s="1">
        <v>3920</v>
      </c>
      <c r="D92" s="3" t="s">
        <v>4</v>
      </c>
      <c r="E92" s="3" t="s">
        <v>5</v>
      </c>
      <c r="F92" s="5">
        <f>EDATE(Table_1[[#This Row],[DATA FATTURA]], 9)</f>
        <v>45213</v>
      </c>
      <c r="G92" s="6">
        <f>EDATE(Table_1[[#This Row],[DATA FATTURA 2]], 2)</f>
        <v>45274</v>
      </c>
      <c r="H92" s="7" cm="1">
        <f t="array" ref="H92">_xlfn.XLOOKUP(Table_1[[#This Row],[OGGETTO]], Foglio1__211[[#All],[OGGETTO]], Foglio1__211[[#All],[TARIFFA]]/100)</f>
        <v>0.4</v>
      </c>
      <c r="I92" s="8">
        <f>(Table_1[[#This Row],[IMPORTO NETTO]]*Table_1[[#This Row],[IVA]]+Table_1[[#This Row],[IMPORTO NETTO]])</f>
        <v>5488</v>
      </c>
      <c r="J92" t="str">
        <f ca="1">IF(Table_1[[#This Row],[DATA SCADENZA]]&lt;TODAY(),"DA PAGARE","PAGATA")</f>
        <v>DA PAGARE</v>
      </c>
    </row>
    <row r="93" spans="1:10" x14ac:dyDescent="0.2">
      <c r="A93" s="1">
        <v>177</v>
      </c>
      <c r="B93" s="2">
        <v>44940</v>
      </c>
      <c r="C93" s="1">
        <v>3620</v>
      </c>
      <c r="D93" s="3" t="s">
        <v>4</v>
      </c>
      <c r="E93" s="3" t="s">
        <v>5</v>
      </c>
      <c r="F93" s="5">
        <f>EDATE(Table_1[[#This Row],[DATA FATTURA]], 9)</f>
        <v>45213</v>
      </c>
      <c r="G93" s="6">
        <f>EDATE(Table_1[[#This Row],[DATA FATTURA 2]], 2)</f>
        <v>45274</v>
      </c>
      <c r="H93" s="7" cm="1">
        <f t="array" ref="H93">_xlfn.XLOOKUP(Table_1[[#This Row],[OGGETTO]], Foglio1__211[[#All],[OGGETTO]], Foglio1__211[[#All],[TARIFFA]]/100)</f>
        <v>0.4</v>
      </c>
      <c r="I93" s="8">
        <f>(Table_1[[#This Row],[IMPORTO NETTO]]*Table_1[[#This Row],[IVA]]+Table_1[[#This Row],[IMPORTO NETTO]])</f>
        <v>5068</v>
      </c>
      <c r="J93" t="str">
        <f ca="1">IF(Table_1[[#This Row],[DATA SCADENZA]]&lt;TODAY(),"DA PAGARE","PAGATA")</f>
        <v>DA PAGARE</v>
      </c>
    </row>
    <row r="94" spans="1:10" x14ac:dyDescent="0.2">
      <c r="A94" s="1">
        <v>199</v>
      </c>
      <c r="B94" s="2">
        <v>44940</v>
      </c>
      <c r="C94" s="1">
        <v>4060</v>
      </c>
      <c r="D94" s="3" t="s">
        <v>6</v>
      </c>
      <c r="E94" s="3" t="s">
        <v>5</v>
      </c>
      <c r="F94" s="5">
        <f>EDATE(Table_1[[#This Row],[DATA FATTURA]], 9)</f>
        <v>45213</v>
      </c>
      <c r="G94" s="6">
        <f>EDATE(Table_1[[#This Row],[DATA FATTURA 2]], 2)</f>
        <v>45274</v>
      </c>
      <c r="H94" s="7" cm="1">
        <f t="array" ref="H94">_xlfn.XLOOKUP(Table_1[[#This Row],[OGGETTO]], Foglio1__211[[#All],[OGGETTO]], Foglio1__211[[#All],[TARIFFA]]/100)</f>
        <v>0.4</v>
      </c>
      <c r="I94" s="8">
        <f>(Table_1[[#This Row],[IMPORTO NETTO]]*Table_1[[#This Row],[IVA]]+Table_1[[#This Row],[IMPORTO NETTO]])</f>
        <v>5684</v>
      </c>
      <c r="J94" t="str">
        <f ca="1">IF(Table_1[[#This Row],[DATA SCADENZA]]&lt;TODAY(),"DA PAGARE","PAGATA")</f>
        <v>DA PAGARE</v>
      </c>
    </row>
    <row r="95" spans="1:10" x14ac:dyDescent="0.2">
      <c r="A95" s="1">
        <v>258</v>
      </c>
      <c r="B95" s="2">
        <v>44940</v>
      </c>
      <c r="C95" s="1">
        <v>5240</v>
      </c>
      <c r="D95" s="3" t="s">
        <v>15</v>
      </c>
      <c r="E95" s="3" t="s">
        <v>7</v>
      </c>
      <c r="F95" s="5">
        <f>EDATE(Table_1[[#This Row],[DATA FATTURA]], 9)</f>
        <v>45213</v>
      </c>
      <c r="G95" s="6">
        <f>EDATE(Table_1[[#This Row],[DATA FATTURA 2]], 2)</f>
        <v>45274</v>
      </c>
      <c r="H95" s="7" cm="1">
        <f t="array" ref="H95">_xlfn.XLOOKUP(Table_1[[#This Row],[OGGETTO]], Foglio1__211[[#All],[OGGETTO]], Foglio1__211[[#All],[TARIFFA]]/100)</f>
        <v>0.2</v>
      </c>
      <c r="I95" s="8">
        <f>(Table_1[[#This Row],[IMPORTO NETTO]]*Table_1[[#This Row],[IVA]]+Table_1[[#This Row],[IMPORTO NETTO]])</f>
        <v>6288</v>
      </c>
      <c r="J95" t="str">
        <f ca="1">IF(Table_1[[#This Row],[DATA SCADENZA]]&lt;TODAY(),"DA PAGARE","PAGATA")</f>
        <v>DA PAGARE</v>
      </c>
    </row>
    <row r="96" spans="1:10" x14ac:dyDescent="0.2">
      <c r="A96" s="1">
        <v>293</v>
      </c>
      <c r="B96" s="2">
        <v>44940</v>
      </c>
      <c r="C96" s="1">
        <v>5940</v>
      </c>
      <c r="D96" s="3" t="s">
        <v>8</v>
      </c>
      <c r="E96" s="3" t="s">
        <v>7</v>
      </c>
      <c r="F96" s="5">
        <f>EDATE(Table_1[[#This Row],[DATA FATTURA]], 9)</f>
        <v>45213</v>
      </c>
      <c r="G96" s="6">
        <f>EDATE(Table_1[[#This Row],[DATA FATTURA 2]], 2)</f>
        <v>45274</v>
      </c>
      <c r="H96" s="7" cm="1">
        <f t="array" ref="H96">_xlfn.XLOOKUP(Table_1[[#This Row],[OGGETTO]], Foglio1__211[[#All],[OGGETTO]], Foglio1__211[[#All],[TARIFFA]]/100)</f>
        <v>0.2</v>
      </c>
      <c r="I96" s="8">
        <f>(Table_1[[#This Row],[IMPORTO NETTO]]*Table_1[[#This Row],[IVA]]+Table_1[[#This Row],[IMPORTO NETTO]])</f>
        <v>7128</v>
      </c>
      <c r="J96" t="str">
        <f ca="1">IF(Table_1[[#This Row],[DATA SCADENZA]]&lt;TODAY(),"DA PAGARE","PAGATA")</f>
        <v>DA PAGARE</v>
      </c>
    </row>
    <row r="97" spans="1:10" x14ac:dyDescent="0.2">
      <c r="A97" s="1">
        <v>139</v>
      </c>
      <c r="B97" s="2">
        <v>44940</v>
      </c>
      <c r="C97" s="1">
        <v>2860</v>
      </c>
      <c r="D97" s="3" t="s">
        <v>15</v>
      </c>
      <c r="E97" s="3" t="s">
        <v>7</v>
      </c>
      <c r="F97" s="5">
        <f>EDATE(Table_1[[#This Row],[DATA FATTURA]], 9)</f>
        <v>45213</v>
      </c>
      <c r="G97" s="6">
        <f>EDATE(Table_1[[#This Row],[DATA FATTURA 2]], 2)</f>
        <v>45274</v>
      </c>
      <c r="H97" s="7" cm="1">
        <f t="array" ref="H97">_xlfn.XLOOKUP(Table_1[[#This Row],[OGGETTO]], Foglio1__211[[#All],[OGGETTO]], Foglio1__211[[#All],[TARIFFA]]/100)</f>
        <v>0.2</v>
      </c>
      <c r="I97" s="8">
        <f>(Table_1[[#This Row],[IMPORTO NETTO]]*Table_1[[#This Row],[IVA]]+Table_1[[#This Row],[IMPORTO NETTO]])</f>
        <v>3432</v>
      </c>
      <c r="J97" t="str">
        <f ca="1">IF(Table_1[[#This Row],[DATA SCADENZA]]&lt;TODAY(),"DA PAGARE","PAGATA")</f>
        <v>DA PAGARE</v>
      </c>
    </row>
    <row r="98" spans="1:10" x14ac:dyDescent="0.2">
      <c r="A98" s="1">
        <v>324</v>
      </c>
      <c r="B98" s="2">
        <v>44940</v>
      </c>
      <c r="C98" s="1">
        <v>950</v>
      </c>
      <c r="D98" s="3" t="s">
        <v>4</v>
      </c>
      <c r="E98" s="3" t="s">
        <v>7</v>
      </c>
      <c r="F98" s="5">
        <f>EDATE(Table_1[[#This Row],[DATA FATTURA]], 9)</f>
        <v>45213</v>
      </c>
      <c r="G98" s="6">
        <f>EDATE(Table_1[[#This Row],[DATA FATTURA 2]], 2)</f>
        <v>45274</v>
      </c>
      <c r="H98" s="7" cm="1">
        <f t="array" ref="H98">_xlfn.XLOOKUP(Table_1[[#This Row],[OGGETTO]], Foglio1__211[[#All],[OGGETTO]], Foglio1__211[[#All],[TARIFFA]]/100)</f>
        <v>0.2</v>
      </c>
      <c r="I98" s="8">
        <f>(Table_1[[#This Row],[IMPORTO NETTO]]*Table_1[[#This Row],[IVA]]+Table_1[[#This Row],[IMPORTO NETTO]])</f>
        <v>1140</v>
      </c>
      <c r="J98" t="str">
        <f ca="1">IF(Table_1[[#This Row],[DATA SCADENZA]]&lt;TODAY(),"DA PAGARE","PAGATA")</f>
        <v>DA PAGARE</v>
      </c>
    </row>
    <row r="99" spans="1:10" x14ac:dyDescent="0.2">
      <c r="A99" s="1">
        <v>249</v>
      </c>
      <c r="B99" s="2">
        <v>44940</v>
      </c>
      <c r="C99" s="1">
        <v>5060</v>
      </c>
      <c r="D99" s="3" t="s">
        <v>13</v>
      </c>
      <c r="E99" s="3" t="s">
        <v>5</v>
      </c>
      <c r="F99" s="5">
        <f>EDATE(Table_1[[#This Row],[DATA FATTURA]], 9)</f>
        <v>45213</v>
      </c>
      <c r="G99" s="6">
        <f>EDATE(Table_1[[#This Row],[DATA FATTURA 2]], 2)</f>
        <v>45274</v>
      </c>
      <c r="H99" s="7" cm="1">
        <f t="array" ref="H99">_xlfn.XLOOKUP(Table_1[[#This Row],[OGGETTO]], Foglio1__211[[#All],[OGGETTO]], Foglio1__211[[#All],[TARIFFA]]/100)</f>
        <v>0.4</v>
      </c>
      <c r="I99" s="8">
        <f>(Table_1[[#This Row],[IMPORTO NETTO]]*Table_1[[#This Row],[IVA]]+Table_1[[#This Row],[IMPORTO NETTO]])</f>
        <v>7084</v>
      </c>
      <c r="J99" t="str">
        <f ca="1">IF(Table_1[[#This Row],[DATA SCADENZA]]&lt;TODAY(),"DA PAGARE","PAGATA")</f>
        <v>DA PAGARE</v>
      </c>
    </row>
    <row r="100" spans="1:10" x14ac:dyDescent="0.2">
      <c r="A100" s="1">
        <v>347</v>
      </c>
      <c r="B100" s="2">
        <v>44940</v>
      </c>
      <c r="C100" s="1">
        <v>2100</v>
      </c>
      <c r="D100" s="3" t="s">
        <v>4</v>
      </c>
      <c r="E100" s="3" t="s">
        <v>5</v>
      </c>
      <c r="F100" s="5">
        <f>EDATE(Table_1[[#This Row],[DATA FATTURA]], 9)</f>
        <v>45213</v>
      </c>
      <c r="G100" s="6">
        <f>EDATE(Table_1[[#This Row],[DATA FATTURA 2]], 2)</f>
        <v>45274</v>
      </c>
      <c r="H100" s="7" cm="1">
        <f t="array" ref="H100">_xlfn.XLOOKUP(Table_1[[#This Row],[OGGETTO]], Foglio1__211[[#All],[OGGETTO]], Foglio1__211[[#All],[TARIFFA]]/100)</f>
        <v>0.4</v>
      </c>
      <c r="I100" s="8">
        <f>(Table_1[[#This Row],[IMPORTO NETTO]]*Table_1[[#This Row],[IVA]]+Table_1[[#This Row],[IMPORTO NETTO]])</f>
        <v>2940</v>
      </c>
      <c r="J100" t="str">
        <f ca="1">IF(Table_1[[#This Row],[DATA SCADENZA]]&lt;TODAY(),"DA PAGARE","PAGATA")</f>
        <v>DA PAGARE</v>
      </c>
    </row>
    <row r="101" spans="1:10" x14ac:dyDescent="0.2">
      <c r="A101" s="1">
        <v>248</v>
      </c>
      <c r="B101" s="2">
        <v>44940</v>
      </c>
      <c r="C101" s="1">
        <v>5040</v>
      </c>
      <c r="D101" s="3" t="s">
        <v>13</v>
      </c>
      <c r="E101" s="3" t="s">
        <v>5</v>
      </c>
      <c r="F101" s="5">
        <f>EDATE(Table_1[[#This Row],[DATA FATTURA]], 9)</f>
        <v>45213</v>
      </c>
      <c r="G101" s="6">
        <f>EDATE(Table_1[[#This Row],[DATA FATTURA 2]], 2)</f>
        <v>45274</v>
      </c>
      <c r="H101" s="7" cm="1">
        <f t="array" ref="H101">_xlfn.XLOOKUP(Table_1[[#This Row],[OGGETTO]], Foglio1__211[[#All],[OGGETTO]], Foglio1__211[[#All],[TARIFFA]]/100)</f>
        <v>0.4</v>
      </c>
      <c r="I101" s="8">
        <f>(Table_1[[#This Row],[IMPORTO NETTO]]*Table_1[[#This Row],[IVA]]+Table_1[[#This Row],[IMPORTO NETTO]])</f>
        <v>7056</v>
      </c>
      <c r="J101" t="str">
        <f ca="1">IF(Table_1[[#This Row],[DATA SCADENZA]]&lt;TODAY(),"DA PAGARE","PAGATA")</f>
        <v>DA PAGARE</v>
      </c>
    </row>
    <row r="102" spans="1:10" x14ac:dyDescent="0.2">
      <c r="A102" s="1">
        <v>205</v>
      </c>
      <c r="B102" s="2">
        <v>44940</v>
      </c>
      <c r="C102" s="1">
        <v>4180</v>
      </c>
      <c r="D102" s="3" t="s">
        <v>4</v>
      </c>
      <c r="E102" s="3" t="s">
        <v>5</v>
      </c>
      <c r="F102" s="5">
        <f>EDATE(Table_1[[#This Row],[DATA FATTURA]], 9)</f>
        <v>45213</v>
      </c>
      <c r="G102" s="6">
        <f>EDATE(Table_1[[#This Row],[DATA FATTURA 2]], 2)</f>
        <v>45274</v>
      </c>
      <c r="H102" s="7" cm="1">
        <f t="array" ref="H102">_xlfn.XLOOKUP(Table_1[[#This Row],[OGGETTO]], Foglio1__211[[#All],[OGGETTO]], Foglio1__211[[#All],[TARIFFA]]/100)</f>
        <v>0.4</v>
      </c>
      <c r="I102" s="8">
        <f>(Table_1[[#This Row],[IMPORTO NETTO]]*Table_1[[#This Row],[IVA]]+Table_1[[#This Row],[IMPORTO NETTO]])</f>
        <v>5852</v>
      </c>
      <c r="J102" t="str">
        <f ca="1">IF(Table_1[[#This Row],[DATA SCADENZA]]&lt;TODAY(),"DA PAGARE","PAGATA")</f>
        <v>DA PAGARE</v>
      </c>
    </row>
    <row r="103" spans="1:10" x14ac:dyDescent="0.2">
      <c r="A103" s="1">
        <v>309</v>
      </c>
      <c r="B103" s="2">
        <v>44940</v>
      </c>
      <c r="C103" s="1">
        <v>200</v>
      </c>
      <c r="D103" s="3" t="s">
        <v>15</v>
      </c>
      <c r="E103" s="3" t="s">
        <v>14</v>
      </c>
      <c r="F103" s="5">
        <f>EDATE(Table_1[[#This Row],[DATA FATTURA]], 9)</f>
        <v>45213</v>
      </c>
      <c r="G103" s="6">
        <f>EDATE(Table_1[[#This Row],[DATA FATTURA 2]], 2)</f>
        <v>45274</v>
      </c>
      <c r="H103" s="7" cm="1">
        <f t="array" ref="H103">_xlfn.XLOOKUP(Table_1[[#This Row],[OGGETTO]], Foglio1__211[[#All],[OGGETTO]], Foglio1__211[[#All],[TARIFFA]]/100)</f>
        <v>0.15</v>
      </c>
      <c r="I103" s="8">
        <f>(Table_1[[#This Row],[IMPORTO NETTO]]*Table_1[[#This Row],[IVA]]+Table_1[[#This Row],[IMPORTO NETTO]])</f>
        <v>230</v>
      </c>
      <c r="J103" t="str">
        <f ca="1">IF(Table_1[[#This Row],[DATA SCADENZA]]&lt;TODAY(),"DA PAGARE","PAGATA")</f>
        <v>DA PAGARE</v>
      </c>
    </row>
    <row r="104" spans="1:10" x14ac:dyDescent="0.2">
      <c r="A104" s="1">
        <v>206</v>
      </c>
      <c r="B104" s="2">
        <v>44940</v>
      </c>
      <c r="C104" s="1">
        <v>4200</v>
      </c>
      <c r="D104" s="3" t="s">
        <v>9</v>
      </c>
      <c r="E104" s="3" t="s">
        <v>5</v>
      </c>
      <c r="F104" s="5">
        <f>EDATE(Table_1[[#This Row],[DATA FATTURA]], 9)</f>
        <v>45213</v>
      </c>
      <c r="G104" s="6">
        <f>EDATE(Table_1[[#This Row],[DATA FATTURA 2]], 2)</f>
        <v>45274</v>
      </c>
      <c r="H104" s="7" cm="1">
        <f t="array" ref="H104">_xlfn.XLOOKUP(Table_1[[#This Row],[OGGETTO]], Foglio1__211[[#All],[OGGETTO]], Foglio1__211[[#All],[TARIFFA]]/100)</f>
        <v>0.4</v>
      </c>
      <c r="I104" s="8">
        <f>(Table_1[[#This Row],[IMPORTO NETTO]]*Table_1[[#This Row],[IVA]]+Table_1[[#This Row],[IMPORTO NETTO]])</f>
        <v>5880</v>
      </c>
      <c r="J104" t="str">
        <f ca="1">IF(Table_1[[#This Row],[DATA SCADENZA]]&lt;TODAY(),"DA PAGARE","PAGATA")</f>
        <v>DA PAGARE</v>
      </c>
    </row>
    <row r="105" spans="1:10" x14ac:dyDescent="0.2">
      <c r="A105" s="1">
        <v>318</v>
      </c>
      <c r="B105" s="2">
        <v>44940</v>
      </c>
      <c r="C105" s="1">
        <v>650</v>
      </c>
      <c r="D105" s="3" t="s">
        <v>6</v>
      </c>
      <c r="E105" s="3" t="s">
        <v>5</v>
      </c>
      <c r="F105" s="5">
        <f>EDATE(Table_1[[#This Row],[DATA FATTURA]], 9)</f>
        <v>45213</v>
      </c>
      <c r="G105" s="6">
        <f>EDATE(Table_1[[#This Row],[DATA FATTURA 2]], 2)</f>
        <v>45274</v>
      </c>
      <c r="H105" s="7" cm="1">
        <f t="array" ref="H105">_xlfn.XLOOKUP(Table_1[[#This Row],[OGGETTO]], Foglio1__211[[#All],[OGGETTO]], Foglio1__211[[#All],[TARIFFA]]/100)</f>
        <v>0.4</v>
      </c>
      <c r="I105" s="8">
        <f>(Table_1[[#This Row],[IMPORTO NETTO]]*Table_1[[#This Row],[IVA]]+Table_1[[#This Row],[IMPORTO NETTO]])</f>
        <v>910</v>
      </c>
      <c r="J105" t="str">
        <f ca="1">IF(Table_1[[#This Row],[DATA SCADENZA]]&lt;TODAY(),"DA PAGARE","PAGATA")</f>
        <v>DA PAGARE</v>
      </c>
    </row>
    <row r="106" spans="1:10" x14ac:dyDescent="0.2">
      <c r="A106" s="1">
        <v>254</v>
      </c>
      <c r="B106" s="2">
        <v>44940</v>
      </c>
      <c r="C106" s="1">
        <v>5160</v>
      </c>
      <c r="D106" s="3" t="s">
        <v>13</v>
      </c>
      <c r="E106" s="3" t="s">
        <v>7</v>
      </c>
      <c r="F106" s="5">
        <f>EDATE(Table_1[[#This Row],[DATA FATTURA]], 9)</f>
        <v>45213</v>
      </c>
      <c r="G106" s="6">
        <f>EDATE(Table_1[[#This Row],[DATA FATTURA 2]], 2)</f>
        <v>45274</v>
      </c>
      <c r="H106" s="7" cm="1">
        <f t="array" ref="H106">_xlfn.XLOOKUP(Table_1[[#This Row],[OGGETTO]], Foglio1__211[[#All],[OGGETTO]], Foglio1__211[[#All],[TARIFFA]]/100)</f>
        <v>0.2</v>
      </c>
      <c r="I106" s="8">
        <f>(Table_1[[#This Row],[IMPORTO NETTO]]*Table_1[[#This Row],[IVA]]+Table_1[[#This Row],[IMPORTO NETTO]])</f>
        <v>6192</v>
      </c>
      <c r="J106" t="str">
        <f ca="1">IF(Table_1[[#This Row],[DATA SCADENZA]]&lt;TODAY(),"DA PAGARE","PAGATA")</f>
        <v>DA PAGARE</v>
      </c>
    </row>
    <row r="107" spans="1:10" x14ac:dyDescent="0.2">
      <c r="A107" s="1">
        <v>379</v>
      </c>
      <c r="B107" s="2">
        <v>44940</v>
      </c>
      <c r="C107" s="1">
        <v>3700</v>
      </c>
      <c r="D107" s="3" t="s">
        <v>4</v>
      </c>
      <c r="E107" s="3" t="s">
        <v>14</v>
      </c>
      <c r="F107" s="5">
        <f>EDATE(Table_1[[#This Row],[DATA FATTURA]], 9)</f>
        <v>45213</v>
      </c>
      <c r="G107" s="6">
        <f>EDATE(Table_1[[#This Row],[DATA FATTURA 2]], 2)</f>
        <v>45274</v>
      </c>
      <c r="H107" s="7" cm="1">
        <f t="array" ref="H107">_xlfn.XLOOKUP(Table_1[[#This Row],[OGGETTO]], Foglio1__211[[#All],[OGGETTO]], Foglio1__211[[#All],[TARIFFA]]/100)</f>
        <v>0.15</v>
      </c>
      <c r="I107" s="8">
        <f>(Table_1[[#This Row],[IMPORTO NETTO]]*Table_1[[#This Row],[IVA]]+Table_1[[#This Row],[IMPORTO NETTO]])</f>
        <v>4255</v>
      </c>
      <c r="J107" t="str">
        <f ca="1">IF(Table_1[[#This Row],[DATA SCADENZA]]&lt;TODAY(),"DA PAGARE","PAGATA")</f>
        <v>DA PAGARE</v>
      </c>
    </row>
    <row r="108" spans="1:10" x14ac:dyDescent="0.2">
      <c r="A108" s="1">
        <v>72</v>
      </c>
      <c r="B108" s="2">
        <v>44940</v>
      </c>
      <c r="C108" s="1">
        <v>1520</v>
      </c>
      <c r="D108" s="3" t="s">
        <v>8</v>
      </c>
      <c r="E108" s="3" t="s">
        <v>7</v>
      </c>
      <c r="F108" s="5">
        <f>EDATE(Table_1[[#This Row],[DATA FATTURA]], 9)</f>
        <v>45213</v>
      </c>
      <c r="G108" s="6">
        <f>EDATE(Table_1[[#This Row],[DATA FATTURA 2]], 2)</f>
        <v>45274</v>
      </c>
      <c r="H108" s="7" cm="1">
        <f t="array" ref="H108">_xlfn.XLOOKUP(Table_1[[#This Row],[OGGETTO]], Foglio1__211[[#All],[OGGETTO]], Foglio1__211[[#All],[TARIFFA]]/100)</f>
        <v>0.2</v>
      </c>
      <c r="I108" s="8">
        <f>(Table_1[[#This Row],[IMPORTO NETTO]]*Table_1[[#This Row],[IVA]]+Table_1[[#This Row],[IMPORTO NETTO]])</f>
        <v>1824</v>
      </c>
      <c r="J108" t="str">
        <f ca="1">IF(Table_1[[#This Row],[DATA SCADENZA]]&lt;TODAY(),"DA PAGARE","PAGATA")</f>
        <v>DA PAGARE</v>
      </c>
    </row>
    <row r="109" spans="1:10" x14ac:dyDescent="0.2">
      <c r="A109" s="1">
        <v>406</v>
      </c>
      <c r="B109" s="2">
        <v>44940</v>
      </c>
      <c r="C109" s="1">
        <v>5050</v>
      </c>
      <c r="D109" s="3" t="s">
        <v>6</v>
      </c>
      <c r="E109" s="3" t="s">
        <v>7</v>
      </c>
      <c r="F109" s="5">
        <f>EDATE(Table_1[[#This Row],[DATA FATTURA]], 9)</f>
        <v>45213</v>
      </c>
      <c r="G109" s="6">
        <f>EDATE(Table_1[[#This Row],[DATA FATTURA 2]], 2)</f>
        <v>45274</v>
      </c>
      <c r="H109" s="7" cm="1">
        <f t="array" ref="H109">_xlfn.XLOOKUP(Table_1[[#This Row],[OGGETTO]], Foglio1__211[[#All],[OGGETTO]], Foglio1__211[[#All],[TARIFFA]]/100)</f>
        <v>0.2</v>
      </c>
      <c r="I109" s="8">
        <f>(Table_1[[#This Row],[IMPORTO NETTO]]*Table_1[[#This Row],[IVA]]+Table_1[[#This Row],[IMPORTO NETTO]])</f>
        <v>6060</v>
      </c>
      <c r="J109" t="str">
        <f ca="1">IF(Table_1[[#This Row],[DATA SCADENZA]]&lt;TODAY(),"DA PAGARE","PAGATA")</f>
        <v>DA PAGARE</v>
      </c>
    </row>
    <row r="110" spans="1:10" x14ac:dyDescent="0.2">
      <c r="A110" s="1">
        <v>393</v>
      </c>
      <c r="B110" s="2">
        <v>44940</v>
      </c>
      <c r="C110" s="1">
        <v>4400</v>
      </c>
      <c r="D110" s="3" t="s">
        <v>9</v>
      </c>
      <c r="E110" s="3" t="s">
        <v>14</v>
      </c>
      <c r="F110" s="5">
        <f>EDATE(Table_1[[#This Row],[DATA FATTURA]], 9)</f>
        <v>45213</v>
      </c>
      <c r="G110" s="6">
        <f>EDATE(Table_1[[#This Row],[DATA FATTURA 2]], 2)</f>
        <v>45274</v>
      </c>
      <c r="H110" s="7" cm="1">
        <f t="array" ref="H110">_xlfn.XLOOKUP(Table_1[[#This Row],[OGGETTO]], Foglio1__211[[#All],[OGGETTO]], Foglio1__211[[#All],[TARIFFA]]/100)</f>
        <v>0.15</v>
      </c>
      <c r="I110" s="8">
        <f>(Table_1[[#This Row],[IMPORTO NETTO]]*Table_1[[#This Row],[IVA]]+Table_1[[#This Row],[IMPORTO NETTO]])</f>
        <v>5060</v>
      </c>
      <c r="J110" t="str">
        <f ca="1">IF(Table_1[[#This Row],[DATA SCADENZA]]&lt;TODAY(),"DA PAGARE","PAGATA")</f>
        <v>DA PAGARE</v>
      </c>
    </row>
    <row r="111" spans="1:10" x14ac:dyDescent="0.2">
      <c r="A111" s="1">
        <v>23</v>
      </c>
      <c r="B111" s="2">
        <v>44940</v>
      </c>
      <c r="C111" s="1">
        <v>540</v>
      </c>
      <c r="D111" s="3" t="s">
        <v>11</v>
      </c>
      <c r="E111" s="3" t="s">
        <v>5</v>
      </c>
      <c r="F111" s="5">
        <f>EDATE(Table_1[[#This Row],[DATA FATTURA]], 9)</f>
        <v>45213</v>
      </c>
      <c r="G111" s="6">
        <f>EDATE(Table_1[[#This Row],[DATA FATTURA 2]], 2)</f>
        <v>45274</v>
      </c>
      <c r="H111" s="7" cm="1">
        <f t="array" ref="H111">_xlfn.XLOOKUP(Table_1[[#This Row],[OGGETTO]], Foglio1__211[[#All],[OGGETTO]], Foglio1__211[[#All],[TARIFFA]]/100)</f>
        <v>0.4</v>
      </c>
      <c r="I111" s="8">
        <f>(Table_1[[#This Row],[IMPORTO NETTO]]*Table_1[[#This Row],[IVA]]+Table_1[[#This Row],[IMPORTO NETTO]])</f>
        <v>756</v>
      </c>
      <c r="J111" t="str">
        <f ca="1">IF(Table_1[[#This Row],[DATA SCADENZA]]&lt;TODAY(),"DA PAGARE","PAGATA")</f>
        <v>DA PAGARE</v>
      </c>
    </row>
    <row r="112" spans="1:10" x14ac:dyDescent="0.2">
      <c r="A112" s="1">
        <v>401</v>
      </c>
      <c r="B112" s="2">
        <v>44940</v>
      </c>
      <c r="C112" s="1">
        <v>4800</v>
      </c>
      <c r="D112" s="3" t="s">
        <v>13</v>
      </c>
      <c r="E112" s="3" t="s">
        <v>5</v>
      </c>
      <c r="F112" s="5">
        <f>EDATE(Table_1[[#This Row],[DATA FATTURA]], 9)</f>
        <v>45213</v>
      </c>
      <c r="G112" s="6">
        <f>EDATE(Table_1[[#This Row],[DATA FATTURA 2]], 2)</f>
        <v>45274</v>
      </c>
      <c r="H112" s="7" cm="1">
        <f t="array" ref="H112">_xlfn.XLOOKUP(Table_1[[#This Row],[OGGETTO]], Foglio1__211[[#All],[OGGETTO]], Foglio1__211[[#All],[TARIFFA]]/100)</f>
        <v>0.4</v>
      </c>
      <c r="I112" s="8">
        <f>(Table_1[[#This Row],[IMPORTO NETTO]]*Table_1[[#This Row],[IVA]]+Table_1[[#This Row],[IMPORTO NETTO]])</f>
        <v>6720</v>
      </c>
      <c r="J112" t="str">
        <f ca="1">IF(Table_1[[#This Row],[DATA SCADENZA]]&lt;TODAY(),"DA PAGARE","PAGATA")</f>
        <v>DA PAGARE</v>
      </c>
    </row>
    <row r="113" spans="1:10" x14ac:dyDescent="0.2">
      <c r="A113" s="1">
        <v>30</v>
      </c>
      <c r="B113" s="2">
        <v>44940</v>
      </c>
      <c r="C113" s="1">
        <v>680</v>
      </c>
      <c r="D113" s="3" t="s">
        <v>9</v>
      </c>
      <c r="E113" s="3" t="s">
        <v>7</v>
      </c>
      <c r="F113" s="5">
        <f>EDATE(Table_1[[#This Row],[DATA FATTURA]], 9)</f>
        <v>45213</v>
      </c>
      <c r="G113" s="6">
        <f>EDATE(Table_1[[#This Row],[DATA FATTURA 2]], 2)</f>
        <v>45274</v>
      </c>
      <c r="H113" s="7" cm="1">
        <f t="array" ref="H113">_xlfn.XLOOKUP(Table_1[[#This Row],[OGGETTO]], Foglio1__211[[#All],[OGGETTO]], Foglio1__211[[#All],[TARIFFA]]/100)</f>
        <v>0.2</v>
      </c>
      <c r="I113" s="8">
        <f>(Table_1[[#This Row],[IMPORTO NETTO]]*Table_1[[#This Row],[IVA]]+Table_1[[#This Row],[IMPORTO NETTO]])</f>
        <v>816</v>
      </c>
      <c r="J113" t="str">
        <f ca="1">IF(Table_1[[#This Row],[DATA SCADENZA]]&lt;TODAY(),"DA PAGARE","PAGATA")</f>
        <v>DA PAGARE</v>
      </c>
    </row>
    <row r="114" spans="1:10" x14ac:dyDescent="0.2">
      <c r="A114" s="1">
        <v>385</v>
      </c>
      <c r="B114" s="2">
        <v>44940</v>
      </c>
      <c r="C114" s="1">
        <v>4000</v>
      </c>
      <c r="D114" s="3" t="s">
        <v>13</v>
      </c>
      <c r="E114" s="3" t="s">
        <v>10</v>
      </c>
      <c r="F114" s="5">
        <f>EDATE(Table_1[[#This Row],[DATA FATTURA]], 9)</f>
        <v>45213</v>
      </c>
      <c r="G114" s="6">
        <f>EDATE(Table_1[[#This Row],[DATA FATTURA 2]], 2)</f>
        <v>45274</v>
      </c>
      <c r="H114" s="7" cm="1">
        <f t="array" ref="H114">_xlfn.XLOOKUP(Table_1[[#This Row],[OGGETTO]], Foglio1__211[[#All],[OGGETTO]], Foglio1__211[[#All],[TARIFFA]]/100)</f>
        <v>0.3</v>
      </c>
      <c r="I114" s="8">
        <f>(Table_1[[#This Row],[IMPORTO NETTO]]*Table_1[[#This Row],[IVA]]+Table_1[[#This Row],[IMPORTO NETTO]])</f>
        <v>5200</v>
      </c>
      <c r="J114" t="str">
        <f ca="1">IF(Table_1[[#This Row],[DATA SCADENZA]]&lt;TODAY(),"DA PAGARE","PAGATA")</f>
        <v>DA PAGARE</v>
      </c>
    </row>
    <row r="115" spans="1:10" x14ac:dyDescent="0.2">
      <c r="A115" s="1">
        <v>51</v>
      </c>
      <c r="B115" s="2">
        <v>44940</v>
      </c>
      <c r="C115" s="1">
        <v>1100</v>
      </c>
      <c r="D115" s="3" t="s">
        <v>12</v>
      </c>
      <c r="E115" s="3" t="s">
        <v>5</v>
      </c>
      <c r="F115" s="5">
        <f>EDATE(Table_1[[#This Row],[DATA FATTURA]], 9)</f>
        <v>45213</v>
      </c>
      <c r="G115" s="6">
        <f>EDATE(Table_1[[#This Row],[DATA FATTURA 2]], 2)</f>
        <v>45274</v>
      </c>
      <c r="H115" s="7" cm="1">
        <f t="array" ref="H115">_xlfn.XLOOKUP(Table_1[[#This Row],[OGGETTO]], Foglio1__211[[#All],[OGGETTO]], Foglio1__211[[#All],[TARIFFA]]/100)</f>
        <v>0.4</v>
      </c>
      <c r="I115" s="8">
        <f>(Table_1[[#This Row],[IMPORTO NETTO]]*Table_1[[#This Row],[IVA]]+Table_1[[#This Row],[IMPORTO NETTO]])</f>
        <v>1540</v>
      </c>
      <c r="J115" t="str">
        <f ca="1">IF(Table_1[[#This Row],[DATA SCADENZA]]&lt;TODAY(),"DA PAGARE","PAGATA")</f>
        <v>DA PAGARE</v>
      </c>
    </row>
    <row r="116" spans="1:10" x14ac:dyDescent="0.2">
      <c r="A116" s="1">
        <v>95</v>
      </c>
      <c r="B116" s="2">
        <v>44940</v>
      </c>
      <c r="C116" s="1">
        <v>1980</v>
      </c>
      <c r="D116" s="3" t="s">
        <v>13</v>
      </c>
      <c r="E116" s="3" t="s">
        <v>5</v>
      </c>
      <c r="F116" s="5">
        <f>EDATE(Table_1[[#This Row],[DATA FATTURA]], 9)</f>
        <v>45213</v>
      </c>
      <c r="G116" s="6">
        <f>EDATE(Table_1[[#This Row],[DATA FATTURA 2]], 2)</f>
        <v>45274</v>
      </c>
      <c r="H116" s="7" cm="1">
        <f t="array" ref="H116">_xlfn.XLOOKUP(Table_1[[#This Row],[OGGETTO]], Foglio1__211[[#All],[OGGETTO]], Foglio1__211[[#All],[TARIFFA]]/100)</f>
        <v>0.4</v>
      </c>
      <c r="I116" s="8">
        <f>(Table_1[[#This Row],[IMPORTO NETTO]]*Table_1[[#This Row],[IVA]]+Table_1[[#This Row],[IMPORTO NETTO]])</f>
        <v>2772</v>
      </c>
      <c r="J116" t="str">
        <f ca="1">IF(Table_1[[#This Row],[DATA SCADENZA]]&lt;TODAY(),"DA PAGARE","PAGATA")</f>
        <v>DA PAGARE</v>
      </c>
    </row>
    <row r="117" spans="1:10" x14ac:dyDescent="0.2">
      <c r="A117" s="1">
        <v>495</v>
      </c>
      <c r="B117" s="2">
        <v>44940</v>
      </c>
      <c r="C117" s="1">
        <v>4500</v>
      </c>
      <c r="D117" s="3" t="s">
        <v>9</v>
      </c>
      <c r="E117" s="3" t="s">
        <v>7</v>
      </c>
      <c r="F117" s="5">
        <f>EDATE(Table_1[[#This Row],[DATA FATTURA]], 9)</f>
        <v>45213</v>
      </c>
      <c r="G117" s="6">
        <f>EDATE(Table_1[[#This Row],[DATA FATTURA 2]], 2)</f>
        <v>45274</v>
      </c>
      <c r="H117" s="7" cm="1">
        <f t="array" ref="H117">_xlfn.XLOOKUP(Table_1[[#This Row],[OGGETTO]], Foglio1__211[[#All],[OGGETTO]], Foglio1__211[[#All],[TARIFFA]]/100)</f>
        <v>0.2</v>
      </c>
      <c r="I117" s="8">
        <f>(Table_1[[#This Row],[IMPORTO NETTO]]*Table_1[[#This Row],[IVA]]+Table_1[[#This Row],[IMPORTO NETTO]])</f>
        <v>5400</v>
      </c>
      <c r="J117" t="str">
        <f ca="1">IF(Table_1[[#This Row],[DATA SCADENZA]]&lt;TODAY(),"DA PAGARE","PAGATA")</f>
        <v>DA PAGARE</v>
      </c>
    </row>
    <row r="118" spans="1:10" x14ac:dyDescent="0.2">
      <c r="A118" s="1">
        <v>101</v>
      </c>
      <c r="B118" s="2">
        <v>44940</v>
      </c>
      <c r="C118" s="1">
        <v>2100</v>
      </c>
      <c r="D118" s="3" t="s">
        <v>13</v>
      </c>
      <c r="E118" s="3" t="s">
        <v>5</v>
      </c>
      <c r="F118" s="5">
        <f>EDATE(Table_1[[#This Row],[DATA FATTURA]], 9)</f>
        <v>45213</v>
      </c>
      <c r="G118" s="6">
        <f>EDATE(Table_1[[#This Row],[DATA FATTURA 2]], 2)</f>
        <v>45274</v>
      </c>
      <c r="H118" s="7" cm="1">
        <f t="array" ref="H118">_xlfn.XLOOKUP(Table_1[[#This Row],[OGGETTO]], Foglio1__211[[#All],[OGGETTO]], Foglio1__211[[#All],[TARIFFA]]/100)</f>
        <v>0.4</v>
      </c>
      <c r="I118" s="8">
        <f>(Table_1[[#This Row],[IMPORTO NETTO]]*Table_1[[#This Row],[IVA]]+Table_1[[#This Row],[IMPORTO NETTO]])</f>
        <v>2940</v>
      </c>
      <c r="J118" t="str">
        <f ca="1">IF(Table_1[[#This Row],[DATA SCADENZA]]&lt;TODAY(),"DA PAGARE","PAGATA")</f>
        <v>DA PAGARE</v>
      </c>
    </row>
    <row r="119" spans="1:10" x14ac:dyDescent="0.2">
      <c r="A119" s="1">
        <v>15</v>
      </c>
      <c r="B119" s="2">
        <v>44940</v>
      </c>
      <c r="C119" s="1">
        <v>380</v>
      </c>
      <c r="D119" s="3" t="s">
        <v>6</v>
      </c>
      <c r="E119" s="3" t="s">
        <v>14</v>
      </c>
      <c r="F119" s="5">
        <f>EDATE(Table_1[[#This Row],[DATA FATTURA]], 9)</f>
        <v>45213</v>
      </c>
      <c r="G119" s="6">
        <f>EDATE(Table_1[[#This Row],[DATA FATTURA 2]], 2)</f>
        <v>45274</v>
      </c>
      <c r="H119" s="7" cm="1">
        <f t="array" ref="H119">_xlfn.XLOOKUP(Table_1[[#This Row],[OGGETTO]], Foglio1__211[[#All],[OGGETTO]], Foglio1__211[[#All],[TARIFFA]]/100)</f>
        <v>0.15</v>
      </c>
      <c r="I119" s="8">
        <f>(Table_1[[#This Row],[IMPORTO NETTO]]*Table_1[[#This Row],[IVA]]+Table_1[[#This Row],[IMPORTO NETTO]])</f>
        <v>437</v>
      </c>
      <c r="J119" t="str">
        <f ca="1">IF(Table_1[[#This Row],[DATA SCADENZA]]&lt;TODAY(),"DA PAGARE","PAGATA")</f>
        <v>DA PAGARE</v>
      </c>
    </row>
    <row r="120" spans="1:10" x14ac:dyDescent="0.2">
      <c r="A120" s="1">
        <v>3</v>
      </c>
      <c r="B120" s="2">
        <v>44940</v>
      </c>
      <c r="C120" s="1">
        <v>140</v>
      </c>
      <c r="D120" s="3" t="s">
        <v>15</v>
      </c>
      <c r="E120" s="3" t="s">
        <v>5</v>
      </c>
      <c r="F120" s="5">
        <f>EDATE(Table_1[[#This Row],[DATA FATTURA]], 9)</f>
        <v>45213</v>
      </c>
      <c r="G120" s="6">
        <f>EDATE(Table_1[[#This Row],[DATA FATTURA 2]], 2)</f>
        <v>45274</v>
      </c>
      <c r="H120" s="7" cm="1">
        <f t="array" ref="H120">_xlfn.XLOOKUP(Table_1[[#This Row],[OGGETTO]], Foglio1__211[[#All],[OGGETTO]], Foglio1__211[[#All],[TARIFFA]]/100)</f>
        <v>0.4</v>
      </c>
      <c r="I120" s="8">
        <f>(Table_1[[#This Row],[IMPORTO NETTO]]*Table_1[[#This Row],[IVA]]+Table_1[[#This Row],[IMPORTO NETTO]])</f>
        <v>196</v>
      </c>
      <c r="J120" t="str">
        <f ca="1">IF(Table_1[[#This Row],[DATA SCADENZA]]&lt;TODAY(),"DA PAGARE","PAGATA")</f>
        <v>DA PAGARE</v>
      </c>
    </row>
    <row r="121" spans="1:10" x14ac:dyDescent="0.2">
      <c r="A121" s="1">
        <v>424</v>
      </c>
      <c r="B121" s="2">
        <v>44940</v>
      </c>
      <c r="C121" s="1">
        <v>5950</v>
      </c>
      <c r="D121" s="3" t="s">
        <v>13</v>
      </c>
      <c r="E121" s="3" t="s">
        <v>10</v>
      </c>
      <c r="F121" s="5">
        <f>EDATE(Table_1[[#This Row],[DATA FATTURA]], 9)</f>
        <v>45213</v>
      </c>
      <c r="G121" s="6">
        <f>EDATE(Table_1[[#This Row],[DATA FATTURA 2]], 2)</f>
        <v>45274</v>
      </c>
      <c r="H121" s="7" cm="1">
        <f t="array" ref="H121">_xlfn.XLOOKUP(Table_1[[#This Row],[OGGETTO]], Foglio1__211[[#All],[OGGETTO]], Foglio1__211[[#All],[TARIFFA]]/100)</f>
        <v>0.3</v>
      </c>
      <c r="I121" s="8">
        <f>(Table_1[[#This Row],[IMPORTO NETTO]]*Table_1[[#This Row],[IVA]]+Table_1[[#This Row],[IMPORTO NETTO]])</f>
        <v>7735</v>
      </c>
      <c r="J121" t="str">
        <f ca="1">IF(Table_1[[#This Row],[DATA SCADENZA]]&lt;TODAY(),"DA PAGARE","PAGATA")</f>
        <v>DA PAGARE</v>
      </c>
    </row>
    <row r="122" spans="1:10" x14ac:dyDescent="0.2">
      <c r="A122" s="1">
        <v>43</v>
      </c>
      <c r="B122" s="2">
        <v>44940</v>
      </c>
      <c r="C122" s="1">
        <v>940</v>
      </c>
      <c r="D122" s="3" t="s">
        <v>6</v>
      </c>
      <c r="E122" s="3" t="s">
        <v>14</v>
      </c>
      <c r="F122" s="5">
        <f>EDATE(Table_1[[#This Row],[DATA FATTURA]], 9)</f>
        <v>45213</v>
      </c>
      <c r="G122" s="6">
        <f>EDATE(Table_1[[#This Row],[DATA FATTURA 2]], 2)</f>
        <v>45274</v>
      </c>
      <c r="H122" s="7" cm="1">
        <f t="array" ref="H122">_xlfn.XLOOKUP(Table_1[[#This Row],[OGGETTO]], Foglio1__211[[#All],[OGGETTO]], Foglio1__211[[#All],[TARIFFA]]/100)</f>
        <v>0.15</v>
      </c>
      <c r="I122" s="8">
        <f>(Table_1[[#This Row],[IMPORTO NETTO]]*Table_1[[#This Row],[IVA]]+Table_1[[#This Row],[IMPORTO NETTO]])</f>
        <v>1081</v>
      </c>
      <c r="J122" t="str">
        <f ca="1">IF(Table_1[[#This Row],[DATA SCADENZA]]&lt;TODAY(),"DA PAGARE","PAGATA")</f>
        <v>DA PAGARE</v>
      </c>
    </row>
    <row r="123" spans="1:10" x14ac:dyDescent="0.2">
      <c r="A123" s="1">
        <v>376</v>
      </c>
      <c r="B123" s="2">
        <v>44940</v>
      </c>
      <c r="C123" s="1">
        <v>3550</v>
      </c>
      <c r="D123" s="3" t="s">
        <v>9</v>
      </c>
      <c r="E123" s="3" t="s">
        <v>14</v>
      </c>
      <c r="F123" s="5">
        <f>EDATE(Table_1[[#This Row],[DATA FATTURA]], 9)</f>
        <v>45213</v>
      </c>
      <c r="G123" s="6">
        <f>EDATE(Table_1[[#This Row],[DATA FATTURA 2]], 2)</f>
        <v>45274</v>
      </c>
      <c r="H123" s="7" cm="1">
        <f t="array" ref="H123">_xlfn.XLOOKUP(Table_1[[#This Row],[OGGETTO]], Foglio1__211[[#All],[OGGETTO]], Foglio1__211[[#All],[TARIFFA]]/100)</f>
        <v>0.15</v>
      </c>
      <c r="I123" s="8">
        <f>(Table_1[[#This Row],[IMPORTO NETTO]]*Table_1[[#This Row],[IVA]]+Table_1[[#This Row],[IMPORTO NETTO]])</f>
        <v>4082.5</v>
      </c>
      <c r="J123" t="str">
        <f ca="1">IF(Table_1[[#This Row],[DATA SCADENZA]]&lt;TODAY(),"DA PAGARE","PAGATA")</f>
        <v>DA PAGARE</v>
      </c>
    </row>
    <row r="124" spans="1:10" x14ac:dyDescent="0.2">
      <c r="A124" s="1">
        <v>329</v>
      </c>
      <c r="B124" s="2">
        <v>44939</v>
      </c>
      <c r="C124" s="1">
        <v>1200</v>
      </c>
      <c r="D124" s="3" t="s">
        <v>11</v>
      </c>
      <c r="E124" s="3" t="s">
        <v>10</v>
      </c>
      <c r="F124" s="5">
        <f>EDATE(Table_1[[#This Row],[DATA FATTURA]], 9)</f>
        <v>45212</v>
      </c>
      <c r="G124" s="6">
        <f>EDATE(Table_1[[#This Row],[DATA FATTURA 2]], 2)</f>
        <v>45273</v>
      </c>
      <c r="H124" s="7" cm="1">
        <f t="array" ref="H124">_xlfn.XLOOKUP(Table_1[[#This Row],[OGGETTO]], Foglio1__211[[#All],[OGGETTO]], Foglio1__211[[#All],[TARIFFA]]/100)</f>
        <v>0.3</v>
      </c>
      <c r="I124" s="8">
        <f>(Table_1[[#This Row],[IMPORTO NETTO]]*Table_1[[#This Row],[IVA]]+Table_1[[#This Row],[IMPORTO NETTO]])</f>
        <v>1560</v>
      </c>
      <c r="J124" t="str">
        <f ca="1">IF(Table_1[[#This Row],[DATA SCADENZA]]&lt;TODAY(),"DA PAGARE","PAGATA")</f>
        <v>DA PAGARE</v>
      </c>
    </row>
    <row r="125" spans="1:10" x14ac:dyDescent="0.2">
      <c r="A125" s="1">
        <v>84</v>
      </c>
      <c r="B125" s="2">
        <v>44939</v>
      </c>
      <c r="C125" s="1">
        <v>1760</v>
      </c>
      <c r="D125" s="3" t="s">
        <v>13</v>
      </c>
      <c r="E125" s="3" t="s">
        <v>7</v>
      </c>
      <c r="F125" s="5">
        <f>EDATE(Table_1[[#This Row],[DATA FATTURA]], 9)</f>
        <v>45212</v>
      </c>
      <c r="G125" s="6">
        <f>EDATE(Table_1[[#This Row],[DATA FATTURA 2]], 2)</f>
        <v>45273</v>
      </c>
      <c r="H125" s="7" cm="1">
        <f t="array" ref="H125">_xlfn.XLOOKUP(Table_1[[#This Row],[OGGETTO]], Foglio1__211[[#All],[OGGETTO]], Foglio1__211[[#All],[TARIFFA]]/100)</f>
        <v>0.2</v>
      </c>
      <c r="I125" s="8">
        <f>(Table_1[[#This Row],[IMPORTO NETTO]]*Table_1[[#This Row],[IVA]]+Table_1[[#This Row],[IMPORTO NETTO]])</f>
        <v>2112</v>
      </c>
      <c r="J125" t="str">
        <f ca="1">IF(Table_1[[#This Row],[DATA SCADENZA]]&lt;TODAY(),"DA PAGARE","PAGATA")</f>
        <v>DA PAGARE</v>
      </c>
    </row>
    <row r="126" spans="1:10" x14ac:dyDescent="0.2">
      <c r="A126" s="1">
        <v>330</v>
      </c>
      <c r="B126" s="2">
        <v>44939</v>
      </c>
      <c r="C126" s="1">
        <v>1250</v>
      </c>
      <c r="D126" s="3" t="s">
        <v>4</v>
      </c>
      <c r="E126" s="3" t="s">
        <v>14</v>
      </c>
      <c r="F126" s="5">
        <f>EDATE(Table_1[[#This Row],[DATA FATTURA]], 9)</f>
        <v>45212</v>
      </c>
      <c r="G126" s="6">
        <f>EDATE(Table_1[[#This Row],[DATA FATTURA 2]], 2)</f>
        <v>45273</v>
      </c>
      <c r="H126" s="7" cm="1">
        <f t="array" ref="H126">_xlfn.XLOOKUP(Table_1[[#This Row],[OGGETTO]], Foglio1__211[[#All],[OGGETTO]], Foglio1__211[[#All],[TARIFFA]]/100)</f>
        <v>0.15</v>
      </c>
      <c r="I126" s="8">
        <f>(Table_1[[#This Row],[IMPORTO NETTO]]*Table_1[[#This Row],[IVA]]+Table_1[[#This Row],[IMPORTO NETTO]])</f>
        <v>1437.5</v>
      </c>
      <c r="J126" t="str">
        <f ca="1">IF(Table_1[[#This Row],[DATA SCADENZA]]&lt;TODAY(),"DA PAGARE","PAGATA")</f>
        <v>DA PAGARE</v>
      </c>
    </row>
    <row r="127" spans="1:10" x14ac:dyDescent="0.2">
      <c r="A127" s="1">
        <v>140</v>
      </c>
      <c r="B127" s="2">
        <v>44939</v>
      </c>
      <c r="C127" s="1">
        <v>2880</v>
      </c>
      <c r="D127" s="3" t="s">
        <v>8</v>
      </c>
      <c r="E127" s="3" t="s">
        <v>7</v>
      </c>
      <c r="F127" s="5">
        <f>EDATE(Table_1[[#This Row],[DATA FATTURA]], 9)</f>
        <v>45212</v>
      </c>
      <c r="G127" s="6">
        <f>EDATE(Table_1[[#This Row],[DATA FATTURA 2]], 2)</f>
        <v>45273</v>
      </c>
      <c r="H127" s="7" cm="1">
        <f t="array" ref="H127">_xlfn.XLOOKUP(Table_1[[#This Row],[OGGETTO]], Foglio1__211[[#All],[OGGETTO]], Foglio1__211[[#All],[TARIFFA]]/100)</f>
        <v>0.2</v>
      </c>
      <c r="I127" s="8">
        <f>(Table_1[[#This Row],[IMPORTO NETTO]]*Table_1[[#This Row],[IVA]]+Table_1[[#This Row],[IMPORTO NETTO]])</f>
        <v>3456</v>
      </c>
      <c r="J127" t="str">
        <f ca="1">IF(Table_1[[#This Row],[DATA SCADENZA]]&lt;TODAY(),"DA PAGARE","PAGATA")</f>
        <v>DA PAGARE</v>
      </c>
    </row>
    <row r="128" spans="1:10" x14ac:dyDescent="0.2">
      <c r="A128" s="1">
        <v>78</v>
      </c>
      <c r="B128" s="2">
        <v>44939</v>
      </c>
      <c r="C128" s="1">
        <v>1640</v>
      </c>
      <c r="D128" s="3" t="s">
        <v>13</v>
      </c>
      <c r="E128" s="3" t="s">
        <v>14</v>
      </c>
      <c r="F128" s="5">
        <f>EDATE(Table_1[[#This Row],[DATA FATTURA]], 9)</f>
        <v>45212</v>
      </c>
      <c r="G128" s="6">
        <f>EDATE(Table_1[[#This Row],[DATA FATTURA 2]], 2)</f>
        <v>45273</v>
      </c>
      <c r="H128" s="7" cm="1">
        <f t="array" ref="H128">_xlfn.XLOOKUP(Table_1[[#This Row],[OGGETTO]], Foglio1__211[[#All],[OGGETTO]], Foglio1__211[[#All],[TARIFFA]]/100)</f>
        <v>0.15</v>
      </c>
      <c r="I128" s="8">
        <f>(Table_1[[#This Row],[IMPORTO NETTO]]*Table_1[[#This Row],[IVA]]+Table_1[[#This Row],[IMPORTO NETTO]])</f>
        <v>1886</v>
      </c>
      <c r="J128" t="str">
        <f ca="1">IF(Table_1[[#This Row],[DATA SCADENZA]]&lt;TODAY(),"DA PAGARE","PAGATA")</f>
        <v>DA PAGARE</v>
      </c>
    </row>
    <row r="129" spans="1:10" x14ac:dyDescent="0.2">
      <c r="A129" s="1">
        <v>331</v>
      </c>
      <c r="B129" s="2">
        <v>44939</v>
      </c>
      <c r="C129" s="1">
        <v>1300</v>
      </c>
      <c r="D129" s="3" t="s">
        <v>8</v>
      </c>
      <c r="E129" s="3" t="s">
        <v>5</v>
      </c>
      <c r="F129" s="5">
        <f>EDATE(Table_1[[#This Row],[DATA FATTURA]], 9)</f>
        <v>45212</v>
      </c>
      <c r="G129" s="6">
        <f>EDATE(Table_1[[#This Row],[DATA FATTURA 2]], 2)</f>
        <v>45273</v>
      </c>
      <c r="H129" s="7" cm="1">
        <f t="array" ref="H129">_xlfn.XLOOKUP(Table_1[[#This Row],[OGGETTO]], Foglio1__211[[#All],[OGGETTO]], Foglio1__211[[#All],[TARIFFA]]/100)</f>
        <v>0.4</v>
      </c>
      <c r="I129" s="8">
        <f>(Table_1[[#This Row],[IMPORTO NETTO]]*Table_1[[#This Row],[IVA]]+Table_1[[#This Row],[IMPORTO NETTO]])</f>
        <v>1820</v>
      </c>
      <c r="J129" t="str">
        <f ca="1">IF(Table_1[[#This Row],[DATA SCADENZA]]&lt;TODAY(),"DA PAGARE","PAGATA")</f>
        <v>DA PAGARE</v>
      </c>
    </row>
    <row r="130" spans="1:10" x14ac:dyDescent="0.2">
      <c r="A130" s="1">
        <v>288</v>
      </c>
      <c r="B130" s="2">
        <v>44939</v>
      </c>
      <c r="C130" s="1">
        <v>5840</v>
      </c>
      <c r="D130" s="3" t="s">
        <v>13</v>
      </c>
      <c r="E130" s="3" t="s">
        <v>14</v>
      </c>
      <c r="F130" s="5">
        <f>EDATE(Table_1[[#This Row],[DATA FATTURA]], 9)</f>
        <v>45212</v>
      </c>
      <c r="G130" s="6">
        <f>EDATE(Table_1[[#This Row],[DATA FATTURA 2]], 2)</f>
        <v>45273</v>
      </c>
      <c r="H130" s="7" cm="1">
        <f t="array" ref="H130">_xlfn.XLOOKUP(Table_1[[#This Row],[OGGETTO]], Foglio1__211[[#All],[OGGETTO]], Foglio1__211[[#All],[TARIFFA]]/100)</f>
        <v>0.15</v>
      </c>
      <c r="I130" s="8">
        <f>(Table_1[[#This Row],[IMPORTO NETTO]]*Table_1[[#This Row],[IVA]]+Table_1[[#This Row],[IMPORTO NETTO]])</f>
        <v>6716</v>
      </c>
      <c r="J130" t="str">
        <f ca="1">IF(Table_1[[#This Row],[DATA SCADENZA]]&lt;TODAY(),"DA PAGARE","PAGATA")</f>
        <v>DA PAGARE</v>
      </c>
    </row>
    <row r="131" spans="1:10" x14ac:dyDescent="0.2">
      <c r="A131" s="1">
        <v>287</v>
      </c>
      <c r="B131" s="2">
        <v>44939</v>
      </c>
      <c r="C131" s="1">
        <v>5820</v>
      </c>
      <c r="D131" s="3" t="s">
        <v>6</v>
      </c>
      <c r="E131" s="3" t="s">
        <v>10</v>
      </c>
      <c r="F131" s="5">
        <f>EDATE(Table_1[[#This Row],[DATA FATTURA]], 9)</f>
        <v>45212</v>
      </c>
      <c r="G131" s="6">
        <f>EDATE(Table_1[[#This Row],[DATA FATTURA 2]], 2)</f>
        <v>45273</v>
      </c>
      <c r="H131" s="7" cm="1">
        <f t="array" ref="H131">_xlfn.XLOOKUP(Table_1[[#This Row],[OGGETTO]], Foglio1__211[[#All],[OGGETTO]], Foglio1__211[[#All],[TARIFFA]]/100)</f>
        <v>0.3</v>
      </c>
      <c r="I131" s="8">
        <f>(Table_1[[#This Row],[IMPORTO NETTO]]*Table_1[[#This Row],[IVA]]+Table_1[[#This Row],[IMPORTO NETTO]])</f>
        <v>7566</v>
      </c>
      <c r="J131" t="str">
        <f ca="1">IF(Table_1[[#This Row],[DATA SCADENZA]]&lt;TODAY(),"DA PAGARE","PAGATA")</f>
        <v>DA PAGARE</v>
      </c>
    </row>
    <row r="132" spans="1:10" x14ac:dyDescent="0.2">
      <c r="A132" s="1">
        <v>60</v>
      </c>
      <c r="B132" s="2">
        <v>44939</v>
      </c>
      <c r="C132" s="1">
        <v>1280</v>
      </c>
      <c r="D132" s="3" t="s">
        <v>6</v>
      </c>
      <c r="E132" s="3" t="s">
        <v>10</v>
      </c>
      <c r="F132" s="5">
        <f>EDATE(Table_1[[#This Row],[DATA FATTURA]], 9)</f>
        <v>45212</v>
      </c>
      <c r="G132" s="6">
        <f>EDATE(Table_1[[#This Row],[DATA FATTURA 2]], 2)</f>
        <v>45273</v>
      </c>
      <c r="H132" s="7" cm="1">
        <f t="array" ref="H132">_xlfn.XLOOKUP(Table_1[[#This Row],[OGGETTO]], Foglio1__211[[#All],[OGGETTO]], Foglio1__211[[#All],[TARIFFA]]/100)</f>
        <v>0.3</v>
      </c>
      <c r="I132" s="8">
        <f>(Table_1[[#This Row],[IMPORTO NETTO]]*Table_1[[#This Row],[IVA]]+Table_1[[#This Row],[IMPORTO NETTO]])</f>
        <v>1664</v>
      </c>
      <c r="J132" t="str">
        <f ca="1">IF(Table_1[[#This Row],[DATA SCADENZA]]&lt;TODAY(),"DA PAGARE","PAGATA")</f>
        <v>DA PAGARE</v>
      </c>
    </row>
    <row r="133" spans="1:10" x14ac:dyDescent="0.2">
      <c r="A133" s="1">
        <v>418</v>
      </c>
      <c r="B133" s="2">
        <v>44939</v>
      </c>
      <c r="C133" s="1">
        <v>5650</v>
      </c>
      <c r="D133" s="3" t="s">
        <v>13</v>
      </c>
      <c r="E133" s="3" t="s">
        <v>14</v>
      </c>
      <c r="F133" s="5">
        <f>EDATE(Table_1[[#This Row],[DATA FATTURA]], 9)</f>
        <v>45212</v>
      </c>
      <c r="G133" s="6">
        <f>EDATE(Table_1[[#This Row],[DATA FATTURA 2]], 2)</f>
        <v>45273</v>
      </c>
      <c r="H133" s="7" cm="1">
        <f t="array" ref="H133">_xlfn.XLOOKUP(Table_1[[#This Row],[OGGETTO]], Foglio1__211[[#All],[OGGETTO]], Foglio1__211[[#All],[TARIFFA]]/100)</f>
        <v>0.15</v>
      </c>
      <c r="I133" s="8">
        <f>(Table_1[[#This Row],[IMPORTO NETTO]]*Table_1[[#This Row],[IVA]]+Table_1[[#This Row],[IMPORTO NETTO]])</f>
        <v>6497.5</v>
      </c>
      <c r="J133" t="str">
        <f ca="1">IF(Table_1[[#This Row],[DATA SCADENZA]]&lt;TODAY(),"DA PAGARE","PAGATA")</f>
        <v>DA PAGARE</v>
      </c>
    </row>
    <row r="134" spans="1:10" x14ac:dyDescent="0.2">
      <c r="A134" s="1">
        <v>439</v>
      </c>
      <c r="B134" s="2">
        <v>44939</v>
      </c>
      <c r="C134" s="1">
        <v>6700</v>
      </c>
      <c r="D134" s="3" t="s">
        <v>15</v>
      </c>
      <c r="E134" s="3" t="s">
        <v>7</v>
      </c>
      <c r="F134" s="5">
        <f>EDATE(Table_1[[#This Row],[DATA FATTURA]], 9)</f>
        <v>45212</v>
      </c>
      <c r="G134" s="6">
        <f>EDATE(Table_1[[#This Row],[DATA FATTURA 2]], 2)</f>
        <v>45273</v>
      </c>
      <c r="H134" s="7" cm="1">
        <f t="array" ref="H134">_xlfn.XLOOKUP(Table_1[[#This Row],[OGGETTO]], Foglio1__211[[#All],[OGGETTO]], Foglio1__211[[#All],[TARIFFA]]/100)</f>
        <v>0.2</v>
      </c>
      <c r="I134" s="8">
        <f>(Table_1[[#This Row],[IMPORTO NETTO]]*Table_1[[#This Row],[IVA]]+Table_1[[#This Row],[IMPORTO NETTO]])</f>
        <v>8040</v>
      </c>
      <c r="J134" t="str">
        <f ca="1">IF(Table_1[[#This Row],[DATA SCADENZA]]&lt;TODAY(),"DA PAGARE","PAGATA")</f>
        <v>DA PAGARE</v>
      </c>
    </row>
    <row r="135" spans="1:10" x14ac:dyDescent="0.2">
      <c r="A135" s="1">
        <v>277</v>
      </c>
      <c r="B135" s="2">
        <v>44939</v>
      </c>
      <c r="C135" s="1">
        <v>5620</v>
      </c>
      <c r="D135" s="3" t="s">
        <v>4</v>
      </c>
      <c r="E135" s="3" t="s">
        <v>5</v>
      </c>
      <c r="F135" s="5">
        <f>EDATE(Table_1[[#This Row],[DATA FATTURA]], 9)</f>
        <v>45212</v>
      </c>
      <c r="G135" s="6">
        <f>EDATE(Table_1[[#This Row],[DATA FATTURA 2]], 2)</f>
        <v>45273</v>
      </c>
      <c r="H135" s="7" cm="1">
        <f t="array" ref="H135">_xlfn.XLOOKUP(Table_1[[#This Row],[OGGETTO]], Foglio1__211[[#All],[OGGETTO]], Foglio1__211[[#All],[TARIFFA]]/100)</f>
        <v>0.4</v>
      </c>
      <c r="I135" s="8">
        <f>(Table_1[[#This Row],[IMPORTO NETTO]]*Table_1[[#This Row],[IVA]]+Table_1[[#This Row],[IMPORTO NETTO]])</f>
        <v>7868</v>
      </c>
      <c r="J135" t="str">
        <f ca="1">IF(Table_1[[#This Row],[DATA SCADENZA]]&lt;TODAY(),"DA PAGARE","PAGATA")</f>
        <v>DA PAGARE</v>
      </c>
    </row>
    <row r="136" spans="1:10" x14ac:dyDescent="0.2">
      <c r="A136" s="1">
        <v>283</v>
      </c>
      <c r="B136" s="2">
        <v>44939</v>
      </c>
      <c r="C136" s="1">
        <v>5740</v>
      </c>
      <c r="D136" s="3" t="s">
        <v>13</v>
      </c>
      <c r="E136" s="3" t="s">
        <v>5</v>
      </c>
      <c r="F136" s="5">
        <f>EDATE(Table_1[[#This Row],[DATA FATTURA]], 9)</f>
        <v>45212</v>
      </c>
      <c r="G136" s="6">
        <f>EDATE(Table_1[[#This Row],[DATA FATTURA 2]], 2)</f>
        <v>45273</v>
      </c>
      <c r="H136" s="7" cm="1">
        <f t="array" ref="H136">_xlfn.XLOOKUP(Table_1[[#This Row],[OGGETTO]], Foglio1__211[[#All],[OGGETTO]], Foglio1__211[[#All],[TARIFFA]]/100)</f>
        <v>0.4</v>
      </c>
      <c r="I136" s="8">
        <f>(Table_1[[#This Row],[IMPORTO NETTO]]*Table_1[[#This Row],[IVA]]+Table_1[[#This Row],[IMPORTO NETTO]])</f>
        <v>8036</v>
      </c>
      <c r="J136" t="str">
        <f ca="1">IF(Table_1[[#This Row],[DATA SCADENZA]]&lt;TODAY(),"DA PAGARE","PAGATA")</f>
        <v>DA PAGARE</v>
      </c>
    </row>
    <row r="137" spans="1:10" x14ac:dyDescent="0.2">
      <c r="A137" s="1">
        <v>151</v>
      </c>
      <c r="B137" s="2">
        <v>44939</v>
      </c>
      <c r="C137" s="1">
        <v>3100</v>
      </c>
      <c r="D137" s="3" t="s">
        <v>6</v>
      </c>
      <c r="E137" s="3" t="s">
        <v>5</v>
      </c>
      <c r="F137" s="5">
        <f>EDATE(Table_1[[#This Row],[DATA FATTURA]], 9)</f>
        <v>45212</v>
      </c>
      <c r="G137" s="6">
        <f>EDATE(Table_1[[#This Row],[DATA FATTURA 2]], 2)</f>
        <v>45273</v>
      </c>
      <c r="H137" s="7" cm="1">
        <f t="array" ref="H137">_xlfn.XLOOKUP(Table_1[[#This Row],[OGGETTO]], Foglio1__211[[#All],[OGGETTO]], Foglio1__211[[#All],[TARIFFA]]/100)</f>
        <v>0.4</v>
      </c>
      <c r="I137" s="8">
        <f>(Table_1[[#This Row],[IMPORTO NETTO]]*Table_1[[#This Row],[IVA]]+Table_1[[#This Row],[IMPORTO NETTO]])</f>
        <v>4340</v>
      </c>
      <c r="J137" t="str">
        <f ca="1">IF(Table_1[[#This Row],[DATA SCADENZA]]&lt;TODAY(),"DA PAGARE","PAGATA")</f>
        <v>DA PAGARE</v>
      </c>
    </row>
    <row r="138" spans="1:10" x14ac:dyDescent="0.2">
      <c r="A138" s="1">
        <v>123</v>
      </c>
      <c r="B138" s="2">
        <v>44939</v>
      </c>
      <c r="C138" s="1">
        <v>2540</v>
      </c>
      <c r="D138" s="3" t="s">
        <v>8</v>
      </c>
      <c r="E138" s="3" t="s">
        <v>5</v>
      </c>
      <c r="F138" s="5">
        <f>EDATE(Table_1[[#This Row],[DATA FATTURA]], 9)</f>
        <v>45212</v>
      </c>
      <c r="G138" s="6">
        <f>EDATE(Table_1[[#This Row],[DATA FATTURA 2]], 2)</f>
        <v>45273</v>
      </c>
      <c r="H138" s="7" cm="1">
        <f t="array" ref="H138">_xlfn.XLOOKUP(Table_1[[#This Row],[OGGETTO]], Foglio1__211[[#All],[OGGETTO]], Foglio1__211[[#All],[TARIFFA]]/100)</f>
        <v>0.4</v>
      </c>
      <c r="I138" s="8">
        <f>(Table_1[[#This Row],[IMPORTO NETTO]]*Table_1[[#This Row],[IVA]]+Table_1[[#This Row],[IMPORTO NETTO]])</f>
        <v>3556</v>
      </c>
      <c r="J138" t="str">
        <f ca="1">IF(Table_1[[#This Row],[DATA SCADENZA]]&lt;TODAY(),"DA PAGARE","PAGATA")</f>
        <v>DA PAGARE</v>
      </c>
    </row>
    <row r="139" spans="1:10" x14ac:dyDescent="0.2">
      <c r="A139" s="1">
        <v>88</v>
      </c>
      <c r="B139" s="2">
        <v>44939</v>
      </c>
      <c r="C139" s="1">
        <v>1840</v>
      </c>
      <c r="D139" s="3" t="s">
        <v>15</v>
      </c>
      <c r="E139" s="3" t="s">
        <v>10</v>
      </c>
      <c r="F139" s="5">
        <f>EDATE(Table_1[[#This Row],[DATA FATTURA]], 9)</f>
        <v>45212</v>
      </c>
      <c r="G139" s="6">
        <f>EDATE(Table_1[[#This Row],[DATA FATTURA 2]], 2)</f>
        <v>45273</v>
      </c>
      <c r="H139" s="7" cm="1">
        <f t="array" ref="H139">_xlfn.XLOOKUP(Table_1[[#This Row],[OGGETTO]], Foglio1__211[[#All],[OGGETTO]], Foglio1__211[[#All],[TARIFFA]]/100)</f>
        <v>0.3</v>
      </c>
      <c r="I139" s="8">
        <f>(Table_1[[#This Row],[IMPORTO NETTO]]*Table_1[[#This Row],[IVA]]+Table_1[[#This Row],[IMPORTO NETTO]])</f>
        <v>2392</v>
      </c>
      <c r="J139" t="str">
        <f ca="1">IF(Table_1[[#This Row],[DATA SCADENZA]]&lt;TODAY(),"DA PAGARE","PAGATA")</f>
        <v>DA PAGARE</v>
      </c>
    </row>
    <row r="140" spans="1:10" x14ac:dyDescent="0.2">
      <c r="A140" s="1">
        <v>349</v>
      </c>
      <c r="B140" s="2">
        <v>44939</v>
      </c>
      <c r="C140" s="1">
        <v>2200</v>
      </c>
      <c r="D140" s="3" t="s">
        <v>6</v>
      </c>
      <c r="E140" s="3" t="s">
        <v>7</v>
      </c>
      <c r="F140" s="5">
        <f>EDATE(Table_1[[#This Row],[DATA FATTURA]], 9)</f>
        <v>45212</v>
      </c>
      <c r="G140" s="6">
        <f>EDATE(Table_1[[#This Row],[DATA FATTURA 2]], 2)</f>
        <v>45273</v>
      </c>
      <c r="H140" s="7" cm="1">
        <f t="array" ref="H140">_xlfn.XLOOKUP(Table_1[[#This Row],[OGGETTO]], Foglio1__211[[#All],[OGGETTO]], Foglio1__211[[#All],[TARIFFA]]/100)</f>
        <v>0.2</v>
      </c>
      <c r="I140" s="8">
        <f>(Table_1[[#This Row],[IMPORTO NETTO]]*Table_1[[#This Row],[IVA]]+Table_1[[#This Row],[IMPORTO NETTO]])</f>
        <v>2640</v>
      </c>
      <c r="J140" t="str">
        <f ca="1">IF(Table_1[[#This Row],[DATA SCADENZA]]&lt;TODAY(),"DA PAGARE","PAGATA")</f>
        <v>DA PAGARE</v>
      </c>
    </row>
    <row r="141" spans="1:10" x14ac:dyDescent="0.2">
      <c r="A141" s="1">
        <v>458</v>
      </c>
      <c r="B141" s="2">
        <v>44939</v>
      </c>
      <c r="C141" s="1">
        <v>190</v>
      </c>
      <c r="D141" s="3" t="s">
        <v>13</v>
      </c>
      <c r="E141" s="3" t="s">
        <v>5</v>
      </c>
      <c r="F141" s="5">
        <f>EDATE(Table_1[[#This Row],[DATA FATTURA]], 9)</f>
        <v>45212</v>
      </c>
      <c r="G141" s="6">
        <f>EDATE(Table_1[[#This Row],[DATA FATTURA 2]], 2)</f>
        <v>45273</v>
      </c>
      <c r="H141" s="7" cm="1">
        <f t="array" ref="H141">_xlfn.XLOOKUP(Table_1[[#This Row],[OGGETTO]], Foglio1__211[[#All],[OGGETTO]], Foglio1__211[[#All],[TARIFFA]]/100)</f>
        <v>0.4</v>
      </c>
      <c r="I141" s="8">
        <f>(Table_1[[#This Row],[IMPORTO NETTO]]*Table_1[[#This Row],[IVA]]+Table_1[[#This Row],[IMPORTO NETTO]])</f>
        <v>266</v>
      </c>
      <c r="J141" t="str">
        <f ca="1">IF(Table_1[[#This Row],[DATA SCADENZA]]&lt;TODAY(),"DA PAGARE","PAGATA")</f>
        <v>DA PAGARE</v>
      </c>
    </row>
    <row r="142" spans="1:10" x14ac:dyDescent="0.2">
      <c r="A142" s="1">
        <v>14</v>
      </c>
      <c r="B142" s="2">
        <v>44939</v>
      </c>
      <c r="C142" s="1">
        <v>360</v>
      </c>
      <c r="D142" s="3" t="s">
        <v>15</v>
      </c>
      <c r="E142" s="3" t="s">
        <v>7</v>
      </c>
      <c r="F142" s="5">
        <f>EDATE(Table_1[[#This Row],[DATA FATTURA]], 9)</f>
        <v>45212</v>
      </c>
      <c r="G142" s="6">
        <f>EDATE(Table_1[[#This Row],[DATA FATTURA 2]], 2)</f>
        <v>45273</v>
      </c>
      <c r="H142" s="7" cm="1">
        <f t="array" ref="H142">_xlfn.XLOOKUP(Table_1[[#This Row],[OGGETTO]], Foglio1__211[[#All],[OGGETTO]], Foglio1__211[[#All],[TARIFFA]]/100)</f>
        <v>0.2</v>
      </c>
      <c r="I142" s="8">
        <f>(Table_1[[#This Row],[IMPORTO NETTO]]*Table_1[[#This Row],[IVA]]+Table_1[[#This Row],[IMPORTO NETTO]])</f>
        <v>432</v>
      </c>
      <c r="J142" t="str">
        <f ca="1">IF(Table_1[[#This Row],[DATA SCADENZA]]&lt;TODAY(),"DA PAGARE","PAGATA")</f>
        <v>DA PAGARE</v>
      </c>
    </row>
    <row r="143" spans="1:10" x14ac:dyDescent="0.2">
      <c r="A143" s="1">
        <v>370</v>
      </c>
      <c r="B143" s="2">
        <v>44939</v>
      </c>
      <c r="C143" s="1">
        <v>3250</v>
      </c>
      <c r="D143" s="3" t="s">
        <v>9</v>
      </c>
      <c r="E143" s="3" t="s">
        <v>7</v>
      </c>
      <c r="F143" s="5">
        <f>EDATE(Table_1[[#This Row],[DATA FATTURA]], 9)</f>
        <v>45212</v>
      </c>
      <c r="G143" s="6">
        <f>EDATE(Table_1[[#This Row],[DATA FATTURA 2]], 2)</f>
        <v>45273</v>
      </c>
      <c r="H143" s="7" cm="1">
        <f t="array" ref="H143">_xlfn.XLOOKUP(Table_1[[#This Row],[OGGETTO]], Foglio1__211[[#All],[OGGETTO]], Foglio1__211[[#All],[TARIFFA]]/100)</f>
        <v>0.2</v>
      </c>
      <c r="I143" s="8">
        <f>(Table_1[[#This Row],[IMPORTO NETTO]]*Table_1[[#This Row],[IVA]]+Table_1[[#This Row],[IMPORTO NETTO]])</f>
        <v>3900</v>
      </c>
      <c r="J143" t="str">
        <f ca="1">IF(Table_1[[#This Row],[DATA SCADENZA]]&lt;TODAY(),"DA PAGARE","PAGATA")</f>
        <v>DA PAGARE</v>
      </c>
    </row>
    <row r="144" spans="1:10" x14ac:dyDescent="0.2">
      <c r="A144" s="1">
        <v>167</v>
      </c>
      <c r="B144" s="2">
        <v>44939</v>
      </c>
      <c r="C144" s="1">
        <v>3420</v>
      </c>
      <c r="D144" s="3" t="s">
        <v>15</v>
      </c>
      <c r="E144" s="3" t="s">
        <v>7</v>
      </c>
      <c r="F144" s="5">
        <f>EDATE(Table_1[[#This Row],[DATA FATTURA]], 9)</f>
        <v>45212</v>
      </c>
      <c r="G144" s="6">
        <f>EDATE(Table_1[[#This Row],[DATA FATTURA 2]], 2)</f>
        <v>45273</v>
      </c>
      <c r="H144" s="7" cm="1">
        <f t="array" ref="H144">_xlfn.XLOOKUP(Table_1[[#This Row],[OGGETTO]], Foglio1__211[[#All],[OGGETTO]], Foglio1__211[[#All],[TARIFFA]]/100)</f>
        <v>0.2</v>
      </c>
      <c r="I144" s="8">
        <f>(Table_1[[#This Row],[IMPORTO NETTO]]*Table_1[[#This Row],[IVA]]+Table_1[[#This Row],[IMPORTO NETTO]])</f>
        <v>4104</v>
      </c>
      <c r="J144" t="str">
        <f ca="1">IF(Table_1[[#This Row],[DATA SCADENZA]]&lt;TODAY(),"DA PAGARE","PAGATA")</f>
        <v>DA PAGARE</v>
      </c>
    </row>
    <row r="145" spans="1:10" x14ac:dyDescent="0.2">
      <c r="A145" s="1">
        <v>97</v>
      </c>
      <c r="B145" s="2">
        <v>44939</v>
      </c>
      <c r="C145" s="1">
        <v>2020</v>
      </c>
      <c r="D145" s="3" t="s">
        <v>6</v>
      </c>
      <c r="E145" s="3" t="s">
        <v>7</v>
      </c>
      <c r="F145" s="5">
        <f>EDATE(Table_1[[#This Row],[DATA FATTURA]], 9)</f>
        <v>45212</v>
      </c>
      <c r="G145" s="6">
        <f>EDATE(Table_1[[#This Row],[DATA FATTURA 2]], 2)</f>
        <v>45273</v>
      </c>
      <c r="H145" s="7" cm="1">
        <f t="array" ref="H145">_xlfn.XLOOKUP(Table_1[[#This Row],[OGGETTO]], Foglio1__211[[#All],[OGGETTO]], Foglio1__211[[#All],[TARIFFA]]/100)</f>
        <v>0.2</v>
      </c>
      <c r="I145" s="8">
        <f>(Table_1[[#This Row],[IMPORTO NETTO]]*Table_1[[#This Row],[IVA]]+Table_1[[#This Row],[IMPORTO NETTO]])</f>
        <v>2424</v>
      </c>
      <c r="J145" t="str">
        <f ca="1">IF(Table_1[[#This Row],[DATA SCADENZA]]&lt;TODAY(),"DA PAGARE","PAGATA")</f>
        <v>DA PAGARE</v>
      </c>
    </row>
    <row r="146" spans="1:10" x14ac:dyDescent="0.2">
      <c r="A146" s="1">
        <v>10</v>
      </c>
      <c r="B146" s="2">
        <v>44939</v>
      </c>
      <c r="C146" s="1">
        <v>280</v>
      </c>
      <c r="D146" s="3" t="s">
        <v>13</v>
      </c>
      <c r="E146" s="3" t="s">
        <v>5</v>
      </c>
      <c r="F146" s="5">
        <f>EDATE(Table_1[[#This Row],[DATA FATTURA]], 9)</f>
        <v>45212</v>
      </c>
      <c r="G146" s="6">
        <f>EDATE(Table_1[[#This Row],[DATA FATTURA 2]], 2)</f>
        <v>45273</v>
      </c>
      <c r="H146" s="7" cm="1">
        <f t="array" ref="H146">_xlfn.XLOOKUP(Table_1[[#This Row],[OGGETTO]], Foglio1__211[[#All],[OGGETTO]], Foglio1__211[[#All],[TARIFFA]]/100)</f>
        <v>0.4</v>
      </c>
      <c r="I146" s="8">
        <f>(Table_1[[#This Row],[IMPORTO NETTO]]*Table_1[[#This Row],[IVA]]+Table_1[[#This Row],[IMPORTO NETTO]])</f>
        <v>392</v>
      </c>
      <c r="J146" t="str">
        <f ca="1">IF(Table_1[[#This Row],[DATA SCADENZA]]&lt;TODAY(),"DA PAGARE","PAGATA")</f>
        <v>DA PAGARE</v>
      </c>
    </row>
    <row r="147" spans="1:10" x14ac:dyDescent="0.2">
      <c r="A147" s="1">
        <v>194</v>
      </c>
      <c r="B147" s="2">
        <v>44939</v>
      </c>
      <c r="C147" s="1">
        <v>3960</v>
      </c>
      <c r="D147" s="3" t="s">
        <v>4</v>
      </c>
      <c r="E147" s="3" t="s">
        <v>14</v>
      </c>
      <c r="F147" s="5">
        <f>EDATE(Table_1[[#This Row],[DATA FATTURA]], 9)</f>
        <v>45212</v>
      </c>
      <c r="G147" s="6">
        <f>EDATE(Table_1[[#This Row],[DATA FATTURA 2]], 2)</f>
        <v>45273</v>
      </c>
      <c r="H147" s="7" cm="1">
        <f t="array" ref="H147">_xlfn.XLOOKUP(Table_1[[#This Row],[OGGETTO]], Foglio1__211[[#All],[OGGETTO]], Foglio1__211[[#All],[TARIFFA]]/100)</f>
        <v>0.15</v>
      </c>
      <c r="I147" s="8">
        <f>(Table_1[[#This Row],[IMPORTO NETTO]]*Table_1[[#This Row],[IVA]]+Table_1[[#This Row],[IMPORTO NETTO]])</f>
        <v>4554</v>
      </c>
      <c r="J147" t="str">
        <f ca="1">IF(Table_1[[#This Row],[DATA SCADENZA]]&lt;TODAY(),"DA PAGARE","PAGATA")</f>
        <v>DA PAGARE</v>
      </c>
    </row>
    <row r="148" spans="1:10" x14ac:dyDescent="0.2">
      <c r="A148" s="1">
        <v>34</v>
      </c>
      <c r="B148" s="2">
        <v>44939</v>
      </c>
      <c r="C148" s="1">
        <v>760</v>
      </c>
      <c r="D148" s="3" t="s">
        <v>12</v>
      </c>
      <c r="E148" s="3" t="s">
        <v>7</v>
      </c>
      <c r="F148" s="5">
        <f>EDATE(Table_1[[#This Row],[DATA FATTURA]], 9)</f>
        <v>45212</v>
      </c>
      <c r="G148" s="6">
        <f>EDATE(Table_1[[#This Row],[DATA FATTURA 2]], 2)</f>
        <v>45273</v>
      </c>
      <c r="H148" s="7" cm="1">
        <f t="array" ref="H148">_xlfn.XLOOKUP(Table_1[[#This Row],[OGGETTO]], Foglio1__211[[#All],[OGGETTO]], Foglio1__211[[#All],[TARIFFA]]/100)</f>
        <v>0.2</v>
      </c>
      <c r="I148" s="8">
        <f>(Table_1[[#This Row],[IMPORTO NETTO]]*Table_1[[#This Row],[IVA]]+Table_1[[#This Row],[IMPORTO NETTO]])</f>
        <v>912</v>
      </c>
      <c r="J148" t="str">
        <f ca="1">IF(Table_1[[#This Row],[DATA SCADENZA]]&lt;TODAY(),"DA PAGARE","PAGATA")</f>
        <v>DA PAGARE</v>
      </c>
    </row>
    <row r="149" spans="1:10" x14ac:dyDescent="0.2">
      <c r="A149" s="1">
        <v>36</v>
      </c>
      <c r="B149" s="2">
        <v>44939</v>
      </c>
      <c r="C149" s="1">
        <v>800</v>
      </c>
      <c r="D149" s="3" t="s">
        <v>9</v>
      </c>
      <c r="E149" s="3" t="s">
        <v>14</v>
      </c>
      <c r="F149" s="5">
        <f>EDATE(Table_1[[#This Row],[DATA FATTURA]], 9)</f>
        <v>45212</v>
      </c>
      <c r="G149" s="6">
        <f>EDATE(Table_1[[#This Row],[DATA FATTURA 2]], 2)</f>
        <v>45273</v>
      </c>
      <c r="H149" s="7" cm="1">
        <f t="array" ref="H149">_xlfn.XLOOKUP(Table_1[[#This Row],[OGGETTO]], Foglio1__211[[#All],[OGGETTO]], Foglio1__211[[#All],[TARIFFA]]/100)</f>
        <v>0.15</v>
      </c>
      <c r="I149" s="8">
        <f>(Table_1[[#This Row],[IMPORTO NETTO]]*Table_1[[#This Row],[IVA]]+Table_1[[#This Row],[IMPORTO NETTO]])</f>
        <v>920</v>
      </c>
      <c r="J149" t="str">
        <f ca="1">IF(Table_1[[#This Row],[DATA SCADENZA]]&lt;TODAY(),"DA PAGARE","PAGATA")</f>
        <v>DA PAGARE</v>
      </c>
    </row>
    <row r="150" spans="1:10" x14ac:dyDescent="0.2">
      <c r="A150" s="1">
        <v>35</v>
      </c>
      <c r="B150" s="2">
        <v>44939</v>
      </c>
      <c r="C150" s="1">
        <v>780</v>
      </c>
      <c r="D150" s="3" t="s">
        <v>4</v>
      </c>
      <c r="E150" s="3" t="s">
        <v>10</v>
      </c>
      <c r="F150" s="5">
        <f>EDATE(Table_1[[#This Row],[DATA FATTURA]], 9)</f>
        <v>45212</v>
      </c>
      <c r="G150" s="6">
        <f>EDATE(Table_1[[#This Row],[DATA FATTURA 2]], 2)</f>
        <v>45273</v>
      </c>
      <c r="H150" s="7" cm="1">
        <f t="array" ref="H150">_xlfn.XLOOKUP(Table_1[[#This Row],[OGGETTO]], Foglio1__211[[#All],[OGGETTO]], Foglio1__211[[#All],[TARIFFA]]/100)</f>
        <v>0.3</v>
      </c>
      <c r="I150" s="8">
        <f>(Table_1[[#This Row],[IMPORTO NETTO]]*Table_1[[#This Row],[IVA]]+Table_1[[#This Row],[IMPORTO NETTO]])</f>
        <v>1014</v>
      </c>
      <c r="J150" t="str">
        <f ca="1">IF(Table_1[[#This Row],[DATA SCADENZA]]&lt;TODAY(),"DA PAGARE","PAGATA")</f>
        <v>DA PAGARE</v>
      </c>
    </row>
    <row r="151" spans="1:10" x14ac:dyDescent="0.2">
      <c r="A151" s="1">
        <v>32</v>
      </c>
      <c r="B151" s="2">
        <v>44939</v>
      </c>
      <c r="C151" s="1">
        <v>720</v>
      </c>
      <c r="D151" s="3" t="s">
        <v>6</v>
      </c>
      <c r="E151" s="3" t="s">
        <v>10</v>
      </c>
      <c r="F151" s="5">
        <f>EDATE(Table_1[[#This Row],[DATA FATTURA]], 9)</f>
        <v>45212</v>
      </c>
      <c r="G151" s="6">
        <f>EDATE(Table_1[[#This Row],[DATA FATTURA 2]], 2)</f>
        <v>45273</v>
      </c>
      <c r="H151" s="7" cm="1">
        <f t="array" ref="H151">_xlfn.XLOOKUP(Table_1[[#This Row],[OGGETTO]], Foglio1__211[[#All],[OGGETTO]], Foglio1__211[[#All],[TARIFFA]]/100)</f>
        <v>0.3</v>
      </c>
      <c r="I151" s="8">
        <f>(Table_1[[#This Row],[IMPORTO NETTO]]*Table_1[[#This Row],[IVA]]+Table_1[[#This Row],[IMPORTO NETTO]])</f>
        <v>936</v>
      </c>
      <c r="J151" t="str">
        <f ca="1">IF(Table_1[[#This Row],[DATA SCADENZA]]&lt;TODAY(),"DA PAGARE","PAGATA")</f>
        <v>DA PAGARE</v>
      </c>
    </row>
    <row r="152" spans="1:10" x14ac:dyDescent="0.2">
      <c r="A152" s="1">
        <v>197</v>
      </c>
      <c r="B152" s="2">
        <v>44939</v>
      </c>
      <c r="C152" s="1">
        <v>4020</v>
      </c>
      <c r="D152" s="3" t="s">
        <v>13</v>
      </c>
      <c r="E152" s="3" t="s">
        <v>14</v>
      </c>
      <c r="F152" s="5">
        <f>EDATE(Table_1[[#This Row],[DATA FATTURA]], 9)</f>
        <v>45212</v>
      </c>
      <c r="G152" s="6">
        <f>EDATE(Table_1[[#This Row],[DATA FATTURA 2]], 2)</f>
        <v>45273</v>
      </c>
      <c r="H152" s="7" cm="1">
        <f t="array" ref="H152">_xlfn.XLOOKUP(Table_1[[#This Row],[OGGETTO]], Foglio1__211[[#All],[OGGETTO]], Foglio1__211[[#All],[TARIFFA]]/100)</f>
        <v>0.15</v>
      </c>
      <c r="I152" s="8">
        <f>(Table_1[[#This Row],[IMPORTO NETTO]]*Table_1[[#This Row],[IVA]]+Table_1[[#This Row],[IMPORTO NETTO]])</f>
        <v>4623</v>
      </c>
      <c r="J152" t="str">
        <f ca="1">IF(Table_1[[#This Row],[DATA SCADENZA]]&lt;TODAY(),"DA PAGARE","PAGATA")</f>
        <v>DA PAGARE</v>
      </c>
    </row>
    <row r="153" spans="1:10" x14ac:dyDescent="0.2">
      <c r="A153" s="1">
        <v>55</v>
      </c>
      <c r="B153" s="2">
        <v>44938</v>
      </c>
      <c r="C153" s="1">
        <v>1180</v>
      </c>
      <c r="D153" s="3" t="s">
        <v>8</v>
      </c>
      <c r="E153" s="3" t="s">
        <v>7</v>
      </c>
      <c r="F153" s="5">
        <f>EDATE(Table_1[[#This Row],[DATA FATTURA]], 9)</f>
        <v>45211</v>
      </c>
      <c r="G153" s="6">
        <f>EDATE(Table_1[[#This Row],[DATA FATTURA 2]], 2)</f>
        <v>45272</v>
      </c>
      <c r="H153" s="7" cm="1">
        <f t="array" ref="H153">_xlfn.XLOOKUP(Table_1[[#This Row],[OGGETTO]], Foglio1__211[[#All],[OGGETTO]], Foglio1__211[[#All],[TARIFFA]]/100)</f>
        <v>0.2</v>
      </c>
      <c r="I153" s="8">
        <f>(Table_1[[#This Row],[IMPORTO NETTO]]*Table_1[[#This Row],[IVA]]+Table_1[[#This Row],[IMPORTO NETTO]])</f>
        <v>1416</v>
      </c>
      <c r="J153" t="str">
        <f ca="1">IF(Table_1[[#This Row],[DATA SCADENZA]]&lt;TODAY(),"DA PAGARE","PAGATA")</f>
        <v>DA PAGARE</v>
      </c>
    </row>
    <row r="154" spans="1:10" x14ac:dyDescent="0.2">
      <c r="A154" s="1">
        <v>221</v>
      </c>
      <c r="B154" s="2">
        <v>44938</v>
      </c>
      <c r="C154" s="1">
        <v>4500</v>
      </c>
      <c r="D154" s="3" t="s">
        <v>12</v>
      </c>
      <c r="E154" s="3" t="s">
        <v>5</v>
      </c>
      <c r="F154" s="5">
        <f>EDATE(Table_1[[#This Row],[DATA FATTURA]], 9)</f>
        <v>45211</v>
      </c>
      <c r="G154" s="6">
        <f>EDATE(Table_1[[#This Row],[DATA FATTURA 2]], 2)</f>
        <v>45272</v>
      </c>
      <c r="H154" s="7" cm="1">
        <f t="array" ref="H154">_xlfn.XLOOKUP(Table_1[[#This Row],[OGGETTO]], Foglio1__211[[#All],[OGGETTO]], Foglio1__211[[#All],[TARIFFA]]/100)</f>
        <v>0.4</v>
      </c>
      <c r="I154" s="8">
        <f>(Table_1[[#This Row],[IMPORTO NETTO]]*Table_1[[#This Row],[IVA]]+Table_1[[#This Row],[IMPORTO NETTO]])</f>
        <v>6300</v>
      </c>
      <c r="J154" t="str">
        <f ca="1">IF(Table_1[[#This Row],[DATA SCADENZA]]&lt;TODAY(),"DA PAGARE","PAGATA")</f>
        <v>DA PAGARE</v>
      </c>
    </row>
    <row r="155" spans="1:10" x14ac:dyDescent="0.2">
      <c r="A155" s="1">
        <v>173</v>
      </c>
      <c r="B155" s="2">
        <v>44938</v>
      </c>
      <c r="C155" s="1">
        <v>3540</v>
      </c>
      <c r="D155" s="3" t="s">
        <v>15</v>
      </c>
      <c r="E155" s="3" t="s">
        <v>7</v>
      </c>
      <c r="F155" s="5">
        <f>EDATE(Table_1[[#This Row],[DATA FATTURA]], 9)</f>
        <v>45211</v>
      </c>
      <c r="G155" s="6">
        <f>EDATE(Table_1[[#This Row],[DATA FATTURA 2]], 2)</f>
        <v>45272</v>
      </c>
      <c r="H155" s="7" cm="1">
        <f t="array" ref="H155">_xlfn.XLOOKUP(Table_1[[#This Row],[OGGETTO]], Foglio1__211[[#All],[OGGETTO]], Foglio1__211[[#All],[TARIFFA]]/100)</f>
        <v>0.2</v>
      </c>
      <c r="I155" s="8">
        <f>(Table_1[[#This Row],[IMPORTO NETTO]]*Table_1[[#This Row],[IVA]]+Table_1[[#This Row],[IMPORTO NETTO]])</f>
        <v>4248</v>
      </c>
      <c r="J155" t="str">
        <f ca="1">IF(Table_1[[#This Row],[DATA SCADENZA]]&lt;TODAY(),"DA PAGARE","PAGATA")</f>
        <v>DA PAGARE</v>
      </c>
    </row>
    <row r="156" spans="1:10" x14ac:dyDescent="0.2">
      <c r="A156" s="1">
        <v>273</v>
      </c>
      <c r="B156" s="2">
        <v>44938</v>
      </c>
      <c r="C156" s="1">
        <v>5540</v>
      </c>
      <c r="D156" s="3" t="s">
        <v>4</v>
      </c>
      <c r="E156" s="3" t="s">
        <v>10</v>
      </c>
      <c r="F156" s="5">
        <f>EDATE(Table_1[[#This Row],[DATA FATTURA]], 9)</f>
        <v>45211</v>
      </c>
      <c r="G156" s="6">
        <f>EDATE(Table_1[[#This Row],[DATA FATTURA 2]], 2)</f>
        <v>45272</v>
      </c>
      <c r="H156" s="7" cm="1">
        <f t="array" ref="H156">_xlfn.XLOOKUP(Table_1[[#This Row],[OGGETTO]], Foglio1__211[[#All],[OGGETTO]], Foglio1__211[[#All],[TARIFFA]]/100)</f>
        <v>0.3</v>
      </c>
      <c r="I156" s="8">
        <f>(Table_1[[#This Row],[IMPORTO NETTO]]*Table_1[[#This Row],[IVA]]+Table_1[[#This Row],[IMPORTO NETTO]])</f>
        <v>7202</v>
      </c>
      <c r="J156" t="str">
        <f ca="1">IF(Table_1[[#This Row],[DATA SCADENZA]]&lt;TODAY(),"DA PAGARE","PAGATA")</f>
        <v>DA PAGARE</v>
      </c>
    </row>
    <row r="157" spans="1:10" x14ac:dyDescent="0.2">
      <c r="A157" s="1">
        <v>46</v>
      </c>
      <c r="B157" s="2">
        <v>44938</v>
      </c>
      <c r="C157" s="1">
        <v>1000</v>
      </c>
      <c r="D157" s="3" t="s">
        <v>6</v>
      </c>
      <c r="E157" s="3" t="s">
        <v>10</v>
      </c>
      <c r="F157" s="5">
        <f>EDATE(Table_1[[#This Row],[DATA FATTURA]], 9)</f>
        <v>45211</v>
      </c>
      <c r="G157" s="6">
        <f>EDATE(Table_1[[#This Row],[DATA FATTURA 2]], 2)</f>
        <v>45272</v>
      </c>
      <c r="H157" s="7" cm="1">
        <f t="array" ref="H157">_xlfn.XLOOKUP(Table_1[[#This Row],[OGGETTO]], Foglio1__211[[#All],[OGGETTO]], Foglio1__211[[#All],[TARIFFA]]/100)</f>
        <v>0.3</v>
      </c>
      <c r="I157" s="8">
        <f>(Table_1[[#This Row],[IMPORTO NETTO]]*Table_1[[#This Row],[IVA]]+Table_1[[#This Row],[IMPORTO NETTO]])</f>
        <v>1300</v>
      </c>
      <c r="J157" t="str">
        <f ca="1">IF(Table_1[[#This Row],[DATA SCADENZA]]&lt;TODAY(),"DA PAGARE","PAGATA")</f>
        <v>DA PAGARE</v>
      </c>
    </row>
    <row r="158" spans="1:10" x14ac:dyDescent="0.2">
      <c r="A158" s="1">
        <v>171</v>
      </c>
      <c r="B158" s="2">
        <v>44938</v>
      </c>
      <c r="C158" s="1">
        <v>3500</v>
      </c>
      <c r="D158" s="3" t="s">
        <v>4</v>
      </c>
      <c r="E158" s="3" t="s">
        <v>5</v>
      </c>
      <c r="F158" s="5">
        <f>EDATE(Table_1[[#This Row],[DATA FATTURA]], 9)</f>
        <v>45211</v>
      </c>
      <c r="G158" s="6">
        <f>EDATE(Table_1[[#This Row],[DATA FATTURA 2]], 2)</f>
        <v>45272</v>
      </c>
      <c r="H158" s="7" cm="1">
        <f t="array" ref="H158">_xlfn.XLOOKUP(Table_1[[#This Row],[OGGETTO]], Foglio1__211[[#All],[OGGETTO]], Foglio1__211[[#All],[TARIFFA]]/100)</f>
        <v>0.4</v>
      </c>
      <c r="I158" s="8">
        <f>(Table_1[[#This Row],[IMPORTO NETTO]]*Table_1[[#This Row],[IVA]]+Table_1[[#This Row],[IMPORTO NETTO]])</f>
        <v>4900</v>
      </c>
      <c r="J158" t="str">
        <f ca="1">IF(Table_1[[#This Row],[DATA SCADENZA]]&lt;TODAY(),"DA PAGARE","PAGATA")</f>
        <v>DA PAGARE</v>
      </c>
    </row>
    <row r="159" spans="1:10" x14ac:dyDescent="0.2">
      <c r="A159" s="1">
        <v>169</v>
      </c>
      <c r="B159" s="2">
        <v>44938</v>
      </c>
      <c r="C159" s="1">
        <v>3460</v>
      </c>
      <c r="D159" s="3" t="s">
        <v>13</v>
      </c>
      <c r="E159" s="3" t="s">
        <v>14</v>
      </c>
      <c r="F159" s="5">
        <f>EDATE(Table_1[[#This Row],[DATA FATTURA]], 9)</f>
        <v>45211</v>
      </c>
      <c r="G159" s="6">
        <f>EDATE(Table_1[[#This Row],[DATA FATTURA 2]], 2)</f>
        <v>45272</v>
      </c>
      <c r="H159" s="7" cm="1">
        <f t="array" ref="H159">_xlfn.XLOOKUP(Table_1[[#This Row],[OGGETTO]], Foglio1__211[[#All],[OGGETTO]], Foglio1__211[[#All],[TARIFFA]]/100)</f>
        <v>0.15</v>
      </c>
      <c r="I159" s="8">
        <f>(Table_1[[#This Row],[IMPORTO NETTO]]*Table_1[[#This Row],[IVA]]+Table_1[[#This Row],[IMPORTO NETTO]])</f>
        <v>3979</v>
      </c>
      <c r="J159" t="str">
        <f ca="1">IF(Table_1[[#This Row],[DATA SCADENZA]]&lt;TODAY(),"DA PAGARE","PAGATA")</f>
        <v>DA PAGARE</v>
      </c>
    </row>
    <row r="160" spans="1:10" x14ac:dyDescent="0.2">
      <c r="A160" s="1">
        <v>198</v>
      </c>
      <c r="B160" s="2">
        <v>44938</v>
      </c>
      <c r="C160" s="1">
        <v>4040</v>
      </c>
      <c r="D160" s="3" t="s">
        <v>13</v>
      </c>
      <c r="E160" s="3" t="s">
        <v>7</v>
      </c>
      <c r="F160" s="5">
        <f>EDATE(Table_1[[#This Row],[DATA FATTURA]], 9)</f>
        <v>45211</v>
      </c>
      <c r="G160" s="6">
        <f>EDATE(Table_1[[#This Row],[DATA FATTURA 2]], 2)</f>
        <v>45272</v>
      </c>
      <c r="H160" s="7" cm="1">
        <f t="array" ref="H160">_xlfn.XLOOKUP(Table_1[[#This Row],[OGGETTO]], Foglio1__211[[#All],[OGGETTO]], Foglio1__211[[#All],[TARIFFA]]/100)</f>
        <v>0.2</v>
      </c>
      <c r="I160" s="8">
        <f>(Table_1[[#This Row],[IMPORTO NETTO]]*Table_1[[#This Row],[IVA]]+Table_1[[#This Row],[IMPORTO NETTO]])</f>
        <v>4848</v>
      </c>
      <c r="J160" t="str">
        <f ca="1">IF(Table_1[[#This Row],[DATA SCADENZA]]&lt;TODAY(),"DA PAGARE","PAGATA")</f>
        <v>DA PAGARE</v>
      </c>
    </row>
    <row r="161" spans="1:10" x14ac:dyDescent="0.2">
      <c r="A161" s="1">
        <v>210</v>
      </c>
      <c r="B161" s="2">
        <v>44938</v>
      </c>
      <c r="C161" s="1">
        <v>4280</v>
      </c>
      <c r="D161" s="3" t="s">
        <v>11</v>
      </c>
      <c r="E161" s="3" t="s">
        <v>7</v>
      </c>
      <c r="F161" s="5">
        <f>EDATE(Table_1[[#This Row],[DATA FATTURA]], 9)</f>
        <v>45211</v>
      </c>
      <c r="G161" s="6">
        <f>EDATE(Table_1[[#This Row],[DATA FATTURA 2]], 2)</f>
        <v>45272</v>
      </c>
      <c r="H161" s="7" cm="1">
        <f t="array" ref="H161">_xlfn.XLOOKUP(Table_1[[#This Row],[OGGETTO]], Foglio1__211[[#All],[OGGETTO]], Foglio1__211[[#All],[TARIFFA]]/100)</f>
        <v>0.2</v>
      </c>
      <c r="I161" s="8">
        <f>(Table_1[[#This Row],[IMPORTO NETTO]]*Table_1[[#This Row],[IVA]]+Table_1[[#This Row],[IMPORTO NETTO]])</f>
        <v>5136</v>
      </c>
      <c r="J161" t="str">
        <f ca="1">IF(Table_1[[#This Row],[DATA SCADENZA]]&lt;TODAY(),"DA PAGARE","PAGATA")</f>
        <v>DA PAGARE</v>
      </c>
    </row>
    <row r="162" spans="1:10" x14ac:dyDescent="0.2">
      <c r="A162" s="1">
        <v>27</v>
      </c>
      <c r="B162" s="2">
        <v>44938</v>
      </c>
      <c r="C162" s="1">
        <v>620</v>
      </c>
      <c r="D162" s="3" t="s">
        <v>13</v>
      </c>
      <c r="E162" s="3" t="s">
        <v>7</v>
      </c>
      <c r="F162" s="5">
        <f>EDATE(Table_1[[#This Row],[DATA FATTURA]], 9)</f>
        <v>45211</v>
      </c>
      <c r="G162" s="6">
        <f>EDATE(Table_1[[#This Row],[DATA FATTURA 2]], 2)</f>
        <v>45272</v>
      </c>
      <c r="H162" s="7" cm="1">
        <f t="array" ref="H162">_xlfn.XLOOKUP(Table_1[[#This Row],[OGGETTO]], Foglio1__211[[#All],[OGGETTO]], Foglio1__211[[#All],[TARIFFA]]/100)</f>
        <v>0.2</v>
      </c>
      <c r="I162" s="8">
        <f>(Table_1[[#This Row],[IMPORTO NETTO]]*Table_1[[#This Row],[IVA]]+Table_1[[#This Row],[IMPORTO NETTO]])</f>
        <v>744</v>
      </c>
      <c r="J162" t="str">
        <f ca="1">IF(Table_1[[#This Row],[DATA SCADENZA]]&lt;TODAY(),"DA PAGARE","PAGATA")</f>
        <v>DA PAGARE</v>
      </c>
    </row>
    <row r="163" spans="1:10" x14ac:dyDescent="0.2">
      <c r="A163" s="1">
        <v>262</v>
      </c>
      <c r="B163" s="2">
        <v>44938</v>
      </c>
      <c r="C163" s="1">
        <v>5320</v>
      </c>
      <c r="D163" s="3" t="s">
        <v>4</v>
      </c>
      <c r="E163" s="3" t="s">
        <v>5</v>
      </c>
      <c r="F163" s="5">
        <f>EDATE(Table_1[[#This Row],[DATA FATTURA]], 9)</f>
        <v>45211</v>
      </c>
      <c r="G163" s="6">
        <f>EDATE(Table_1[[#This Row],[DATA FATTURA 2]], 2)</f>
        <v>45272</v>
      </c>
      <c r="H163" s="7" cm="1">
        <f t="array" ref="H163">_xlfn.XLOOKUP(Table_1[[#This Row],[OGGETTO]], Foglio1__211[[#All],[OGGETTO]], Foglio1__211[[#All],[TARIFFA]]/100)</f>
        <v>0.4</v>
      </c>
      <c r="I163" s="8">
        <f>(Table_1[[#This Row],[IMPORTO NETTO]]*Table_1[[#This Row],[IVA]]+Table_1[[#This Row],[IMPORTO NETTO]])</f>
        <v>7448</v>
      </c>
      <c r="J163" t="str">
        <f ca="1">IF(Table_1[[#This Row],[DATA SCADENZA]]&lt;TODAY(),"DA PAGARE","PAGATA")</f>
        <v>DA PAGARE</v>
      </c>
    </row>
    <row r="164" spans="1:10" x14ac:dyDescent="0.2">
      <c r="A164" s="1">
        <v>443</v>
      </c>
      <c r="B164" s="2">
        <v>44938</v>
      </c>
      <c r="C164" s="1">
        <v>6900</v>
      </c>
      <c r="D164" s="3" t="s">
        <v>4</v>
      </c>
      <c r="E164" s="3" t="s">
        <v>5</v>
      </c>
      <c r="F164" s="5">
        <f>EDATE(Table_1[[#This Row],[DATA FATTURA]], 9)</f>
        <v>45211</v>
      </c>
      <c r="G164" s="6">
        <f>EDATE(Table_1[[#This Row],[DATA FATTURA 2]], 2)</f>
        <v>45272</v>
      </c>
      <c r="H164" s="7" cm="1">
        <f t="array" ref="H164">_xlfn.XLOOKUP(Table_1[[#This Row],[OGGETTO]], Foglio1__211[[#All],[OGGETTO]], Foglio1__211[[#All],[TARIFFA]]/100)</f>
        <v>0.4</v>
      </c>
      <c r="I164" s="8">
        <f>(Table_1[[#This Row],[IMPORTO NETTO]]*Table_1[[#This Row],[IVA]]+Table_1[[#This Row],[IMPORTO NETTO]])</f>
        <v>9660</v>
      </c>
      <c r="J164" t="str">
        <f ca="1">IF(Table_1[[#This Row],[DATA SCADENZA]]&lt;TODAY(),"DA PAGARE","PAGATA")</f>
        <v>DA PAGARE</v>
      </c>
    </row>
    <row r="165" spans="1:10" x14ac:dyDescent="0.2">
      <c r="A165" s="1">
        <v>433</v>
      </c>
      <c r="B165" s="2">
        <v>44938</v>
      </c>
      <c r="C165" s="1">
        <v>6400</v>
      </c>
      <c r="D165" s="3" t="s">
        <v>8</v>
      </c>
      <c r="E165" s="3" t="s">
        <v>7</v>
      </c>
      <c r="F165" s="5">
        <f>EDATE(Table_1[[#This Row],[DATA FATTURA]], 9)</f>
        <v>45211</v>
      </c>
      <c r="G165" s="6">
        <f>EDATE(Table_1[[#This Row],[DATA FATTURA 2]], 2)</f>
        <v>45272</v>
      </c>
      <c r="H165" s="7" cm="1">
        <f t="array" ref="H165">_xlfn.XLOOKUP(Table_1[[#This Row],[OGGETTO]], Foglio1__211[[#All],[OGGETTO]], Foglio1__211[[#All],[TARIFFA]]/100)</f>
        <v>0.2</v>
      </c>
      <c r="I165" s="8">
        <f>(Table_1[[#This Row],[IMPORTO NETTO]]*Table_1[[#This Row],[IVA]]+Table_1[[#This Row],[IMPORTO NETTO]])</f>
        <v>7680</v>
      </c>
      <c r="J165" t="str">
        <f ca="1">IF(Table_1[[#This Row],[DATA SCADENZA]]&lt;TODAY(),"DA PAGARE","PAGATA")</f>
        <v>DA PAGARE</v>
      </c>
    </row>
    <row r="166" spans="1:10" x14ac:dyDescent="0.2">
      <c r="A166" s="1">
        <v>19</v>
      </c>
      <c r="B166" s="2">
        <v>44938</v>
      </c>
      <c r="C166" s="1">
        <v>460</v>
      </c>
      <c r="D166" s="3" t="s">
        <v>9</v>
      </c>
      <c r="E166" s="3" t="s">
        <v>7</v>
      </c>
      <c r="F166" s="5">
        <f>EDATE(Table_1[[#This Row],[DATA FATTURA]], 9)</f>
        <v>45211</v>
      </c>
      <c r="G166" s="6">
        <f>EDATE(Table_1[[#This Row],[DATA FATTURA 2]], 2)</f>
        <v>45272</v>
      </c>
      <c r="H166" s="7" cm="1">
        <f t="array" ref="H166">_xlfn.XLOOKUP(Table_1[[#This Row],[OGGETTO]], Foglio1__211[[#All],[OGGETTO]], Foglio1__211[[#All],[TARIFFA]]/100)</f>
        <v>0.2</v>
      </c>
      <c r="I166" s="8">
        <f>(Table_1[[#This Row],[IMPORTO NETTO]]*Table_1[[#This Row],[IVA]]+Table_1[[#This Row],[IMPORTO NETTO]])</f>
        <v>552</v>
      </c>
      <c r="J166" t="str">
        <f ca="1">IF(Table_1[[#This Row],[DATA SCADENZA]]&lt;TODAY(),"DA PAGARE","PAGATA")</f>
        <v>DA PAGARE</v>
      </c>
    </row>
    <row r="167" spans="1:10" x14ac:dyDescent="0.2">
      <c r="A167" s="1">
        <v>53</v>
      </c>
      <c r="B167" s="2">
        <v>44938</v>
      </c>
      <c r="C167" s="1">
        <v>1140</v>
      </c>
      <c r="D167" s="3" t="s">
        <v>9</v>
      </c>
      <c r="E167" s="3" t="s">
        <v>5</v>
      </c>
      <c r="F167" s="5">
        <f>EDATE(Table_1[[#This Row],[DATA FATTURA]], 9)</f>
        <v>45211</v>
      </c>
      <c r="G167" s="6">
        <f>EDATE(Table_1[[#This Row],[DATA FATTURA 2]], 2)</f>
        <v>45272</v>
      </c>
      <c r="H167" s="7" cm="1">
        <f t="array" ref="H167">_xlfn.XLOOKUP(Table_1[[#This Row],[OGGETTO]], Foglio1__211[[#All],[OGGETTO]], Foglio1__211[[#All],[TARIFFA]]/100)</f>
        <v>0.4</v>
      </c>
      <c r="I167" s="8">
        <f>(Table_1[[#This Row],[IMPORTO NETTO]]*Table_1[[#This Row],[IVA]]+Table_1[[#This Row],[IMPORTO NETTO]])</f>
        <v>1596</v>
      </c>
      <c r="J167" t="str">
        <f ca="1">IF(Table_1[[#This Row],[DATA SCADENZA]]&lt;TODAY(),"DA PAGARE","PAGATA")</f>
        <v>DA PAGARE</v>
      </c>
    </row>
    <row r="168" spans="1:10" x14ac:dyDescent="0.2">
      <c r="A168" s="1">
        <v>115</v>
      </c>
      <c r="B168" s="2">
        <v>44938</v>
      </c>
      <c r="C168" s="1">
        <v>2380</v>
      </c>
      <c r="D168" s="3" t="s">
        <v>9</v>
      </c>
      <c r="E168" s="3" t="s">
        <v>5</v>
      </c>
      <c r="F168" s="5">
        <f>EDATE(Table_1[[#This Row],[DATA FATTURA]], 9)</f>
        <v>45211</v>
      </c>
      <c r="G168" s="6">
        <f>EDATE(Table_1[[#This Row],[DATA FATTURA 2]], 2)</f>
        <v>45272</v>
      </c>
      <c r="H168" s="7" cm="1">
        <f t="array" ref="H168">_xlfn.XLOOKUP(Table_1[[#This Row],[OGGETTO]], Foglio1__211[[#All],[OGGETTO]], Foglio1__211[[#All],[TARIFFA]]/100)</f>
        <v>0.4</v>
      </c>
      <c r="I168" s="8">
        <f>(Table_1[[#This Row],[IMPORTO NETTO]]*Table_1[[#This Row],[IVA]]+Table_1[[#This Row],[IMPORTO NETTO]])</f>
        <v>3332</v>
      </c>
      <c r="J168" t="str">
        <f ca="1">IF(Table_1[[#This Row],[DATA SCADENZA]]&lt;TODAY(),"DA PAGARE","PAGATA")</f>
        <v>DA PAGARE</v>
      </c>
    </row>
    <row r="169" spans="1:10" x14ac:dyDescent="0.2">
      <c r="A169" s="1">
        <v>147</v>
      </c>
      <c r="B169" s="2">
        <v>44938</v>
      </c>
      <c r="C169" s="1">
        <v>3020</v>
      </c>
      <c r="D169" s="3" t="s">
        <v>13</v>
      </c>
      <c r="E169" s="3" t="s">
        <v>10</v>
      </c>
      <c r="F169" s="5">
        <f>EDATE(Table_1[[#This Row],[DATA FATTURA]], 9)</f>
        <v>45211</v>
      </c>
      <c r="G169" s="6">
        <f>EDATE(Table_1[[#This Row],[DATA FATTURA 2]], 2)</f>
        <v>45272</v>
      </c>
      <c r="H169" s="7" cm="1">
        <f t="array" ref="H169">_xlfn.XLOOKUP(Table_1[[#This Row],[OGGETTO]], Foglio1__211[[#All],[OGGETTO]], Foglio1__211[[#All],[TARIFFA]]/100)</f>
        <v>0.3</v>
      </c>
      <c r="I169" s="8">
        <f>(Table_1[[#This Row],[IMPORTO NETTO]]*Table_1[[#This Row],[IVA]]+Table_1[[#This Row],[IMPORTO NETTO]])</f>
        <v>3926</v>
      </c>
      <c r="J169" t="str">
        <f ca="1">IF(Table_1[[#This Row],[DATA SCADENZA]]&lt;TODAY(),"DA PAGARE","PAGATA")</f>
        <v>DA PAGARE</v>
      </c>
    </row>
    <row r="170" spans="1:10" x14ac:dyDescent="0.2">
      <c r="A170" s="1">
        <v>351</v>
      </c>
      <c r="B170" s="2">
        <v>44938</v>
      </c>
      <c r="C170" s="1">
        <v>2300</v>
      </c>
      <c r="D170" s="3" t="s">
        <v>13</v>
      </c>
      <c r="E170" s="3" t="s">
        <v>14</v>
      </c>
      <c r="F170" s="5">
        <f>EDATE(Table_1[[#This Row],[DATA FATTURA]], 9)</f>
        <v>45211</v>
      </c>
      <c r="G170" s="6">
        <f>EDATE(Table_1[[#This Row],[DATA FATTURA 2]], 2)</f>
        <v>45272</v>
      </c>
      <c r="H170" s="7" cm="1">
        <f t="array" ref="H170">_xlfn.XLOOKUP(Table_1[[#This Row],[OGGETTO]], Foglio1__211[[#All],[OGGETTO]], Foglio1__211[[#All],[TARIFFA]]/100)</f>
        <v>0.15</v>
      </c>
      <c r="I170" s="8">
        <f>(Table_1[[#This Row],[IMPORTO NETTO]]*Table_1[[#This Row],[IVA]]+Table_1[[#This Row],[IMPORTO NETTO]])</f>
        <v>2645</v>
      </c>
      <c r="J170" t="str">
        <f ca="1">IF(Table_1[[#This Row],[DATA SCADENZA]]&lt;TODAY(),"DA PAGARE","PAGATA")</f>
        <v>DA PAGARE</v>
      </c>
    </row>
    <row r="171" spans="1:10" x14ac:dyDescent="0.2">
      <c r="A171" s="1">
        <v>380</v>
      </c>
      <c r="B171" s="2">
        <v>44938</v>
      </c>
      <c r="C171" s="1">
        <v>3750</v>
      </c>
      <c r="D171" s="3" t="s">
        <v>11</v>
      </c>
      <c r="E171" s="3" t="s">
        <v>7</v>
      </c>
      <c r="F171" s="5">
        <f>EDATE(Table_1[[#This Row],[DATA FATTURA]], 9)</f>
        <v>45211</v>
      </c>
      <c r="G171" s="6">
        <f>EDATE(Table_1[[#This Row],[DATA FATTURA 2]], 2)</f>
        <v>45272</v>
      </c>
      <c r="H171" s="7" cm="1">
        <f t="array" ref="H171">_xlfn.XLOOKUP(Table_1[[#This Row],[OGGETTO]], Foglio1__211[[#All],[OGGETTO]], Foglio1__211[[#All],[TARIFFA]]/100)</f>
        <v>0.2</v>
      </c>
      <c r="I171" s="8">
        <f>(Table_1[[#This Row],[IMPORTO NETTO]]*Table_1[[#This Row],[IVA]]+Table_1[[#This Row],[IMPORTO NETTO]])</f>
        <v>4500</v>
      </c>
      <c r="J171" t="str">
        <f ca="1">IF(Table_1[[#This Row],[DATA SCADENZA]]&lt;TODAY(),"DA PAGARE","PAGATA")</f>
        <v>DA PAGARE</v>
      </c>
    </row>
    <row r="172" spans="1:10" x14ac:dyDescent="0.2">
      <c r="A172" s="1">
        <v>402</v>
      </c>
      <c r="B172" s="2">
        <v>44938</v>
      </c>
      <c r="C172" s="1">
        <v>4850</v>
      </c>
      <c r="D172" s="3" t="s">
        <v>13</v>
      </c>
      <c r="E172" s="3" t="s">
        <v>5</v>
      </c>
      <c r="F172" s="5">
        <f>EDATE(Table_1[[#This Row],[DATA FATTURA]], 9)</f>
        <v>45211</v>
      </c>
      <c r="G172" s="6">
        <f>EDATE(Table_1[[#This Row],[DATA FATTURA 2]], 2)</f>
        <v>45272</v>
      </c>
      <c r="H172" s="7" cm="1">
        <f t="array" ref="H172">_xlfn.XLOOKUP(Table_1[[#This Row],[OGGETTO]], Foglio1__211[[#All],[OGGETTO]], Foglio1__211[[#All],[TARIFFA]]/100)</f>
        <v>0.4</v>
      </c>
      <c r="I172" s="8">
        <f>(Table_1[[#This Row],[IMPORTO NETTO]]*Table_1[[#This Row],[IVA]]+Table_1[[#This Row],[IMPORTO NETTO]])</f>
        <v>6790</v>
      </c>
      <c r="J172" t="str">
        <f ca="1">IF(Table_1[[#This Row],[DATA SCADENZA]]&lt;TODAY(),"DA PAGARE","PAGATA")</f>
        <v>DA PAGARE</v>
      </c>
    </row>
    <row r="173" spans="1:10" x14ac:dyDescent="0.2">
      <c r="A173" s="1">
        <v>383</v>
      </c>
      <c r="B173" s="2">
        <v>44938</v>
      </c>
      <c r="C173" s="1">
        <v>3900</v>
      </c>
      <c r="D173" s="3" t="s">
        <v>6</v>
      </c>
      <c r="E173" s="3" t="s">
        <v>7</v>
      </c>
      <c r="F173" s="5">
        <f>EDATE(Table_1[[#This Row],[DATA FATTURA]], 9)</f>
        <v>45211</v>
      </c>
      <c r="G173" s="6">
        <f>EDATE(Table_1[[#This Row],[DATA FATTURA 2]], 2)</f>
        <v>45272</v>
      </c>
      <c r="H173" s="7" cm="1">
        <f t="array" ref="H173">_xlfn.XLOOKUP(Table_1[[#This Row],[OGGETTO]], Foglio1__211[[#All],[OGGETTO]], Foglio1__211[[#All],[TARIFFA]]/100)</f>
        <v>0.2</v>
      </c>
      <c r="I173" s="8">
        <f>(Table_1[[#This Row],[IMPORTO NETTO]]*Table_1[[#This Row],[IVA]]+Table_1[[#This Row],[IMPORTO NETTO]])</f>
        <v>4680</v>
      </c>
      <c r="J173" t="str">
        <f ca="1">IF(Table_1[[#This Row],[DATA SCADENZA]]&lt;TODAY(),"DA PAGARE","PAGATA")</f>
        <v>DA PAGARE</v>
      </c>
    </row>
    <row r="174" spans="1:10" x14ac:dyDescent="0.2">
      <c r="A174" s="1">
        <v>342</v>
      </c>
      <c r="B174" s="2">
        <v>44938</v>
      </c>
      <c r="C174" s="1">
        <v>1850</v>
      </c>
      <c r="D174" s="3" t="s">
        <v>9</v>
      </c>
      <c r="E174" s="3" t="s">
        <v>7</v>
      </c>
      <c r="F174" s="5">
        <f>EDATE(Table_1[[#This Row],[DATA FATTURA]], 9)</f>
        <v>45211</v>
      </c>
      <c r="G174" s="6">
        <f>EDATE(Table_1[[#This Row],[DATA FATTURA 2]], 2)</f>
        <v>45272</v>
      </c>
      <c r="H174" s="7" cm="1">
        <f t="array" ref="H174">_xlfn.XLOOKUP(Table_1[[#This Row],[OGGETTO]], Foglio1__211[[#All],[OGGETTO]], Foglio1__211[[#All],[TARIFFA]]/100)</f>
        <v>0.2</v>
      </c>
      <c r="I174" s="8">
        <f>(Table_1[[#This Row],[IMPORTO NETTO]]*Table_1[[#This Row],[IVA]]+Table_1[[#This Row],[IMPORTO NETTO]])</f>
        <v>2220</v>
      </c>
      <c r="J174" t="str">
        <f ca="1">IF(Table_1[[#This Row],[DATA SCADENZA]]&lt;TODAY(),"DA PAGARE","PAGATA")</f>
        <v>DA PAGARE</v>
      </c>
    </row>
    <row r="175" spans="1:10" x14ac:dyDescent="0.2">
      <c r="A175" s="1">
        <v>344</v>
      </c>
      <c r="B175" s="2">
        <v>44938</v>
      </c>
      <c r="C175" s="1">
        <v>1950</v>
      </c>
      <c r="D175" s="3" t="s">
        <v>8</v>
      </c>
      <c r="E175" s="3" t="s">
        <v>14</v>
      </c>
      <c r="F175" s="5">
        <f>EDATE(Table_1[[#This Row],[DATA FATTURA]], 9)</f>
        <v>45211</v>
      </c>
      <c r="G175" s="6">
        <f>EDATE(Table_1[[#This Row],[DATA FATTURA 2]], 2)</f>
        <v>45272</v>
      </c>
      <c r="H175" s="7" cm="1">
        <f t="array" ref="H175">_xlfn.XLOOKUP(Table_1[[#This Row],[OGGETTO]], Foglio1__211[[#All],[OGGETTO]], Foglio1__211[[#All],[TARIFFA]]/100)</f>
        <v>0.15</v>
      </c>
      <c r="I175" s="8">
        <f>(Table_1[[#This Row],[IMPORTO NETTO]]*Table_1[[#This Row],[IVA]]+Table_1[[#This Row],[IMPORTO NETTO]])</f>
        <v>2242.5</v>
      </c>
      <c r="J175" t="str">
        <f ca="1">IF(Table_1[[#This Row],[DATA SCADENZA]]&lt;TODAY(),"DA PAGARE","PAGATA")</f>
        <v>DA PAGARE</v>
      </c>
    </row>
    <row r="176" spans="1:10" x14ac:dyDescent="0.2">
      <c r="A176" s="1">
        <v>341</v>
      </c>
      <c r="B176" s="2">
        <v>44938</v>
      </c>
      <c r="C176" s="1">
        <v>1800</v>
      </c>
      <c r="D176" s="3" t="s">
        <v>4</v>
      </c>
      <c r="E176" s="3" t="s">
        <v>7</v>
      </c>
      <c r="F176" s="5">
        <f>EDATE(Table_1[[#This Row],[DATA FATTURA]], 9)</f>
        <v>45211</v>
      </c>
      <c r="G176" s="6">
        <f>EDATE(Table_1[[#This Row],[DATA FATTURA 2]], 2)</f>
        <v>45272</v>
      </c>
      <c r="H176" s="7" cm="1">
        <f t="array" ref="H176">_xlfn.XLOOKUP(Table_1[[#This Row],[OGGETTO]], Foglio1__211[[#All],[OGGETTO]], Foglio1__211[[#All],[TARIFFA]]/100)</f>
        <v>0.2</v>
      </c>
      <c r="I176" s="8">
        <f>(Table_1[[#This Row],[IMPORTO NETTO]]*Table_1[[#This Row],[IVA]]+Table_1[[#This Row],[IMPORTO NETTO]])</f>
        <v>2160</v>
      </c>
      <c r="J176" t="str">
        <f ca="1">IF(Table_1[[#This Row],[DATA SCADENZA]]&lt;TODAY(),"DA PAGARE","PAGATA")</f>
        <v>DA PAGARE</v>
      </c>
    </row>
    <row r="177" spans="1:10" x14ac:dyDescent="0.2">
      <c r="A177" s="1">
        <v>350</v>
      </c>
      <c r="B177" s="2">
        <v>44938</v>
      </c>
      <c r="C177" s="1">
        <v>2250</v>
      </c>
      <c r="D177" s="3" t="s">
        <v>13</v>
      </c>
      <c r="E177" s="3" t="s">
        <v>7</v>
      </c>
      <c r="F177" s="5">
        <f>EDATE(Table_1[[#This Row],[DATA FATTURA]], 9)</f>
        <v>45211</v>
      </c>
      <c r="G177" s="6">
        <f>EDATE(Table_1[[#This Row],[DATA FATTURA 2]], 2)</f>
        <v>45272</v>
      </c>
      <c r="H177" s="7" cm="1">
        <f t="array" ref="H177">_xlfn.XLOOKUP(Table_1[[#This Row],[OGGETTO]], Foglio1__211[[#All],[OGGETTO]], Foglio1__211[[#All],[TARIFFA]]/100)</f>
        <v>0.2</v>
      </c>
      <c r="I177" s="8">
        <f>(Table_1[[#This Row],[IMPORTO NETTO]]*Table_1[[#This Row],[IVA]]+Table_1[[#This Row],[IMPORTO NETTO]])</f>
        <v>2700</v>
      </c>
      <c r="J177" t="str">
        <f ca="1">IF(Table_1[[#This Row],[DATA SCADENZA]]&lt;TODAY(),"DA PAGARE","PAGATA")</f>
        <v>DA PAGARE</v>
      </c>
    </row>
    <row r="178" spans="1:10" x14ac:dyDescent="0.2">
      <c r="A178" s="1">
        <v>340</v>
      </c>
      <c r="B178" s="2">
        <v>44938</v>
      </c>
      <c r="C178" s="1">
        <v>1750</v>
      </c>
      <c r="D178" s="3" t="s">
        <v>12</v>
      </c>
      <c r="E178" s="3" t="s">
        <v>10</v>
      </c>
      <c r="F178" s="5">
        <f>EDATE(Table_1[[#This Row],[DATA FATTURA]], 9)</f>
        <v>45211</v>
      </c>
      <c r="G178" s="6">
        <f>EDATE(Table_1[[#This Row],[DATA FATTURA 2]], 2)</f>
        <v>45272</v>
      </c>
      <c r="H178" s="7" cm="1">
        <f t="array" ref="H178">_xlfn.XLOOKUP(Table_1[[#This Row],[OGGETTO]], Foglio1__211[[#All],[OGGETTO]], Foglio1__211[[#All],[TARIFFA]]/100)</f>
        <v>0.3</v>
      </c>
      <c r="I178" s="8">
        <f>(Table_1[[#This Row],[IMPORTO NETTO]]*Table_1[[#This Row],[IVA]]+Table_1[[#This Row],[IMPORTO NETTO]])</f>
        <v>2275</v>
      </c>
      <c r="J178" t="str">
        <f ca="1">IF(Table_1[[#This Row],[DATA SCADENZA]]&lt;TODAY(),"DA PAGARE","PAGATA")</f>
        <v>DA PAGARE</v>
      </c>
    </row>
    <row r="179" spans="1:10" x14ac:dyDescent="0.2">
      <c r="A179" s="1">
        <v>157</v>
      </c>
      <c r="B179" s="2">
        <v>44938</v>
      </c>
      <c r="C179" s="1">
        <v>3220</v>
      </c>
      <c r="D179" s="3" t="s">
        <v>8</v>
      </c>
      <c r="E179" s="3" t="s">
        <v>5</v>
      </c>
      <c r="F179" s="5">
        <f>EDATE(Table_1[[#This Row],[DATA FATTURA]], 9)</f>
        <v>45211</v>
      </c>
      <c r="G179" s="6">
        <f>EDATE(Table_1[[#This Row],[DATA FATTURA 2]], 2)</f>
        <v>45272</v>
      </c>
      <c r="H179" s="7" cm="1">
        <f t="array" ref="H179">_xlfn.XLOOKUP(Table_1[[#This Row],[OGGETTO]], Foglio1__211[[#All],[OGGETTO]], Foglio1__211[[#All],[TARIFFA]]/100)</f>
        <v>0.4</v>
      </c>
      <c r="I179" s="8">
        <f>(Table_1[[#This Row],[IMPORTO NETTO]]*Table_1[[#This Row],[IVA]]+Table_1[[#This Row],[IMPORTO NETTO]])</f>
        <v>4508</v>
      </c>
      <c r="J179" t="str">
        <f ca="1">IF(Table_1[[#This Row],[DATA SCADENZA]]&lt;TODAY(),"DA PAGARE","PAGATA")</f>
        <v>DA PAGARE</v>
      </c>
    </row>
    <row r="180" spans="1:10" x14ac:dyDescent="0.2">
      <c r="A180" s="1">
        <v>364</v>
      </c>
      <c r="B180" s="2">
        <v>44938</v>
      </c>
      <c r="C180" s="1">
        <v>2950</v>
      </c>
      <c r="D180" s="3" t="s">
        <v>4</v>
      </c>
      <c r="E180" s="3" t="s">
        <v>7</v>
      </c>
      <c r="F180" s="5">
        <f>EDATE(Table_1[[#This Row],[DATA FATTURA]], 9)</f>
        <v>45211</v>
      </c>
      <c r="G180" s="6">
        <f>EDATE(Table_1[[#This Row],[DATA FATTURA 2]], 2)</f>
        <v>45272</v>
      </c>
      <c r="H180" s="7" cm="1">
        <f t="array" ref="H180">_xlfn.XLOOKUP(Table_1[[#This Row],[OGGETTO]], Foglio1__211[[#All],[OGGETTO]], Foglio1__211[[#All],[TARIFFA]]/100)</f>
        <v>0.2</v>
      </c>
      <c r="I180" s="8">
        <f>(Table_1[[#This Row],[IMPORTO NETTO]]*Table_1[[#This Row],[IVA]]+Table_1[[#This Row],[IMPORTO NETTO]])</f>
        <v>3540</v>
      </c>
      <c r="J180" t="str">
        <f ca="1">IF(Table_1[[#This Row],[DATA SCADENZA]]&lt;TODAY(),"DA PAGARE","PAGATA")</f>
        <v>DA PAGARE</v>
      </c>
    </row>
    <row r="181" spans="1:10" x14ac:dyDescent="0.2">
      <c r="A181" s="1">
        <v>363</v>
      </c>
      <c r="B181" s="2">
        <v>44938</v>
      </c>
      <c r="C181" s="1">
        <v>2900</v>
      </c>
      <c r="D181" s="3" t="s">
        <v>11</v>
      </c>
      <c r="E181" s="3" t="s">
        <v>7</v>
      </c>
      <c r="F181" s="5">
        <f>EDATE(Table_1[[#This Row],[DATA FATTURA]], 9)</f>
        <v>45211</v>
      </c>
      <c r="G181" s="6">
        <f>EDATE(Table_1[[#This Row],[DATA FATTURA 2]], 2)</f>
        <v>45272</v>
      </c>
      <c r="H181" s="7" cm="1">
        <f t="array" ref="H181">_xlfn.XLOOKUP(Table_1[[#This Row],[OGGETTO]], Foglio1__211[[#All],[OGGETTO]], Foglio1__211[[#All],[TARIFFA]]/100)</f>
        <v>0.2</v>
      </c>
      <c r="I181" s="8">
        <f>(Table_1[[#This Row],[IMPORTO NETTO]]*Table_1[[#This Row],[IVA]]+Table_1[[#This Row],[IMPORTO NETTO]])</f>
        <v>3480</v>
      </c>
      <c r="J181" t="str">
        <f ca="1">IF(Table_1[[#This Row],[DATA SCADENZA]]&lt;TODAY(),"DA PAGARE","PAGATA")</f>
        <v>DA PAGARE</v>
      </c>
    </row>
    <row r="182" spans="1:10" x14ac:dyDescent="0.2">
      <c r="A182" s="1">
        <v>299</v>
      </c>
      <c r="B182" s="2">
        <v>44938</v>
      </c>
      <c r="C182" s="1">
        <v>1100</v>
      </c>
      <c r="D182" s="3" t="s">
        <v>13</v>
      </c>
      <c r="E182" s="3" t="s">
        <v>7</v>
      </c>
      <c r="F182" s="5">
        <f>EDATE(Table_1[[#This Row],[DATA FATTURA]], 9)</f>
        <v>45211</v>
      </c>
      <c r="G182" s="6">
        <f>EDATE(Table_1[[#This Row],[DATA FATTURA 2]], 2)</f>
        <v>45272</v>
      </c>
      <c r="H182" s="7" cm="1">
        <f t="array" ref="H182">_xlfn.XLOOKUP(Table_1[[#This Row],[OGGETTO]], Foglio1__211[[#All],[OGGETTO]], Foglio1__211[[#All],[TARIFFA]]/100)</f>
        <v>0.2</v>
      </c>
      <c r="I182" s="8">
        <f>(Table_1[[#This Row],[IMPORTO NETTO]]*Table_1[[#This Row],[IVA]]+Table_1[[#This Row],[IMPORTO NETTO]])</f>
        <v>1320</v>
      </c>
      <c r="J182" t="str">
        <f ca="1">IF(Table_1[[#This Row],[DATA SCADENZA]]&lt;TODAY(),"DA PAGARE","PAGATA")</f>
        <v>DA PAGARE</v>
      </c>
    </row>
    <row r="183" spans="1:10" x14ac:dyDescent="0.2">
      <c r="A183" s="1">
        <v>116</v>
      </c>
      <c r="B183" s="2">
        <v>44938</v>
      </c>
      <c r="C183" s="1">
        <v>2400</v>
      </c>
      <c r="D183" s="3" t="s">
        <v>15</v>
      </c>
      <c r="E183" s="3" t="s">
        <v>10</v>
      </c>
      <c r="F183" s="5">
        <f>EDATE(Table_1[[#This Row],[DATA FATTURA]], 9)</f>
        <v>45211</v>
      </c>
      <c r="G183" s="6">
        <f>EDATE(Table_1[[#This Row],[DATA FATTURA 2]], 2)</f>
        <v>45272</v>
      </c>
      <c r="H183" s="7" cm="1">
        <f t="array" ref="H183">_xlfn.XLOOKUP(Table_1[[#This Row],[OGGETTO]], Foglio1__211[[#All],[OGGETTO]], Foglio1__211[[#All],[TARIFFA]]/100)</f>
        <v>0.3</v>
      </c>
      <c r="I183" s="8">
        <f>(Table_1[[#This Row],[IMPORTO NETTO]]*Table_1[[#This Row],[IVA]]+Table_1[[#This Row],[IMPORTO NETTO]])</f>
        <v>3120</v>
      </c>
      <c r="J183" t="str">
        <f ca="1">IF(Table_1[[#This Row],[DATA SCADENZA]]&lt;TODAY(),"DA PAGARE","PAGATA")</f>
        <v>DA PAGARE</v>
      </c>
    </row>
    <row r="184" spans="1:10" x14ac:dyDescent="0.2">
      <c r="A184" s="1">
        <v>86</v>
      </c>
      <c r="B184" s="2">
        <v>44938</v>
      </c>
      <c r="C184" s="1">
        <v>1800</v>
      </c>
      <c r="D184" s="3" t="s">
        <v>4</v>
      </c>
      <c r="E184" s="3" t="s">
        <v>7</v>
      </c>
      <c r="F184" s="5">
        <f>EDATE(Table_1[[#This Row],[DATA FATTURA]], 9)</f>
        <v>45211</v>
      </c>
      <c r="G184" s="6">
        <f>EDATE(Table_1[[#This Row],[DATA FATTURA 2]], 2)</f>
        <v>45272</v>
      </c>
      <c r="H184" s="7" cm="1">
        <f t="array" ref="H184">_xlfn.XLOOKUP(Table_1[[#This Row],[OGGETTO]], Foglio1__211[[#All],[OGGETTO]], Foglio1__211[[#All],[TARIFFA]]/100)</f>
        <v>0.2</v>
      </c>
      <c r="I184" s="8">
        <f>(Table_1[[#This Row],[IMPORTO NETTO]]*Table_1[[#This Row],[IVA]]+Table_1[[#This Row],[IMPORTO NETTO]])</f>
        <v>2160</v>
      </c>
      <c r="J184" t="str">
        <f ca="1">IF(Table_1[[#This Row],[DATA SCADENZA]]&lt;TODAY(),"DA PAGARE","PAGATA")</f>
        <v>DA PAGARE</v>
      </c>
    </row>
    <row r="185" spans="1:10" x14ac:dyDescent="0.2">
      <c r="A185" s="1">
        <v>352</v>
      </c>
      <c r="B185" s="2">
        <v>44937</v>
      </c>
      <c r="C185" s="1">
        <v>2350</v>
      </c>
      <c r="D185" s="3" t="s">
        <v>6</v>
      </c>
      <c r="E185" s="3" t="s">
        <v>7</v>
      </c>
      <c r="F185" s="5">
        <f>EDATE(Table_1[[#This Row],[DATA FATTURA]], 9)</f>
        <v>45210</v>
      </c>
      <c r="G185" s="6">
        <f>EDATE(Table_1[[#This Row],[DATA FATTURA 2]], 2)</f>
        <v>45271</v>
      </c>
      <c r="H185" s="7" cm="1">
        <f t="array" ref="H185">_xlfn.XLOOKUP(Table_1[[#This Row],[OGGETTO]], Foglio1__211[[#All],[OGGETTO]], Foglio1__211[[#All],[TARIFFA]]/100)</f>
        <v>0.2</v>
      </c>
      <c r="I185" s="8">
        <f>(Table_1[[#This Row],[IMPORTO NETTO]]*Table_1[[#This Row],[IVA]]+Table_1[[#This Row],[IMPORTO NETTO]])</f>
        <v>2820</v>
      </c>
      <c r="J185" t="str">
        <f ca="1">IF(Table_1[[#This Row],[DATA SCADENZA]]&lt;TODAY(),"DA PAGARE","PAGATA")</f>
        <v>DA PAGARE</v>
      </c>
    </row>
    <row r="186" spans="1:10" x14ac:dyDescent="0.2">
      <c r="A186" s="1">
        <v>493</v>
      </c>
      <c r="B186" s="2">
        <v>44937</v>
      </c>
      <c r="C186" s="1">
        <v>4700</v>
      </c>
      <c r="D186" s="3" t="s">
        <v>12</v>
      </c>
      <c r="E186" s="3" t="s">
        <v>5</v>
      </c>
      <c r="F186" s="5">
        <f>EDATE(Table_1[[#This Row],[DATA FATTURA]], 9)</f>
        <v>45210</v>
      </c>
      <c r="G186" s="6">
        <f>EDATE(Table_1[[#This Row],[DATA FATTURA 2]], 2)</f>
        <v>45271</v>
      </c>
      <c r="H186" s="7" cm="1">
        <f t="array" ref="H186">_xlfn.XLOOKUP(Table_1[[#This Row],[OGGETTO]], Foglio1__211[[#All],[OGGETTO]], Foglio1__211[[#All],[TARIFFA]]/100)</f>
        <v>0.4</v>
      </c>
      <c r="I186" s="8">
        <f>(Table_1[[#This Row],[IMPORTO NETTO]]*Table_1[[#This Row],[IVA]]+Table_1[[#This Row],[IMPORTO NETTO]])</f>
        <v>6580</v>
      </c>
      <c r="J186" t="str">
        <f ca="1">IF(Table_1[[#This Row],[DATA SCADENZA]]&lt;TODAY(),"DA PAGARE","PAGATA")</f>
        <v>DA PAGARE</v>
      </c>
    </row>
    <row r="187" spans="1:10" x14ac:dyDescent="0.2">
      <c r="A187" s="1">
        <v>5</v>
      </c>
      <c r="B187" s="2">
        <v>44937</v>
      </c>
      <c r="C187" s="1">
        <v>180</v>
      </c>
      <c r="D187" s="3" t="s">
        <v>4</v>
      </c>
      <c r="E187" s="3" t="s">
        <v>7</v>
      </c>
      <c r="F187" s="5">
        <f>EDATE(Table_1[[#This Row],[DATA FATTURA]], 9)</f>
        <v>45210</v>
      </c>
      <c r="G187" s="6">
        <f>EDATE(Table_1[[#This Row],[DATA FATTURA 2]], 2)</f>
        <v>45271</v>
      </c>
      <c r="H187" s="7" cm="1">
        <f t="array" ref="H187">_xlfn.XLOOKUP(Table_1[[#This Row],[OGGETTO]], Foglio1__211[[#All],[OGGETTO]], Foglio1__211[[#All],[TARIFFA]]/100)</f>
        <v>0.2</v>
      </c>
      <c r="I187" s="8">
        <f>(Table_1[[#This Row],[IMPORTO NETTO]]*Table_1[[#This Row],[IVA]]+Table_1[[#This Row],[IMPORTO NETTO]])</f>
        <v>216</v>
      </c>
      <c r="J187" t="str">
        <f ca="1">IF(Table_1[[#This Row],[DATA SCADENZA]]&lt;TODAY(),"DA PAGARE","PAGATA")</f>
        <v>DA PAGARE</v>
      </c>
    </row>
    <row r="188" spans="1:10" x14ac:dyDescent="0.2">
      <c r="A188" s="1">
        <v>261</v>
      </c>
      <c r="B188" s="2">
        <v>44937</v>
      </c>
      <c r="C188" s="1">
        <v>5300</v>
      </c>
      <c r="D188" s="3" t="s">
        <v>11</v>
      </c>
      <c r="E188" s="3" t="s">
        <v>5</v>
      </c>
      <c r="F188" s="5">
        <f>EDATE(Table_1[[#This Row],[DATA FATTURA]], 9)</f>
        <v>45210</v>
      </c>
      <c r="G188" s="6">
        <f>EDATE(Table_1[[#This Row],[DATA FATTURA 2]], 2)</f>
        <v>45271</v>
      </c>
      <c r="H188" s="7" cm="1">
        <f t="array" ref="H188">_xlfn.XLOOKUP(Table_1[[#This Row],[OGGETTO]], Foglio1__211[[#All],[OGGETTO]], Foglio1__211[[#All],[TARIFFA]]/100)</f>
        <v>0.4</v>
      </c>
      <c r="I188" s="8">
        <f>(Table_1[[#This Row],[IMPORTO NETTO]]*Table_1[[#This Row],[IVA]]+Table_1[[#This Row],[IMPORTO NETTO]])</f>
        <v>7420</v>
      </c>
      <c r="J188" t="str">
        <f ca="1">IF(Table_1[[#This Row],[DATA SCADENZA]]&lt;TODAY(),"DA PAGARE","PAGATA")</f>
        <v>DA PAGARE</v>
      </c>
    </row>
    <row r="189" spans="1:10" x14ac:dyDescent="0.2">
      <c r="A189" s="1">
        <v>246</v>
      </c>
      <c r="B189" s="2">
        <v>44937</v>
      </c>
      <c r="C189" s="1">
        <v>5000</v>
      </c>
      <c r="D189" s="3" t="s">
        <v>8</v>
      </c>
      <c r="E189" s="3" t="s">
        <v>14</v>
      </c>
      <c r="F189" s="5">
        <f>EDATE(Table_1[[#This Row],[DATA FATTURA]], 9)</f>
        <v>45210</v>
      </c>
      <c r="G189" s="6">
        <f>EDATE(Table_1[[#This Row],[DATA FATTURA 2]], 2)</f>
        <v>45271</v>
      </c>
      <c r="H189" s="7" cm="1">
        <f t="array" ref="H189">_xlfn.XLOOKUP(Table_1[[#This Row],[OGGETTO]], Foglio1__211[[#All],[OGGETTO]], Foglio1__211[[#All],[TARIFFA]]/100)</f>
        <v>0.15</v>
      </c>
      <c r="I189" s="8">
        <f>(Table_1[[#This Row],[IMPORTO NETTO]]*Table_1[[#This Row],[IVA]]+Table_1[[#This Row],[IMPORTO NETTO]])</f>
        <v>5750</v>
      </c>
      <c r="J189" t="str">
        <f ca="1">IF(Table_1[[#This Row],[DATA SCADENZA]]&lt;TODAY(),"DA PAGARE","PAGATA")</f>
        <v>DA PAGARE</v>
      </c>
    </row>
    <row r="190" spans="1:10" x14ac:dyDescent="0.2">
      <c r="A190" s="1">
        <v>372</v>
      </c>
      <c r="B190" s="2">
        <v>44937</v>
      </c>
      <c r="C190" s="1">
        <v>3350</v>
      </c>
      <c r="D190" s="3" t="s">
        <v>6</v>
      </c>
      <c r="E190" s="3" t="s">
        <v>14</v>
      </c>
      <c r="F190" s="5">
        <f>EDATE(Table_1[[#This Row],[DATA FATTURA]], 9)</f>
        <v>45210</v>
      </c>
      <c r="G190" s="6">
        <f>EDATE(Table_1[[#This Row],[DATA FATTURA 2]], 2)</f>
        <v>45271</v>
      </c>
      <c r="H190" s="7" cm="1">
        <f t="array" ref="H190">_xlfn.XLOOKUP(Table_1[[#This Row],[OGGETTO]], Foglio1__211[[#All],[OGGETTO]], Foglio1__211[[#All],[TARIFFA]]/100)</f>
        <v>0.15</v>
      </c>
      <c r="I190" s="8">
        <f>(Table_1[[#This Row],[IMPORTO NETTO]]*Table_1[[#This Row],[IVA]]+Table_1[[#This Row],[IMPORTO NETTO]])</f>
        <v>3852.5</v>
      </c>
      <c r="J190" t="str">
        <f ca="1">IF(Table_1[[#This Row],[DATA SCADENZA]]&lt;TODAY(),"DA PAGARE","PAGATA")</f>
        <v>DA PAGARE</v>
      </c>
    </row>
    <row r="191" spans="1:10" x14ac:dyDescent="0.2">
      <c r="A191" s="1">
        <v>107</v>
      </c>
      <c r="B191" s="2">
        <v>44937</v>
      </c>
      <c r="C191" s="1">
        <v>2220</v>
      </c>
      <c r="D191" s="3" t="s">
        <v>4</v>
      </c>
      <c r="E191" s="3" t="s">
        <v>5</v>
      </c>
      <c r="F191" s="5">
        <f>EDATE(Table_1[[#This Row],[DATA FATTURA]], 9)</f>
        <v>45210</v>
      </c>
      <c r="G191" s="6">
        <f>EDATE(Table_1[[#This Row],[DATA FATTURA 2]], 2)</f>
        <v>45271</v>
      </c>
      <c r="H191" s="7" cm="1">
        <f t="array" ref="H191">_xlfn.XLOOKUP(Table_1[[#This Row],[OGGETTO]], Foglio1__211[[#All],[OGGETTO]], Foglio1__211[[#All],[TARIFFA]]/100)</f>
        <v>0.4</v>
      </c>
      <c r="I191" s="8">
        <f>(Table_1[[#This Row],[IMPORTO NETTO]]*Table_1[[#This Row],[IVA]]+Table_1[[#This Row],[IMPORTO NETTO]])</f>
        <v>3108</v>
      </c>
      <c r="J191" t="str">
        <f ca="1">IF(Table_1[[#This Row],[DATA SCADENZA]]&lt;TODAY(),"DA PAGARE","PAGATA")</f>
        <v>DA PAGARE</v>
      </c>
    </row>
    <row r="192" spans="1:10" x14ac:dyDescent="0.2">
      <c r="A192" s="1">
        <v>91</v>
      </c>
      <c r="B192" s="2">
        <v>44937</v>
      </c>
      <c r="C192" s="1">
        <v>1900</v>
      </c>
      <c r="D192" s="3" t="s">
        <v>11</v>
      </c>
      <c r="E192" s="3" t="s">
        <v>10</v>
      </c>
      <c r="F192" s="5">
        <f>EDATE(Table_1[[#This Row],[DATA FATTURA]], 9)</f>
        <v>45210</v>
      </c>
      <c r="G192" s="6">
        <f>EDATE(Table_1[[#This Row],[DATA FATTURA 2]], 2)</f>
        <v>45271</v>
      </c>
      <c r="H192" s="7" cm="1">
        <f t="array" ref="H192">_xlfn.XLOOKUP(Table_1[[#This Row],[OGGETTO]], Foglio1__211[[#All],[OGGETTO]], Foglio1__211[[#All],[TARIFFA]]/100)</f>
        <v>0.3</v>
      </c>
      <c r="I192" s="8">
        <f>(Table_1[[#This Row],[IMPORTO NETTO]]*Table_1[[#This Row],[IVA]]+Table_1[[#This Row],[IMPORTO NETTO]])</f>
        <v>2470</v>
      </c>
      <c r="J192" t="str">
        <f ca="1">IF(Table_1[[#This Row],[DATA SCADENZA]]&lt;TODAY(),"DA PAGARE","PAGATA")</f>
        <v>DA PAGARE</v>
      </c>
    </row>
    <row r="193" spans="1:10" x14ac:dyDescent="0.2">
      <c r="A193" s="1">
        <v>481</v>
      </c>
      <c r="B193" s="2">
        <v>44937</v>
      </c>
      <c r="C193" s="1">
        <v>5900</v>
      </c>
      <c r="D193" s="3" t="s">
        <v>4</v>
      </c>
      <c r="E193" s="3" t="s">
        <v>7</v>
      </c>
      <c r="F193" s="5">
        <f>EDATE(Table_1[[#This Row],[DATA FATTURA]], 9)</f>
        <v>45210</v>
      </c>
      <c r="G193" s="6">
        <f>EDATE(Table_1[[#This Row],[DATA FATTURA 2]], 2)</f>
        <v>45271</v>
      </c>
      <c r="H193" s="7" cm="1">
        <f t="array" ref="H193">_xlfn.XLOOKUP(Table_1[[#This Row],[OGGETTO]], Foglio1__211[[#All],[OGGETTO]], Foglio1__211[[#All],[TARIFFA]]/100)</f>
        <v>0.2</v>
      </c>
      <c r="I193" s="8">
        <f>(Table_1[[#This Row],[IMPORTO NETTO]]*Table_1[[#This Row],[IVA]]+Table_1[[#This Row],[IMPORTO NETTO]])</f>
        <v>7080</v>
      </c>
      <c r="J193" t="str">
        <f ca="1">IF(Table_1[[#This Row],[DATA SCADENZA]]&lt;TODAY(),"DA PAGARE","PAGATA")</f>
        <v>DA PAGARE</v>
      </c>
    </row>
    <row r="194" spans="1:10" x14ac:dyDescent="0.2">
      <c r="A194" s="1">
        <v>219</v>
      </c>
      <c r="B194" s="2">
        <v>44937</v>
      </c>
      <c r="C194" s="1">
        <v>4460</v>
      </c>
      <c r="D194" s="3" t="s">
        <v>6</v>
      </c>
      <c r="E194" s="3" t="s">
        <v>5</v>
      </c>
      <c r="F194" s="5">
        <f>EDATE(Table_1[[#This Row],[DATA FATTURA]], 9)</f>
        <v>45210</v>
      </c>
      <c r="G194" s="6">
        <f>EDATE(Table_1[[#This Row],[DATA FATTURA 2]], 2)</f>
        <v>45271</v>
      </c>
      <c r="H194" s="7" cm="1">
        <f t="array" ref="H194">_xlfn.XLOOKUP(Table_1[[#This Row],[OGGETTO]], Foglio1__211[[#All],[OGGETTO]], Foglio1__211[[#All],[TARIFFA]]/100)</f>
        <v>0.4</v>
      </c>
      <c r="I194" s="8">
        <f>(Table_1[[#This Row],[IMPORTO NETTO]]*Table_1[[#This Row],[IVA]]+Table_1[[#This Row],[IMPORTO NETTO]])</f>
        <v>6244</v>
      </c>
      <c r="J194" t="str">
        <f ca="1">IF(Table_1[[#This Row],[DATA SCADENZA]]&lt;TODAY(),"DA PAGARE","PAGATA")</f>
        <v>DA PAGARE</v>
      </c>
    </row>
    <row r="195" spans="1:10" x14ac:dyDescent="0.2">
      <c r="A195" s="1">
        <v>218</v>
      </c>
      <c r="B195" s="2">
        <v>44937</v>
      </c>
      <c r="C195" s="1">
        <v>4440</v>
      </c>
      <c r="D195" s="3" t="s">
        <v>15</v>
      </c>
      <c r="E195" s="3" t="s">
        <v>14</v>
      </c>
      <c r="F195" s="5">
        <f>EDATE(Table_1[[#This Row],[DATA FATTURA]], 9)</f>
        <v>45210</v>
      </c>
      <c r="G195" s="6">
        <f>EDATE(Table_1[[#This Row],[DATA FATTURA 2]], 2)</f>
        <v>45271</v>
      </c>
      <c r="H195" s="7" cm="1">
        <f t="array" ref="H195">_xlfn.XLOOKUP(Table_1[[#This Row],[OGGETTO]], Foglio1__211[[#All],[OGGETTO]], Foglio1__211[[#All],[TARIFFA]]/100)</f>
        <v>0.15</v>
      </c>
      <c r="I195" s="8">
        <f>(Table_1[[#This Row],[IMPORTO NETTO]]*Table_1[[#This Row],[IVA]]+Table_1[[#This Row],[IMPORTO NETTO]])</f>
        <v>5106</v>
      </c>
      <c r="J195" t="str">
        <f ca="1">IF(Table_1[[#This Row],[DATA SCADENZA]]&lt;TODAY(),"DA PAGARE","PAGATA")</f>
        <v>DA PAGARE</v>
      </c>
    </row>
    <row r="196" spans="1:10" x14ac:dyDescent="0.2">
      <c r="A196" s="1">
        <v>479</v>
      </c>
      <c r="B196" s="2">
        <v>44937</v>
      </c>
      <c r="C196" s="1">
        <v>6100</v>
      </c>
      <c r="D196" s="3" t="s">
        <v>15</v>
      </c>
      <c r="E196" s="3" t="s">
        <v>5</v>
      </c>
      <c r="F196" s="5">
        <f>EDATE(Table_1[[#This Row],[DATA FATTURA]], 9)</f>
        <v>45210</v>
      </c>
      <c r="G196" s="6">
        <f>EDATE(Table_1[[#This Row],[DATA FATTURA 2]], 2)</f>
        <v>45271</v>
      </c>
      <c r="H196" s="7" cm="1">
        <f t="array" ref="H196">_xlfn.XLOOKUP(Table_1[[#This Row],[OGGETTO]], Foglio1__211[[#All],[OGGETTO]], Foglio1__211[[#All],[TARIFFA]]/100)</f>
        <v>0.4</v>
      </c>
      <c r="I196" s="8">
        <f>(Table_1[[#This Row],[IMPORTO NETTO]]*Table_1[[#This Row],[IVA]]+Table_1[[#This Row],[IMPORTO NETTO]])</f>
        <v>8540</v>
      </c>
      <c r="J196" t="str">
        <f ca="1">IF(Table_1[[#This Row],[DATA SCADENZA]]&lt;TODAY(),"DA PAGARE","PAGATA")</f>
        <v>DA PAGARE</v>
      </c>
    </row>
    <row r="197" spans="1:10" x14ac:dyDescent="0.2">
      <c r="A197" s="1">
        <v>463</v>
      </c>
      <c r="B197" s="2">
        <v>44937</v>
      </c>
      <c r="C197" s="1">
        <v>7700</v>
      </c>
      <c r="D197" s="3" t="s">
        <v>8</v>
      </c>
      <c r="E197" s="3" t="s">
        <v>14</v>
      </c>
      <c r="F197" s="5">
        <f>EDATE(Table_1[[#This Row],[DATA FATTURA]], 9)</f>
        <v>45210</v>
      </c>
      <c r="G197" s="6">
        <f>EDATE(Table_1[[#This Row],[DATA FATTURA 2]], 2)</f>
        <v>45271</v>
      </c>
      <c r="H197" s="7" cm="1">
        <f t="array" ref="H197">_xlfn.XLOOKUP(Table_1[[#This Row],[OGGETTO]], Foglio1__211[[#All],[OGGETTO]], Foglio1__211[[#All],[TARIFFA]]/100)</f>
        <v>0.15</v>
      </c>
      <c r="I197" s="8">
        <f>(Table_1[[#This Row],[IMPORTO NETTO]]*Table_1[[#This Row],[IVA]]+Table_1[[#This Row],[IMPORTO NETTO]])</f>
        <v>8855</v>
      </c>
      <c r="J197" t="str">
        <f ca="1">IF(Table_1[[#This Row],[DATA SCADENZA]]&lt;TODAY(),"DA PAGARE","PAGATA")</f>
        <v>DA PAGARE</v>
      </c>
    </row>
    <row r="198" spans="1:10" x14ac:dyDescent="0.2">
      <c r="A198" s="1">
        <v>459</v>
      </c>
      <c r="B198" s="2">
        <v>44937</v>
      </c>
      <c r="C198" s="1">
        <v>2345</v>
      </c>
      <c r="D198" s="3" t="s">
        <v>12</v>
      </c>
      <c r="E198" s="3" t="s">
        <v>5</v>
      </c>
      <c r="F198" s="5">
        <f>EDATE(Table_1[[#This Row],[DATA FATTURA]], 9)</f>
        <v>45210</v>
      </c>
      <c r="G198" s="6">
        <f>EDATE(Table_1[[#This Row],[DATA FATTURA 2]], 2)</f>
        <v>45271</v>
      </c>
      <c r="H198" s="7" cm="1">
        <f t="array" ref="H198">_xlfn.XLOOKUP(Table_1[[#This Row],[OGGETTO]], Foglio1__211[[#All],[OGGETTO]], Foglio1__211[[#All],[TARIFFA]]/100)</f>
        <v>0.4</v>
      </c>
      <c r="I198" s="8">
        <f>(Table_1[[#This Row],[IMPORTO NETTO]]*Table_1[[#This Row],[IVA]]+Table_1[[#This Row],[IMPORTO NETTO]])</f>
        <v>3283</v>
      </c>
      <c r="J198" t="str">
        <f ca="1">IF(Table_1[[#This Row],[DATA SCADENZA]]&lt;TODAY(),"DA PAGARE","PAGATA")</f>
        <v>DA PAGARE</v>
      </c>
    </row>
    <row r="199" spans="1:10" x14ac:dyDescent="0.2">
      <c r="A199" s="1">
        <v>13</v>
      </c>
      <c r="B199" s="2">
        <v>44937</v>
      </c>
      <c r="C199" s="1">
        <v>340</v>
      </c>
      <c r="D199" s="3" t="s">
        <v>9</v>
      </c>
      <c r="E199" s="3" t="s">
        <v>7</v>
      </c>
      <c r="F199" s="5">
        <f>EDATE(Table_1[[#This Row],[DATA FATTURA]], 9)</f>
        <v>45210</v>
      </c>
      <c r="G199" s="6">
        <f>EDATE(Table_1[[#This Row],[DATA FATTURA 2]], 2)</f>
        <v>45271</v>
      </c>
      <c r="H199" s="7" cm="1">
        <f t="array" ref="H199">_xlfn.XLOOKUP(Table_1[[#This Row],[OGGETTO]], Foglio1__211[[#All],[OGGETTO]], Foglio1__211[[#All],[TARIFFA]]/100)</f>
        <v>0.2</v>
      </c>
      <c r="I199" s="8">
        <f>(Table_1[[#This Row],[IMPORTO NETTO]]*Table_1[[#This Row],[IVA]]+Table_1[[#This Row],[IMPORTO NETTO]])</f>
        <v>408</v>
      </c>
      <c r="J199" t="str">
        <f ca="1">IF(Table_1[[#This Row],[DATA SCADENZA]]&lt;TODAY(),"DA PAGARE","PAGATA")</f>
        <v>DA PAGARE</v>
      </c>
    </row>
    <row r="200" spans="1:10" x14ac:dyDescent="0.2">
      <c r="A200" s="1">
        <v>208</v>
      </c>
      <c r="B200" s="2">
        <v>44937</v>
      </c>
      <c r="C200" s="1">
        <v>4240</v>
      </c>
      <c r="D200" s="3" t="s">
        <v>8</v>
      </c>
      <c r="E200" s="3" t="s">
        <v>14</v>
      </c>
      <c r="F200" s="5">
        <f>EDATE(Table_1[[#This Row],[DATA FATTURA]], 9)</f>
        <v>45210</v>
      </c>
      <c r="G200" s="6">
        <f>EDATE(Table_1[[#This Row],[DATA FATTURA 2]], 2)</f>
        <v>45271</v>
      </c>
      <c r="H200" s="7" cm="1">
        <f t="array" ref="H200">_xlfn.XLOOKUP(Table_1[[#This Row],[OGGETTO]], Foglio1__211[[#All],[OGGETTO]], Foglio1__211[[#All],[TARIFFA]]/100)</f>
        <v>0.15</v>
      </c>
      <c r="I200" s="8">
        <f>(Table_1[[#This Row],[IMPORTO NETTO]]*Table_1[[#This Row],[IVA]]+Table_1[[#This Row],[IMPORTO NETTO]])</f>
        <v>4876</v>
      </c>
      <c r="J200" t="str">
        <f ca="1">IF(Table_1[[#This Row],[DATA SCADENZA]]&lt;TODAY(),"DA PAGARE","PAGATA")</f>
        <v>DA PAGARE</v>
      </c>
    </row>
    <row r="201" spans="1:10" x14ac:dyDescent="0.2">
      <c r="A201" s="1">
        <v>129</v>
      </c>
      <c r="B201" s="2">
        <v>44937</v>
      </c>
      <c r="C201" s="1">
        <v>2660</v>
      </c>
      <c r="D201" s="3" t="s">
        <v>13</v>
      </c>
      <c r="E201" s="3" t="s">
        <v>5</v>
      </c>
      <c r="F201" s="5">
        <f>EDATE(Table_1[[#This Row],[DATA FATTURA]], 9)</f>
        <v>45210</v>
      </c>
      <c r="G201" s="6">
        <f>EDATE(Table_1[[#This Row],[DATA FATTURA 2]], 2)</f>
        <v>45271</v>
      </c>
      <c r="H201" s="7" cm="1">
        <f t="array" ref="H201">_xlfn.XLOOKUP(Table_1[[#This Row],[OGGETTO]], Foglio1__211[[#All],[OGGETTO]], Foglio1__211[[#All],[TARIFFA]]/100)</f>
        <v>0.4</v>
      </c>
      <c r="I201" s="8">
        <f>(Table_1[[#This Row],[IMPORTO NETTO]]*Table_1[[#This Row],[IVA]]+Table_1[[#This Row],[IMPORTO NETTO]])</f>
        <v>3724</v>
      </c>
      <c r="J201" t="str">
        <f ca="1">IF(Table_1[[#This Row],[DATA SCADENZA]]&lt;TODAY(),"DA PAGARE","PAGATA")</f>
        <v>DA PAGARE</v>
      </c>
    </row>
    <row r="202" spans="1:10" x14ac:dyDescent="0.2">
      <c r="A202" s="1">
        <v>73</v>
      </c>
      <c r="B202" s="2">
        <v>44937</v>
      </c>
      <c r="C202" s="1">
        <v>1540</v>
      </c>
      <c r="D202" s="3" t="s">
        <v>4</v>
      </c>
      <c r="E202" s="3" t="s">
        <v>5</v>
      </c>
      <c r="F202" s="5">
        <f>EDATE(Table_1[[#This Row],[DATA FATTURA]], 9)</f>
        <v>45210</v>
      </c>
      <c r="G202" s="6">
        <f>EDATE(Table_1[[#This Row],[DATA FATTURA 2]], 2)</f>
        <v>45271</v>
      </c>
      <c r="H202" s="7" cm="1">
        <f t="array" ref="H202">_xlfn.XLOOKUP(Table_1[[#This Row],[OGGETTO]], Foglio1__211[[#All],[OGGETTO]], Foglio1__211[[#All],[TARIFFA]]/100)</f>
        <v>0.4</v>
      </c>
      <c r="I202" s="8">
        <f>(Table_1[[#This Row],[IMPORTO NETTO]]*Table_1[[#This Row],[IVA]]+Table_1[[#This Row],[IMPORTO NETTO]])</f>
        <v>2156</v>
      </c>
      <c r="J202" t="str">
        <f ca="1">IF(Table_1[[#This Row],[DATA SCADENZA]]&lt;TODAY(),"DA PAGARE","PAGATA")</f>
        <v>DA PAGARE</v>
      </c>
    </row>
    <row r="203" spans="1:10" x14ac:dyDescent="0.2">
      <c r="A203" s="1">
        <v>403</v>
      </c>
      <c r="B203" s="2">
        <v>44937</v>
      </c>
      <c r="C203" s="1">
        <v>4900</v>
      </c>
      <c r="D203" s="3" t="s">
        <v>6</v>
      </c>
      <c r="E203" s="3" t="s">
        <v>5</v>
      </c>
      <c r="F203" s="5">
        <f>EDATE(Table_1[[#This Row],[DATA FATTURA]], 9)</f>
        <v>45210</v>
      </c>
      <c r="G203" s="6">
        <f>EDATE(Table_1[[#This Row],[DATA FATTURA 2]], 2)</f>
        <v>45271</v>
      </c>
      <c r="H203" s="7" cm="1">
        <f t="array" ref="H203">_xlfn.XLOOKUP(Table_1[[#This Row],[OGGETTO]], Foglio1__211[[#All],[OGGETTO]], Foglio1__211[[#All],[TARIFFA]]/100)</f>
        <v>0.4</v>
      </c>
      <c r="I203" s="8">
        <f>(Table_1[[#This Row],[IMPORTO NETTO]]*Table_1[[#This Row],[IVA]]+Table_1[[#This Row],[IMPORTO NETTO]])</f>
        <v>6860</v>
      </c>
      <c r="J203" t="str">
        <f ca="1">IF(Table_1[[#This Row],[DATA SCADENZA]]&lt;TODAY(),"DA PAGARE","PAGATA")</f>
        <v>DA PAGARE</v>
      </c>
    </row>
    <row r="204" spans="1:10" x14ac:dyDescent="0.2">
      <c r="A204" s="1">
        <v>68</v>
      </c>
      <c r="B204" s="2">
        <v>44937</v>
      </c>
      <c r="C204" s="1">
        <v>1440</v>
      </c>
      <c r="D204" s="3" t="s">
        <v>12</v>
      </c>
      <c r="E204" s="3" t="s">
        <v>14</v>
      </c>
      <c r="F204" s="5">
        <f>EDATE(Table_1[[#This Row],[DATA FATTURA]], 9)</f>
        <v>45210</v>
      </c>
      <c r="G204" s="6">
        <f>EDATE(Table_1[[#This Row],[DATA FATTURA 2]], 2)</f>
        <v>45271</v>
      </c>
      <c r="H204" s="7" cm="1">
        <f t="array" ref="H204">_xlfn.XLOOKUP(Table_1[[#This Row],[OGGETTO]], Foglio1__211[[#All],[OGGETTO]], Foglio1__211[[#All],[TARIFFA]]/100)</f>
        <v>0.15</v>
      </c>
      <c r="I204" s="8">
        <f>(Table_1[[#This Row],[IMPORTO NETTO]]*Table_1[[#This Row],[IVA]]+Table_1[[#This Row],[IMPORTO NETTO]])</f>
        <v>1656</v>
      </c>
      <c r="J204" t="str">
        <f ca="1">IF(Table_1[[#This Row],[DATA SCADENZA]]&lt;TODAY(),"DA PAGARE","PAGATA")</f>
        <v>DA PAGARE</v>
      </c>
    </row>
    <row r="205" spans="1:10" x14ac:dyDescent="0.2">
      <c r="A205" s="1">
        <v>149</v>
      </c>
      <c r="B205" s="2">
        <v>44937</v>
      </c>
      <c r="C205" s="1">
        <v>3060</v>
      </c>
      <c r="D205" s="3" t="s">
        <v>9</v>
      </c>
      <c r="E205" s="3" t="s">
        <v>5</v>
      </c>
      <c r="F205" s="5">
        <f>EDATE(Table_1[[#This Row],[DATA FATTURA]], 9)</f>
        <v>45210</v>
      </c>
      <c r="G205" s="6">
        <f>EDATE(Table_1[[#This Row],[DATA FATTURA 2]], 2)</f>
        <v>45271</v>
      </c>
      <c r="H205" s="7" cm="1">
        <f t="array" ref="H205">_xlfn.XLOOKUP(Table_1[[#This Row],[OGGETTO]], Foglio1__211[[#All],[OGGETTO]], Foglio1__211[[#All],[TARIFFA]]/100)</f>
        <v>0.4</v>
      </c>
      <c r="I205" s="8">
        <f>(Table_1[[#This Row],[IMPORTO NETTO]]*Table_1[[#This Row],[IVA]]+Table_1[[#This Row],[IMPORTO NETTO]])</f>
        <v>4284</v>
      </c>
      <c r="J205" t="str">
        <f ca="1">IF(Table_1[[#This Row],[DATA SCADENZA]]&lt;TODAY(),"DA PAGARE","PAGATA")</f>
        <v>DA PAGARE</v>
      </c>
    </row>
    <row r="206" spans="1:10" x14ac:dyDescent="0.2">
      <c r="A206" s="1">
        <v>183</v>
      </c>
      <c r="B206" s="2">
        <v>44937</v>
      </c>
      <c r="C206" s="1">
        <v>3740</v>
      </c>
      <c r="D206" s="3" t="s">
        <v>9</v>
      </c>
      <c r="E206" s="3" t="s">
        <v>14</v>
      </c>
      <c r="F206" s="5">
        <f>EDATE(Table_1[[#This Row],[DATA FATTURA]], 9)</f>
        <v>45210</v>
      </c>
      <c r="G206" s="6">
        <f>EDATE(Table_1[[#This Row],[DATA FATTURA 2]], 2)</f>
        <v>45271</v>
      </c>
      <c r="H206" s="7" cm="1">
        <f t="array" ref="H206">_xlfn.XLOOKUP(Table_1[[#This Row],[OGGETTO]], Foglio1__211[[#All],[OGGETTO]], Foglio1__211[[#All],[TARIFFA]]/100)</f>
        <v>0.15</v>
      </c>
      <c r="I206" s="8">
        <f>(Table_1[[#This Row],[IMPORTO NETTO]]*Table_1[[#This Row],[IVA]]+Table_1[[#This Row],[IMPORTO NETTO]])</f>
        <v>4301</v>
      </c>
      <c r="J206" t="str">
        <f ca="1">IF(Table_1[[#This Row],[DATA SCADENZA]]&lt;TODAY(),"DA PAGARE","PAGATA")</f>
        <v>DA PAGARE</v>
      </c>
    </row>
    <row r="207" spans="1:10" x14ac:dyDescent="0.2">
      <c r="A207" s="1">
        <v>181</v>
      </c>
      <c r="B207" s="2">
        <v>44937</v>
      </c>
      <c r="C207" s="1">
        <v>3700</v>
      </c>
      <c r="D207" s="3" t="s">
        <v>13</v>
      </c>
      <c r="E207" s="3" t="s">
        <v>7</v>
      </c>
      <c r="F207" s="5">
        <f>EDATE(Table_1[[#This Row],[DATA FATTURA]], 9)</f>
        <v>45210</v>
      </c>
      <c r="G207" s="6">
        <f>EDATE(Table_1[[#This Row],[DATA FATTURA 2]], 2)</f>
        <v>45271</v>
      </c>
      <c r="H207" s="7" cm="1">
        <f t="array" ref="H207">_xlfn.XLOOKUP(Table_1[[#This Row],[OGGETTO]], Foglio1__211[[#All],[OGGETTO]], Foglio1__211[[#All],[TARIFFA]]/100)</f>
        <v>0.2</v>
      </c>
      <c r="I207" s="8">
        <f>(Table_1[[#This Row],[IMPORTO NETTO]]*Table_1[[#This Row],[IVA]]+Table_1[[#This Row],[IMPORTO NETTO]])</f>
        <v>4440</v>
      </c>
      <c r="J207" t="str">
        <f ca="1">IF(Table_1[[#This Row],[DATA SCADENZA]]&lt;TODAY(),"DA PAGARE","PAGATA")</f>
        <v>DA PAGARE</v>
      </c>
    </row>
    <row r="208" spans="1:10" x14ac:dyDescent="0.2">
      <c r="A208" s="1">
        <v>415</v>
      </c>
      <c r="B208" s="2">
        <v>44937</v>
      </c>
      <c r="C208" s="1">
        <v>5500</v>
      </c>
      <c r="D208" s="3" t="s">
        <v>4</v>
      </c>
      <c r="E208" s="3" t="s">
        <v>5</v>
      </c>
      <c r="F208" s="5">
        <f>EDATE(Table_1[[#This Row],[DATA FATTURA]], 9)</f>
        <v>45210</v>
      </c>
      <c r="G208" s="6">
        <f>EDATE(Table_1[[#This Row],[DATA FATTURA 2]], 2)</f>
        <v>45271</v>
      </c>
      <c r="H208" s="7" cm="1">
        <f t="array" ref="H208">_xlfn.XLOOKUP(Table_1[[#This Row],[OGGETTO]], Foglio1__211[[#All],[OGGETTO]], Foglio1__211[[#All],[TARIFFA]]/100)</f>
        <v>0.4</v>
      </c>
      <c r="I208" s="8">
        <f>(Table_1[[#This Row],[IMPORTO NETTO]]*Table_1[[#This Row],[IVA]]+Table_1[[#This Row],[IMPORTO NETTO]])</f>
        <v>7700</v>
      </c>
      <c r="J208" t="str">
        <f ca="1">IF(Table_1[[#This Row],[DATA SCADENZA]]&lt;TODAY(),"DA PAGARE","PAGATA")</f>
        <v>DA PAGARE</v>
      </c>
    </row>
    <row r="209" spans="1:10" x14ac:dyDescent="0.2">
      <c r="A209" s="1">
        <v>56</v>
      </c>
      <c r="B209" s="2">
        <v>44937</v>
      </c>
      <c r="C209" s="1">
        <v>1200</v>
      </c>
      <c r="D209" s="3" t="s">
        <v>4</v>
      </c>
      <c r="E209" s="3" t="s">
        <v>7</v>
      </c>
      <c r="F209" s="5">
        <f>EDATE(Table_1[[#This Row],[DATA FATTURA]], 9)</f>
        <v>45210</v>
      </c>
      <c r="G209" s="6">
        <f>EDATE(Table_1[[#This Row],[DATA FATTURA 2]], 2)</f>
        <v>45271</v>
      </c>
      <c r="H209" s="7" cm="1">
        <f t="array" ref="H209">_xlfn.XLOOKUP(Table_1[[#This Row],[OGGETTO]], Foglio1__211[[#All],[OGGETTO]], Foglio1__211[[#All],[TARIFFA]]/100)</f>
        <v>0.2</v>
      </c>
      <c r="I209" s="8">
        <f>(Table_1[[#This Row],[IMPORTO NETTO]]*Table_1[[#This Row],[IVA]]+Table_1[[#This Row],[IMPORTO NETTO]])</f>
        <v>1440</v>
      </c>
      <c r="J209" t="str">
        <f ca="1">IF(Table_1[[#This Row],[DATA SCADENZA]]&lt;TODAY(),"DA PAGARE","PAGATA")</f>
        <v>DA PAGARE</v>
      </c>
    </row>
    <row r="210" spans="1:10" x14ac:dyDescent="0.2">
      <c r="A210" s="1">
        <v>298</v>
      </c>
      <c r="B210" s="2">
        <v>44937</v>
      </c>
      <c r="C210" s="1">
        <v>900</v>
      </c>
      <c r="D210" s="3" t="s">
        <v>6</v>
      </c>
      <c r="E210" s="3" t="s">
        <v>10</v>
      </c>
      <c r="F210" s="5">
        <f>EDATE(Table_1[[#This Row],[DATA FATTURA]], 9)</f>
        <v>45210</v>
      </c>
      <c r="G210" s="6">
        <f>EDATE(Table_1[[#This Row],[DATA FATTURA 2]], 2)</f>
        <v>45271</v>
      </c>
      <c r="H210" s="7" cm="1">
        <f t="array" ref="H210">_xlfn.XLOOKUP(Table_1[[#This Row],[OGGETTO]], Foglio1__211[[#All],[OGGETTO]], Foglio1__211[[#All],[TARIFFA]]/100)</f>
        <v>0.3</v>
      </c>
      <c r="I210" s="8">
        <f>(Table_1[[#This Row],[IMPORTO NETTO]]*Table_1[[#This Row],[IVA]]+Table_1[[#This Row],[IMPORTO NETTO]])</f>
        <v>1170</v>
      </c>
      <c r="J210" t="str">
        <f ca="1">IF(Table_1[[#This Row],[DATA SCADENZA]]&lt;TODAY(),"DA PAGARE","PAGATA")</f>
        <v>DA PAGARE</v>
      </c>
    </row>
    <row r="211" spans="1:10" x14ac:dyDescent="0.2">
      <c r="A211" s="1">
        <v>412</v>
      </c>
      <c r="B211" s="2">
        <v>44937</v>
      </c>
      <c r="C211" s="1">
        <v>5350</v>
      </c>
      <c r="D211" s="3" t="s">
        <v>8</v>
      </c>
      <c r="E211" s="3" t="s">
        <v>7</v>
      </c>
      <c r="F211" s="5">
        <f>EDATE(Table_1[[#This Row],[DATA FATTURA]], 9)</f>
        <v>45210</v>
      </c>
      <c r="G211" s="6">
        <f>EDATE(Table_1[[#This Row],[DATA FATTURA 2]], 2)</f>
        <v>45271</v>
      </c>
      <c r="H211" s="7" cm="1">
        <f t="array" ref="H211">_xlfn.XLOOKUP(Table_1[[#This Row],[OGGETTO]], Foglio1__211[[#All],[OGGETTO]], Foglio1__211[[#All],[TARIFFA]]/100)</f>
        <v>0.2</v>
      </c>
      <c r="I211" s="8">
        <f>(Table_1[[#This Row],[IMPORTO NETTO]]*Table_1[[#This Row],[IVA]]+Table_1[[#This Row],[IMPORTO NETTO]])</f>
        <v>6420</v>
      </c>
      <c r="J211" t="str">
        <f ca="1">IF(Table_1[[#This Row],[DATA SCADENZA]]&lt;TODAY(),"DA PAGARE","PAGATA")</f>
        <v>DA PAGARE</v>
      </c>
    </row>
    <row r="212" spans="1:10" x14ac:dyDescent="0.2">
      <c r="A212" s="1">
        <v>291</v>
      </c>
      <c r="B212" s="2">
        <v>44937</v>
      </c>
      <c r="C212" s="1">
        <v>5900</v>
      </c>
      <c r="D212" s="3" t="s">
        <v>9</v>
      </c>
      <c r="E212" s="3" t="s">
        <v>5</v>
      </c>
      <c r="F212" s="5">
        <f>EDATE(Table_1[[#This Row],[DATA FATTURA]], 9)</f>
        <v>45210</v>
      </c>
      <c r="G212" s="6">
        <f>EDATE(Table_1[[#This Row],[DATA FATTURA 2]], 2)</f>
        <v>45271</v>
      </c>
      <c r="H212" s="7" cm="1">
        <f t="array" ref="H212">_xlfn.XLOOKUP(Table_1[[#This Row],[OGGETTO]], Foglio1__211[[#All],[OGGETTO]], Foglio1__211[[#All],[TARIFFA]]/100)</f>
        <v>0.4</v>
      </c>
      <c r="I212" s="8">
        <f>(Table_1[[#This Row],[IMPORTO NETTO]]*Table_1[[#This Row],[IVA]]+Table_1[[#This Row],[IMPORTO NETTO]])</f>
        <v>8260</v>
      </c>
      <c r="J212" t="str">
        <f ca="1">IF(Table_1[[#This Row],[DATA SCADENZA]]&lt;TODAY(),"DA PAGARE","PAGATA")</f>
        <v>DA PAGARE</v>
      </c>
    </row>
    <row r="213" spans="1:10" x14ac:dyDescent="0.2">
      <c r="A213" s="1">
        <v>65</v>
      </c>
      <c r="B213" s="2">
        <v>44937</v>
      </c>
      <c r="C213" s="1">
        <v>1380</v>
      </c>
      <c r="D213" s="3" t="s">
        <v>15</v>
      </c>
      <c r="E213" s="3" t="s">
        <v>5</v>
      </c>
      <c r="F213" s="5">
        <f>EDATE(Table_1[[#This Row],[DATA FATTURA]], 9)</f>
        <v>45210</v>
      </c>
      <c r="G213" s="6">
        <f>EDATE(Table_1[[#This Row],[DATA FATTURA 2]], 2)</f>
        <v>45271</v>
      </c>
      <c r="H213" s="7" cm="1">
        <f t="array" ref="H213">_xlfn.XLOOKUP(Table_1[[#This Row],[OGGETTO]], Foglio1__211[[#All],[OGGETTO]], Foglio1__211[[#All],[TARIFFA]]/100)</f>
        <v>0.4</v>
      </c>
      <c r="I213" s="8">
        <f>(Table_1[[#This Row],[IMPORTO NETTO]]*Table_1[[#This Row],[IVA]]+Table_1[[#This Row],[IMPORTO NETTO]])</f>
        <v>1932</v>
      </c>
      <c r="J213" t="str">
        <f ca="1">IF(Table_1[[#This Row],[DATA SCADENZA]]&lt;TODAY(),"DA PAGARE","PAGATA")</f>
        <v>DA PAGARE</v>
      </c>
    </row>
    <row r="214" spans="1:10" x14ac:dyDescent="0.2">
      <c r="A214" s="1">
        <v>441</v>
      </c>
      <c r="B214" s="2">
        <v>44937</v>
      </c>
      <c r="C214" s="1">
        <v>6800</v>
      </c>
      <c r="D214" s="3" t="s">
        <v>13</v>
      </c>
      <c r="E214" s="3" t="s">
        <v>10</v>
      </c>
      <c r="F214" s="5">
        <f>EDATE(Table_1[[#This Row],[DATA FATTURA]], 9)</f>
        <v>45210</v>
      </c>
      <c r="G214" s="6">
        <f>EDATE(Table_1[[#This Row],[DATA FATTURA 2]], 2)</f>
        <v>45271</v>
      </c>
      <c r="H214" s="7" cm="1">
        <f t="array" ref="H214">_xlfn.XLOOKUP(Table_1[[#This Row],[OGGETTO]], Foglio1__211[[#All],[OGGETTO]], Foglio1__211[[#All],[TARIFFA]]/100)</f>
        <v>0.3</v>
      </c>
      <c r="I214" s="8">
        <f>(Table_1[[#This Row],[IMPORTO NETTO]]*Table_1[[#This Row],[IVA]]+Table_1[[#This Row],[IMPORTO NETTO]])</f>
        <v>8840</v>
      </c>
      <c r="J214" t="str">
        <f ca="1">IF(Table_1[[#This Row],[DATA SCADENZA]]&lt;TODAY(),"DA PAGARE","PAGATA")</f>
        <v>DA PAGARE</v>
      </c>
    </row>
    <row r="215" spans="1:10" x14ac:dyDescent="0.2">
      <c r="A215" s="1">
        <v>263</v>
      </c>
      <c r="B215" s="2">
        <v>44937</v>
      </c>
      <c r="C215" s="1">
        <v>5340</v>
      </c>
      <c r="D215" s="3" t="s">
        <v>8</v>
      </c>
      <c r="E215" s="3" t="s">
        <v>5</v>
      </c>
      <c r="F215" s="5">
        <f>EDATE(Table_1[[#This Row],[DATA FATTURA]], 9)</f>
        <v>45210</v>
      </c>
      <c r="G215" s="6">
        <f>EDATE(Table_1[[#This Row],[DATA FATTURA 2]], 2)</f>
        <v>45271</v>
      </c>
      <c r="H215" s="7" cm="1">
        <f t="array" ref="H215">_xlfn.XLOOKUP(Table_1[[#This Row],[OGGETTO]], Foglio1__211[[#All],[OGGETTO]], Foglio1__211[[#All],[TARIFFA]]/100)</f>
        <v>0.4</v>
      </c>
      <c r="I215" s="8">
        <f>(Table_1[[#This Row],[IMPORTO NETTO]]*Table_1[[#This Row],[IVA]]+Table_1[[#This Row],[IMPORTO NETTO]])</f>
        <v>7476</v>
      </c>
      <c r="J215" t="str">
        <f ca="1">IF(Table_1[[#This Row],[DATA SCADENZA]]&lt;TODAY(),"DA PAGARE","PAGATA")</f>
        <v>DA PAGARE</v>
      </c>
    </row>
    <row r="216" spans="1:10" x14ac:dyDescent="0.2">
      <c r="A216" s="1">
        <v>41</v>
      </c>
      <c r="B216" s="2">
        <v>44937</v>
      </c>
      <c r="C216" s="1">
        <v>900</v>
      </c>
      <c r="D216" s="3" t="s">
        <v>4</v>
      </c>
      <c r="E216" s="3" t="s">
        <v>7</v>
      </c>
      <c r="F216" s="5">
        <f>EDATE(Table_1[[#This Row],[DATA FATTURA]], 9)</f>
        <v>45210</v>
      </c>
      <c r="G216" s="6">
        <f>EDATE(Table_1[[#This Row],[DATA FATTURA 2]], 2)</f>
        <v>45271</v>
      </c>
      <c r="H216" s="7" cm="1">
        <f t="array" ref="H216">_xlfn.XLOOKUP(Table_1[[#This Row],[OGGETTO]], Foglio1__211[[#All],[OGGETTO]], Foglio1__211[[#All],[TARIFFA]]/100)</f>
        <v>0.2</v>
      </c>
      <c r="I216" s="8">
        <f>(Table_1[[#This Row],[IMPORTO NETTO]]*Table_1[[#This Row],[IVA]]+Table_1[[#This Row],[IMPORTO NETTO]])</f>
        <v>1080</v>
      </c>
      <c r="J216" t="str">
        <f ca="1">IF(Table_1[[#This Row],[DATA SCADENZA]]&lt;TODAY(),"DA PAGARE","PAGATA")</f>
        <v>DA PAGARE</v>
      </c>
    </row>
    <row r="217" spans="1:10" x14ac:dyDescent="0.2">
      <c r="A217" s="1">
        <v>39</v>
      </c>
      <c r="B217" s="2">
        <v>44937</v>
      </c>
      <c r="C217" s="1">
        <v>860</v>
      </c>
      <c r="D217" s="3" t="s">
        <v>4</v>
      </c>
      <c r="E217" s="3" t="s">
        <v>5</v>
      </c>
      <c r="F217" s="5">
        <f>EDATE(Table_1[[#This Row],[DATA FATTURA]], 9)</f>
        <v>45210</v>
      </c>
      <c r="G217" s="6">
        <f>EDATE(Table_1[[#This Row],[DATA FATTURA 2]], 2)</f>
        <v>45271</v>
      </c>
      <c r="H217" s="7" cm="1">
        <f t="array" ref="H217">_xlfn.XLOOKUP(Table_1[[#This Row],[OGGETTO]], Foglio1__211[[#All],[OGGETTO]], Foglio1__211[[#All],[TARIFFA]]/100)</f>
        <v>0.4</v>
      </c>
      <c r="I217" s="8">
        <f>(Table_1[[#This Row],[IMPORTO NETTO]]*Table_1[[#This Row],[IVA]]+Table_1[[#This Row],[IMPORTO NETTO]])</f>
        <v>1204</v>
      </c>
      <c r="J217" t="str">
        <f ca="1">IF(Table_1[[#This Row],[DATA SCADENZA]]&lt;TODAY(),"DA PAGARE","PAGATA")</f>
        <v>DA PAGARE</v>
      </c>
    </row>
    <row r="218" spans="1:10" x14ac:dyDescent="0.2">
      <c r="A218" s="1">
        <v>79</v>
      </c>
      <c r="B218" s="2">
        <v>44937</v>
      </c>
      <c r="C218" s="1">
        <v>1660</v>
      </c>
      <c r="D218" s="3" t="s">
        <v>13</v>
      </c>
      <c r="E218" s="3" t="s">
        <v>5</v>
      </c>
      <c r="F218" s="5">
        <f>EDATE(Table_1[[#This Row],[DATA FATTURA]], 9)</f>
        <v>45210</v>
      </c>
      <c r="G218" s="6">
        <f>EDATE(Table_1[[#This Row],[DATA FATTURA 2]], 2)</f>
        <v>45271</v>
      </c>
      <c r="H218" s="7" cm="1">
        <f t="array" ref="H218">_xlfn.XLOOKUP(Table_1[[#This Row],[OGGETTO]], Foglio1__211[[#All],[OGGETTO]], Foglio1__211[[#All],[TARIFFA]]/100)</f>
        <v>0.4</v>
      </c>
      <c r="I218" s="8">
        <f>(Table_1[[#This Row],[IMPORTO NETTO]]*Table_1[[#This Row],[IVA]]+Table_1[[#This Row],[IMPORTO NETTO]])</f>
        <v>2324</v>
      </c>
      <c r="J218" t="str">
        <f ca="1">IF(Table_1[[#This Row],[DATA SCADENZA]]&lt;TODAY(),"DA PAGARE","PAGATA")</f>
        <v>DA PAGARE</v>
      </c>
    </row>
    <row r="219" spans="1:10" x14ac:dyDescent="0.2">
      <c r="A219" s="1">
        <v>82</v>
      </c>
      <c r="B219" s="2">
        <v>44937</v>
      </c>
      <c r="C219" s="1">
        <v>1720</v>
      </c>
      <c r="D219" s="3" t="s">
        <v>15</v>
      </c>
      <c r="E219" s="3" t="s">
        <v>14</v>
      </c>
      <c r="F219" s="5">
        <f>EDATE(Table_1[[#This Row],[DATA FATTURA]], 9)</f>
        <v>45210</v>
      </c>
      <c r="G219" s="6">
        <f>EDATE(Table_1[[#This Row],[DATA FATTURA 2]], 2)</f>
        <v>45271</v>
      </c>
      <c r="H219" s="7" cm="1">
        <f t="array" ref="H219">_xlfn.XLOOKUP(Table_1[[#This Row],[OGGETTO]], Foglio1__211[[#All],[OGGETTO]], Foglio1__211[[#All],[TARIFFA]]/100)</f>
        <v>0.15</v>
      </c>
      <c r="I219" s="8">
        <f>(Table_1[[#This Row],[IMPORTO NETTO]]*Table_1[[#This Row],[IVA]]+Table_1[[#This Row],[IMPORTO NETTO]])</f>
        <v>1978</v>
      </c>
      <c r="J219" t="str">
        <f ca="1">IF(Table_1[[#This Row],[DATA SCADENZA]]&lt;TODAY(),"DA PAGARE","PAGATA")</f>
        <v>DA PAGARE</v>
      </c>
    </row>
    <row r="220" spans="1:10" x14ac:dyDescent="0.2">
      <c r="A220" s="1">
        <v>106</v>
      </c>
      <c r="B220" s="2">
        <v>44937</v>
      </c>
      <c r="C220" s="1">
        <v>2200</v>
      </c>
      <c r="D220" s="3" t="s">
        <v>8</v>
      </c>
      <c r="E220" s="3" t="s">
        <v>14</v>
      </c>
      <c r="F220" s="5">
        <f>EDATE(Table_1[[#This Row],[DATA FATTURA]], 9)</f>
        <v>45210</v>
      </c>
      <c r="G220" s="6">
        <f>EDATE(Table_1[[#This Row],[DATA FATTURA 2]], 2)</f>
        <v>45271</v>
      </c>
      <c r="H220" s="7" cm="1">
        <f t="array" ref="H220">_xlfn.XLOOKUP(Table_1[[#This Row],[OGGETTO]], Foglio1__211[[#All],[OGGETTO]], Foglio1__211[[#All],[TARIFFA]]/100)</f>
        <v>0.15</v>
      </c>
      <c r="I220" s="8">
        <f>(Table_1[[#This Row],[IMPORTO NETTO]]*Table_1[[#This Row],[IVA]]+Table_1[[#This Row],[IMPORTO NETTO]])</f>
        <v>2530</v>
      </c>
      <c r="J220" t="str">
        <f ca="1">IF(Table_1[[#This Row],[DATA SCADENZA]]&lt;TODAY(),"DA PAGARE","PAGATA")</f>
        <v>DA PAGARE</v>
      </c>
    </row>
    <row r="221" spans="1:10" x14ac:dyDescent="0.2">
      <c r="A221" s="1">
        <v>237</v>
      </c>
      <c r="B221" s="2">
        <v>44936</v>
      </c>
      <c r="C221" s="1">
        <v>4820</v>
      </c>
      <c r="D221" s="3" t="s">
        <v>13</v>
      </c>
      <c r="E221" s="3" t="s">
        <v>7</v>
      </c>
      <c r="F221" s="5">
        <f>EDATE(Table_1[[#This Row],[DATA FATTURA]], 9)</f>
        <v>45209</v>
      </c>
      <c r="G221" s="6">
        <f>EDATE(Table_1[[#This Row],[DATA FATTURA 2]], 2)</f>
        <v>45270</v>
      </c>
      <c r="H221" s="7" cm="1">
        <f t="array" ref="H221">_xlfn.XLOOKUP(Table_1[[#This Row],[OGGETTO]], Foglio1__211[[#All],[OGGETTO]], Foglio1__211[[#All],[TARIFFA]]/100)</f>
        <v>0.2</v>
      </c>
      <c r="I221" s="8">
        <f>(Table_1[[#This Row],[IMPORTO NETTO]]*Table_1[[#This Row],[IVA]]+Table_1[[#This Row],[IMPORTO NETTO]])</f>
        <v>5784</v>
      </c>
      <c r="J221" t="str">
        <f ca="1">IF(Table_1[[#This Row],[DATA SCADENZA]]&lt;TODAY(),"DA PAGARE","PAGATA")</f>
        <v>DA PAGARE</v>
      </c>
    </row>
    <row r="222" spans="1:10" x14ac:dyDescent="0.2">
      <c r="A222" s="1">
        <v>348</v>
      </c>
      <c r="B222" s="2">
        <v>44936</v>
      </c>
      <c r="C222" s="1">
        <v>2150</v>
      </c>
      <c r="D222" s="3" t="s">
        <v>8</v>
      </c>
      <c r="E222" s="3" t="s">
        <v>14</v>
      </c>
      <c r="F222" s="5">
        <f>EDATE(Table_1[[#This Row],[DATA FATTURA]], 9)</f>
        <v>45209</v>
      </c>
      <c r="G222" s="6">
        <f>EDATE(Table_1[[#This Row],[DATA FATTURA 2]], 2)</f>
        <v>45270</v>
      </c>
      <c r="H222" s="7" cm="1">
        <f t="array" ref="H222">_xlfn.XLOOKUP(Table_1[[#This Row],[OGGETTO]], Foglio1__211[[#All],[OGGETTO]], Foglio1__211[[#All],[TARIFFA]]/100)</f>
        <v>0.15</v>
      </c>
      <c r="I222" s="8">
        <f>(Table_1[[#This Row],[IMPORTO NETTO]]*Table_1[[#This Row],[IVA]]+Table_1[[#This Row],[IMPORTO NETTO]])</f>
        <v>2472.5</v>
      </c>
      <c r="J222" t="str">
        <f ca="1">IF(Table_1[[#This Row],[DATA SCADENZA]]&lt;TODAY(),"DA PAGARE","PAGATA")</f>
        <v>DA PAGARE</v>
      </c>
    </row>
    <row r="223" spans="1:10" x14ac:dyDescent="0.2">
      <c r="A223" s="1">
        <v>419</v>
      </c>
      <c r="B223" s="2">
        <v>44936</v>
      </c>
      <c r="C223" s="1">
        <v>5700</v>
      </c>
      <c r="D223" s="3" t="s">
        <v>13</v>
      </c>
      <c r="E223" s="3" t="s">
        <v>7</v>
      </c>
      <c r="F223" s="5">
        <f>EDATE(Table_1[[#This Row],[DATA FATTURA]], 9)</f>
        <v>45209</v>
      </c>
      <c r="G223" s="6">
        <f>EDATE(Table_1[[#This Row],[DATA FATTURA 2]], 2)</f>
        <v>45270</v>
      </c>
      <c r="H223" s="7" cm="1">
        <f t="array" ref="H223">_xlfn.XLOOKUP(Table_1[[#This Row],[OGGETTO]], Foglio1__211[[#All],[OGGETTO]], Foglio1__211[[#All],[TARIFFA]]/100)</f>
        <v>0.2</v>
      </c>
      <c r="I223" s="8">
        <f>(Table_1[[#This Row],[IMPORTO NETTO]]*Table_1[[#This Row],[IVA]]+Table_1[[#This Row],[IMPORTO NETTO]])</f>
        <v>6840</v>
      </c>
      <c r="J223" t="str">
        <f ca="1">IF(Table_1[[#This Row],[DATA SCADENZA]]&lt;TODAY(),"DA PAGARE","PAGATA")</f>
        <v>DA PAGARE</v>
      </c>
    </row>
    <row r="224" spans="1:10" x14ac:dyDescent="0.2">
      <c r="A224" s="1">
        <v>378</v>
      </c>
      <c r="B224" s="2">
        <v>44936</v>
      </c>
      <c r="C224" s="1">
        <v>3650</v>
      </c>
      <c r="D224" s="3" t="s">
        <v>8</v>
      </c>
      <c r="E224" s="3" t="s">
        <v>7</v>
      </c>
      <c r="F224" s="5">
        <f>EDATE(Table_1[[#This Row],[DATA FATTURA]], 9)</f>
        <v>45209</v>
      </c>
      <c r="G224" s="6">
        <f>EDATE(Table_1[[#This Row],[DATA FATTURA 2]], 2)</f>
        <v>45270</v>
      </c>
      <c r="H224" s="7" cm="1">
        <f t="array" ref="H224">_xlfn.XLOOKUP(Table_1[[#This Row],[OGGETTO]], Foglio1__211[[#All],[OGGETTO]], Foglio1__211[[#All],[TARIFFA]]/100)</f>
        <v>0.2</v>
      </c>
      <c r="I224" s="8">
        <f>(Table_1[[#This Row],[IMPORTO NETTO]]*Table_1[[#This Row],[IVA]]+Table_1[[#This Row],[IMPORTO NETTO]])</f>
        <v>4380</v>
      </c>
      <c r="J224" t="str">
        <f ca="1">IF(Table_1[[#This Row],[DATA SCADENZA]]&lt;TODAY(),"DA PAGARE","PAGATA")</f>
        <v>DA PAGARE</v>
      </c>
    </row>
    <row r="225" spans="1:10" x14ac:dyDescent="0.2">
      <c r="A225" s="1">
        <v>357</v>
      </c>
      <c r="B225" s="2">
        <v>44936</v>
      </c>
      <c r="C225" s="1">
        <v>2600</v>
      </c>
      <c r="D225" s="3" t="s">
        <v>12</v>
      </c>
      <c r="E225" s="3" t="s">
        <v>10</v>
      </c>
      <c r="F225" s="5">
        <f>EDATE(Table_1[[#This Row],[DATA FATTURA]], 9)</f>
        <v>45209</v>
      </c>
      <c r="G225" s="6">
        <f>EDATE(Table_1[[#This Row],[DATA FATTURA 2]], 2)</f>
        <v>45270</v>
      </c>
      <c r="H225" s="7" cm="1">
        <f t="array" ref="H225">_xlfn.XLOOKUP(Table_1[[#This Row],[OGGETTO]], Foglio1__211[[#All],[OGGETTO]], Foglio1__211[[#All],[TARIFFA]]/100)</f>
        <v>0.3</v>
      </c>
      <c r="I225" s="8">
        <f>(Table_1[[#This Row],[IMPORTO NETTO]]*Table_1[[#This Row],[IVA]]+Table_1[[#This Row],[IMPORTO NETTO]])</f>
        <v>3380</v>
      </c>
      <c r="J225" t="str">
        <f ca="1">IF(Table_1[[#This Row],[DATA SCADENZA]]&lt;TODAY(),"DA PAGARE","PAGATA")</f>
        <v>DA PAGARE</v>
      </c>
    </row>
    <row r="226" spans="1:10" x14ac:dyDescent="0.2">
      <c r="A226" s="1">
        <v>395</v>
      </c>
      <c r="B226" s="2">
        <v>44936</v>
      </c>
      <c r="C226" s="1">
        <v>4500</v>
      </c>
      <c r="D226" s="3" t="s">
        <v>8</v>
      </c>
      <c r="E226" s="3" t="s">
        <v>5</v>
      </c>
      <c r="F226" s="5">
        <f>EDATE(Table_1[[#This Row],[DATA FATTURA]], 9)</f>
        <v>45209</v>
      </c>
      <c r="G226" s="6">
        <f>EDATE(Table_1[[#This Row],[DATA FATTURA 2]], 2)</f>
        <v>45270</v>
      </c>
      <c r="H226" s="7" cm="1">
        <f t="array" ref="H226">_xlfn.XLOOKUP(Table_1[[#This Row],[OGGETTO]], Foglio1__211[[#All],[OGGETTO]], Foglio1__211[[#All],[TARIFFA]]/100)</f>
        <v>0.4</v>
      </c>
      <c r="I226" s="8">
        <f>(Table_1[[#This Row],[IMPORTO NETTO]]*Table_1[[#This Row],[IVA]]+Table_1[[#This Row],[IMPORTO NETTO]])</f>
        <v>6300</v>
      </c>
      <c r="J226" t="str">
        <f ca="1">IF(Table_1[[#This Row],[DATA SCADENZA]]&lt;TODAY(),"DA PAGARE","PAGATA")</f>
        <v>DA PAGARE</v>
      </c>
    </row>
    <row r="227" spans="1:10" x14ac:dyDescent="0.2">
      <c r="A227" s="1">
        <v>464</v>
      </c>
      <c r="B227" s="2">
        <v>44936</v>
      </c>
      <c r="C227" s="1">
        <v>7600</v>
      </c>
      <c r="D227" s="3" t="s">
        <v>4</v>
      </c>
      <c r="E227" s="3" t="s">
        <v>7</v>
      </c>
      <c r="F227" s="5">
        <f>EDATE(Table_1[[#This Row],[DATA FATTURA]], 9)</f>
        <v>45209</v>
      </c>
      <c r="G227" s="6">
        <f>EDATE(Table_1[[#This Row],[DATA FATTURA 2]], 2)</f>
        <v>45270</v>
      </c>
      <c r="H227" s="7" cm="1">
        <f t="array" ref="H227">_xlfn.XLOOKUP(Table_1[[#This Row],[OGGETTO]], Foglio1__211[[#All],[OGGETTO]], Foglio1__211[[#All],[TARIFFA]]/100)</f>
        <v>0.2</v>
      </c>
      <c r="I227" s="8">
        <f>(Table_1[[#This Row],[IMPORTO NETTO]]*Table_1[[#This Row],[IVA]]+Table_1[[#This Row],[IMPORTO NETTO]])</f>
        <v>9120</v>
      </c>
      <c r="J227" t="str">
        <f ca="1">IF(Table_1[[#This Row],[DATA SCADENZA]]&lt;TODAY(),"DA PAGARE","PAGATA")</f>
        <v>DA PAGARE</v>
      </c>
    </row>
    <row r="228" spans="1:10" x14ac:dyDescent="0.2">
      <c r="A228" s="1">
        <v>290</v>
      </c>
      <c r="B228" s="2">
        <v>44936</v>
      </c>
      <c r="C228" s="1">
        <v>5880</v>
      </c>
      <c r="D228" s="3" t="s">
        <v>4</v>
      </c>
      <c r="E228" s="3" t="s">
        <v>5</v>
      </c>
      <c r="F228" s="5">
        <f>EDATE(Table_1[[#This Row],[DATA FATTURA]], 9)</f>
        <v>45209</v>
      </c>
      <c r="G228" s="6">
        <f>EDATE(Table_1[[#This Row],[DATA FATTURA 2]], 2)</f>
        <v>45270</v>
      </c>
      <c r="H228" s="7" cm="1">
        <f t="array" ref="H228">_xlfn.XLOOKUP(Table_1[[#This Row],[OGGETTO]], Foglio1__211[[#All],[OGGETTO]], Foglio1__211[[#All],[TARIFFA]]/100)</f>
        <v>0.4</v>
      </c>
      <c r="I228" s="8">
        <f>(Table_1[[#This Row],[IMPORTO NETTO]]*Table_1[[#This Row],[IVA]]+Table_1[[#This Row],[IMPORTO NETTO]])</f>
        <v>8232</v>
      </c>
      <c r="J228" t="str">
        <f ca="1">IF(Table_1[[#This Row],[DATA SCADENZA]]&lt;TODAY(),"DA PAGARE","PAGATA")</f>
        <v>DA PAGARE</v>
      </c>
    </row>
    <row r="229" spans="1:10" x14ac:dyDescent="0.2">
      <c r="A229" s="1">
        <v>250</v>
      </c>
      <c r="B229" s="2">
        <v>44936</v>
      </c>
      <c r="C229" s="1">
        <v>5080</v>
      </c>
      <c r="D229" s="3" t="s">
        <v>6</v>
      </c>
      <c r="E229" s="3" t="s">
        <v>14</v>
      </c>
      <c r="F229" s="5">
        <f>EDATE(Table_1[[#This Row],[DATA FATTURA]], 9)</f>
        <v>45209</v>
      </c>
      <c r="G229" s="6">
        <f>EDATE(Table_1[[#This Row],[DATA FATTURA 2]], 2)</f>
        <v>45270</v>
      </c>
      <c r="H229" s="7" cm="1">
        <f t="array" ref="H229">_xlfn.XLOOKUP(Table_1[[#This Row],[OGGETTO]], Foglio1__211[[#All],[OGGETTO]], Foglio1__211[[#All],[TARIFFA]]/100)</f>
        <v>0.15</v>
      </c>
      <c r="I229" s="8">
        <f>(Table_1[[#This Row],[IMPORTO NETTO]]*Table_1[[#This Row],[IVA]]+Table_1[[#This Row],[IMPORTO NETTO]])</f>
        <v>5842</v>
      </c>
      <c r="J229" t="str">
        <f ca="1">IF(Table_1[[#This Row],[DATA SCADENZA]]&lt;TODAY(),"DA PAGARE","PAGATA")</f>
        <v>DA PAGARE</v>
      </c>
    </row>
    <row r="230" spans="1:10" x14ac:dyDescent="0.2">
      <c r="A230" s="1">
        <v>321</v>
      </c>
      <c r="B230" s="2">
        <v>44936</v>
      </c>
      <c r="C230" s="1">
        <v>800</v>
      </c>
      <c r="D230" s="3" t="s">
        <v>6</v>
      </c>
      <c r="E230" s="3" t="s">
        <v>7</v>
      </c>
      <c r="F230" s="5">
        <f>EDATE(Table_1[[#This Row],[DATA FATTURA]], 9)</f>
        <v>45209</v>
      </c>
      <c r="G230" s="6">
        <f>EDATE(Table_1[[#This Row],[DATA FATTURA 2]], 2)</f>
        <v>45270</v>
      </c>
      <c r="H230" s="7" cm="1">
        <f t="array" ref="H230">_xlfn.XLOOKUP(Table_1[[#This Row],[OGGETTO]], Foglio1__211[[#All],[OGGETTO]], Foglio1__211[[#All],[TARIFFA]]/100)</f>
        <v>0.2</v>
      </c>
      <c r="I230" s="8">
        <f>(Table_1[[#This Row],[IMPORTO NETTO]]*Table_1[[#This Row],[IVA]]+Table_1[[#This Row],[IMPORTO NETTO]])</f>
        <v>960</v>
      </c>
      <c r="J230" t="str">
        <f ca="1">IF(Table_1[[#This Row],[DATA SCADENZA]]&lt;TODAY(),"DA PAGARE","PAGATA")</f>
        <v>DA PAGARE</v>
      </c>
    </row>
    <row r="231" spans="1:10" x14ac:dyDescent="0.2">
      <c r="A231" s="1">
        <v>62</v>
      </c>
      <c r="B231" s="2">
        <v>44936</v>
      </c>
      <c r="C231" s="1">
        <v>1320</v>
      </c>
      <c r="D231" s="3" t="s">
        <v>13</v>
      </c>
      <c r="E231" s="3" t="s">
        <v>7</v>
      </c>
      <c r="F231" s="5">
        <f>EDATE(Table_1[[#This Row],[DATA FATTURA]], 9)</f>
        <v>45209</v>
      </c>
      <c r="G231" s="6">
        <f>EDATE(Table_1[[#This Row],[DATA FATTURA 2]], 2)</f>
        <v>45270</v>
      </c>
      <c r="H231" s="7" cm="1">
        <f t="array" ref="H231">_xlfn.XLOOKUP(Table_1[[#This Row],[OGGETTO]], Foglio1__211[[#All],[OGGETTO]], Foglio1__211[[#All],[TARIFFA]]/100)</f>
        <v>0.2</v>
      </c>
      <c r="I231" s="8">
        <f>(Table_1[[#This Row],[IMPORTO NETTO]]*Table_1[[#This Row],[IVA]]+Table_1[[#This Row],[IMPORTO NETTO]])</f>
        <v>1584</v>
      </c>
      <c r="J231" t="str">
        <f ca="1">IF(Table_1[[#This Row],[DATA SCADENZA]]&lt;TODAY(),"DA PAGARE","PAGATA")</f>
        <v>DA PAGARE</v>
      </c>
    </row>
    <row r="232" spans="1:10" x14ac:dyDescent="0.2">
      <c r="A232" s="1">
        <v>216</v>
      </c>
      <c r="B232" s="2">
        <v>44936</v>
      </c>
      <c r="C232" s="1">
        <v>4400</v>
      </c>
      <c r="D232" s="3" t="s">
        <v>6</v>
      </c>
      <c r="E232" s="3" t="s">
        <v>7</v>
      </c>
      <c r="F232" s="5">
        <f>EDATE(Table_1[[#This Row],[DATA FATTURA]], 9)</f>
        <v>45209</v>
      </c>
      <c r="G232" s="6">
        <f>EDATE(Table_1[[#This Row],[DATA FATTURA 2]], 2)</f>
        <v>45270</v>
      </c>
      <c r="H232" s="7" cm="1">
        <f t="array" ref="H232">_xlfn.XLOOKUP(Table_1[[#This Row],[OGGETTO]], Foglio1__211[[#All],[OGGETTO]], Foglio1__211[[#All],[TARIFFA]]/100)</f>
        <v>0.2</v>
      </c>
      <c r="I232" s="8">
        <f>(Table_1[[#This Row],[IMPORTO NETTO]]*Table_1[[#This Row],[IVA]]+Table_1[[#This Row],[IMPORTO NETTO]])</f>
        <v>5280</v>
      </c>
      <c r="J232" t="str">
        <f ca="1">IF(Table_1[[#This Row],[DATA SCADENZA]]&lt;TODAY(),"DA PAGARE","PAGATA")</f>
        <v>DA PAGARE</v>
      </c>
    </row>
    <row r="233" spans="1:10" x14ac:dyDescent="0.2">
      <c r="A233" s="1">
        <v>144</v>
      </c>
      <c r="B233" s="2">
        <v>44936</v>
      </c>
      <c r="C233" s="1">
        <v>2960</v>
      </c>
      <c r="D233" s="3" t="s">
        <v>8</v>
      </c>
      <c r="E233" s="3" t="s">
        <v>10</v>
      </c>
      <c r="F233" s="5">
        <f>EDATE(Table_1[[#This Row],[DATA FATTURA]], 9)</f>
        <v>45209</v>
      </c>
      <c r="G233" s="6">
        <f>EDATE(Table_1[[#This Row],[DATA FATTURA 2]], 2)</f>
        <v>45270</v>
      </c>
      <c r="H233" s="7" cm="1">
        <f t="array" ref="H233">_xlfn.XLOOKUP(Table_1[[#This Row],[OGGETTO]], Foglio1__211[[#All],[OGGETTO]], Foglio1__211[[#All],[TARIFFA]]/100)</f>
        <v>0.3</v>
      </c>
      <c r="I233" s="8">
        <f>(Table_1[[#This Row],[IMPORTO NETTO]]*Table_1[[#This Row],[IVA]]+Table_1[[#This Row],[IMPORTO NETTO]])</f>
        <v>3848</v>
      </c>
      <c r="J233" t="str">
        <f ca="1">IF(Table_1[[#This Row],[DATA SCADENZA]]&lt;TODAY(),"DA PAGARE","PAGATA")</f>
        <v>DA PAGARE</v>
      </c>
    </row>
    <row r="234" spans="1:10" x14ac:dyDescent="0.2">
      <c r="A234" s="1">
        <v>31</v>
      </c>
      <c r="B234" s="2">
        <v>44936</v>
      </c>
      <c r="C234" s="1">
        <v>700</v>
      </c>
      <c r="D234" s="3" t="s">
        <v>15</v>
      </c>
      <c r="E234" s="3" t="s">
        <v>5</v>
      </c>
      <c r="F234" s="5">
        <f>EDATE(Table_1[[#This Row],[DATA FATTURA]], 9)</f>
        <v>45209</v>
      </c>
      <c r="G234" s="6">
        <f>EDATE(Table_1[[#This Row],[DATA FATTURA 2]], 2)</f>
        <v>45270</v>
      </c>
      <c r="H234" s="7" cm="1">
        <f t="array" ref="H234">_xlfn.XLOOKUP(Table_1[[#This Row],[OGGETTO]], Foglio1__211[[#All],[OGGETTO]], Foglio1__211[[#All],[TARIFFA]]/100)</f>
        <v>0.4</v>
      </c>
      <c r="I234" s="8">
        <f>(Table_1[[#This Row],[IMPORTO NETTO]]*Table_1[[#This Row],[IVA]]+Table_1[[#This Row],[IMPORTO NETTO]])</f>
        <v>980</v>
      </c>
      <c r="J234" t="str">
        <f ca="1">IF(Table_1[[#This Row],[DATA SCADENZA]]&lt;TODAY(),"DA PAGARE","PAGATA")</f>
        <v>DA PAGARE</v>
      </c>
    </row>
    <row r="235" spans="1:10" x14ac:dyDescent="0.2">
      <c r="A235" s="1">
        <v>63</v>
      </c>
      <c r="B235" s="2">
        <v>44936</v>
      </c>
      <c r="C235" s="1">
        <v>1340</v>
      </c>
      <c r="D235" s="3" t="s">
        <v>6</v>
      </c>
      <c r="E235" s="3" t="s">
        <v>10</v>
      </c>
      <c r="F235" s="5">
        <f>EDATE(Table_1[[#This Row],[DATA FATTURA]], 9)</f>
        <v>45209</v>
      </c>
      <c r="G235" s="6">
        <f>EDATE(Table_1[[#This Row],[DATA FATTURA 2]], 2)</f>
        <v>45270</v>
      </c>
      <c r="H235" s="7" cm="1">
        <f t="array" ref="H235">_xlfn.XLOOKUP(Table_1[[#This Row],[OGGETTO]], Foglio1__211[[#All],[OGGETTO]], Foglio1__211[[#All],[TARIFFA]]/100)</f>
        <v>0.3</v>
      </c>
      <c r="I235" s="8">
        <f>(Table_1[[#This Row],[IMPORTO NETTO]]*Table_1[[#This Row],[IVA]]+Table_1[[#This Row],[IMPORTO NETTO]])</f>
        <v>1742</v>
      </c>
      <c r="J235" t="str">
        <f ca="1">IF(Table_1[[#This Row],[DATA SCADENZA]]&lt;TODAY(),"DA PAGARE","PAGATA")</f>
        <v>DA PAGARE</v>
      </c>
    </row>
    <row r="236" spans="1:10" x14ac:dyDescent="0.2">
      <c r="A236" s="1">
        <v>204</v>
      </c>
      <c r="B236" s="2">
        <v>44936</v>
      </c>
      <c r="C236" s="1">
        <v>4160</v>
      </c>
      <c r="D236" s="3" t="s">
        <v>12</v>
      </c>
      <c r="E236" s="3" t="s">
        <v>14</v>
      </c>
      <c r="F236" s="5">
        <f>EDATE(Table_1[[#This Row],[DATA FATTURA]], 9)</f>
        <v>45209</v>
      </c>
      <c r="G236" s="6">
        <f>EDATE(Table_1[[#This Row],[DATA FATTURA 2]], 2)</f>
        <v>45270</v>
      </c>
      <c r="H236" s="7" cm="1">
        <f t="array" ref="H236">_xlfn.XLOOKUP(Table_1[[#This Row],[OGGETTO]], Foglio1__211[[#All],[OGGETTO]], Foglio1__211[[#All],[TARIFFA]]/100)</f>
        <v>0.15</v>
      </c>
      <c r="I236" s="8">
        <f>(Table_1[[#This Row],[IMPORTO NETTO]]*Table_1[[#This Row],[IVA]]+Table_1[[#This Row],[IMPORTO NETTO]])</f>
        <v>4784</v>
      </c>
      <c r="J236" t="str">
        <f ca="1">IF(Table_1[[#This Row],[DATA SCADENZA]]&lt;TODAY(),"DA PAGARE","PAGATA")</f>
        <v>DA PAGARE</v>
      </c>
    </row>
    <row r="237" spans="1:10" x14ac:dyDescent="0.2">
      <c r="A237" s="1">
        <v>81</v>
      </c>
      <c r="B237" s="2">
        <v>44936</v>
      </c>
      <c r="C237" s="1">
        <v>1700</v>
      </c>
      <c r="D237" s="3" t="s">
        <v>9</v>
      </c>
      <c r="E237" s="3" t="s">
        <v>5</v>
      </c>
      <c r="F237" s="5">
        <f>EDATE(Table_1[[#This Row],[DATA FATTURA]], 9)</f>
        <v>45209</v>
      </c>
      <c r="G237" s="6">
        <f>EDATE(Table_1[[#This Row],[DATA FATTURA 2]], 2)</f>
        <v>45270</v>
      </c>
      <c r="H237" s="7" cm="1">
        <f t="array" ref="H237">_xlfn.XLOOKUP(Table_1[[#This Row],[OGGETTO]], Foglio1__211[[#All],[OGGETTO]], Foglio1__211[[#All],[TARIFFA]]/100)</f>
        <v>0.4</v>
      </c>
      <c r="I237" s="8">
        <f>(Table_1[[#This Row],[IMPORTO NETTO]]*Table_1[[#This Row],[IVA]]+Table_1[[#This Row],[IMPORTO NETTO]])</f>
        <v>2380</v>
      </c>
      <c r="J237" t="str">
        <f ca="1">IF(Table_1[[#This Row],[DATA SCADENZA]]&lt;TODAY(),"DA PAGARE","PAGATA")</f>
        <v>DA PAGARE</v>
      </c>
    </row>
    <row r="238" spans="1:10" x14ac:dyDescent="0.2">
      <c r="A238" s="1">
        <v>134</v>
      </c>
      <c r="B238" s="2">
        <v>44936</v>
      </c>
      <c r="C238" s="1">
        <v>2760</v>
      </c>
      <c r="D238" s="3" t="s">
        <v>6</v>
      </c>
      <c r="E238" s="3" t="s">
        <v>14</v>
      </c>
      <c r="F238" s="5">
        <f>EDATE(Table_1[[#This Row],[DATA FATTURA]], 9)</f>
        <v>45209</v>
      </c>
      <c r="G238" s="6">
        <f>EDATE(Table_1[[#This Row],[DATA FATTURA 2]], 2)</f>
        <v>45270</v>
      </c>
      <c r="H238" s="7" cm="1">
        <f t="array" ref="H238">_xlfn.XLOOKUP(Table_1[[#This Row],[OGGETTO]], Foglio1__211[[#All],[OGGETTO]], Foglio1__211[[#All],[TARIFFA]]/100)</f>
        <v>0.15</v>
      </c>
      <c r="I238" s="8">
        <f>(Table_1[[#This Row],[IMPORTO NETTO]]*Table_1[[#This Row],[IVA]]+Table_1[[#This Row],[IMPORTO NETTO]])</f>
        <v>3174</v>
      </c>
      <c r="J238" t="str">
        <f ca="1">IF(Table_1[[#This Row],[DATA SCADENZA]]&lt;TODAY(),"DA PAGARE","PAGATA")</f>
        <v>DA PAGARE</v>
      </c>
    </row>
    <row r="239" spans="1:10" x14ac:dyDescent="0.2">
      <c r="A239" s="1">
        <v>25</v>
      </c>
      <c r="B239" s="2">
        <v>44936</v>
      </c>
      <c r="C239" s="1">
        <v>580</v>
      </c>
      <c r="D239" s="3" t="s">
        <v>8</v>
      </c>
      <c r="E239" s="3" t="s">
        <v>5</v>
      </c>
      <c r="F239" s="5">
        <f>EDATE(Table_1[[#This Row],[DATA FATTURA]], 9)</f>
        <v>45209</v>
      </c>
      <c r="G239" s="6">
        <f>EDATE(Table_1[[#This Row],[DATA FATTURA 2]], 2)</f>
        <v>45270</v>
      </c>
      <c r="H239" s="7" cm="1">
        <f t="array" ref="H239">_xlfn.XLOOKUP(Table_1[[#This Row],[OGGETTO]], Foglio1__211[[#All],[OGGETTO]], Foglio1__211[[#All],[TARIFFA]]/100)</f>
        <v>0.4</v>
      </c>
      <c r="I239" s="8">
        <f>(Table_1[[#This Row],[IMPORTO NETTO]]*Table_1[[#This Row],[IVA]]+Table_1[[#This Row],[IMPORTO NETTO]])</f>
        <v>812</v>
      </c>
      <c r="J239" t="str">
        <f ca="1">IF(Table_1[[#This Row],[DATA SCADENZA]]&lt;TODAY(),"DA PAGARE","PAGATA")</f>
        <v>DA PAGARE</v>
      </c>
    </row>
    <row r="240" spans="1:10" x14ac:dyDescent="0.2">
      <c r="A240" s="1">
        <v>201</v>
      </c>
      <c r="B240" s="2">
        <v>44936</v>
      </c>
      <c r="C240" s="1">
        <v>4100</v>
      </c>
      <c r="D240" s="3" t="s">
        <v>15</v>
      </c>
      <c r="E240" s="3" t="s">
        <v>7</v>
      </c>
      <c r="F240" s="5">
        <f>EDATE(Table_1[[#This Row],[DATA FATTURA]], 9)</f>
        <v>45209</v>
      </c>
      <c r="G240" s="6">
        <f>EDATE(Table_1[[#This Row],[DATA FATTURA 2]], 2)</f>
        <v>45270</v>
      </c>
      <c r="H240" s="7" cm="1">
        <f t="array" ref="H240">_xlfn.XLOOKUP(Table_1[[#This Row],[OGGETTO]], Foglio1__211[[#All],[OGGETTO]], Foglio1__211[[#All],[TARIFFA]]/100)</f>
        <v>0.2</v>
      </c>
      <c r="I240" s="8">
        <f>(Table_1[[#This Row],[IMPORTO NETTO]]*Table_1[[#This Row],[IVA]]+Table_1[[#This Row],[IMPORTO NETTO]])</f>
        <v>4920</v>
      </c>
      <c r="J240" t="str">
        <f ca="1">IF(Table_1[[#This Row],[DATA SCADENZA]]&lt;TODAY(),"DA PAGARE","PAGATA")</f>
        <v>DA PAGARE</v>
      </c>
    </row>
    <row r="241" spans="1:10" x14ac:dyDescent="0.2">
      <c r="A241" s="1">
        <v>47</v>
      </c>
      <c r="B241" s="2">
        <v>44936</v>
      </c>
      <c r="C241" s="1">
        <v>1020</v>
      </c>
      <c r="D241" s="3" t="s">
        <v>9</v>
      </c>
      <c r="E241" s="3" t="s">
        <v>7</v>
      </c>
      <c r="F241" s="5">
        <f>EDATE(Table_1[[#This Row],[DATA FATTURA]], 9)</f>
        <v>45209</v>
      </c>
      <c r="G241" s="6">
        <f>EDATE(Table_1[[#This Row],[DATA FATTURA 2]], 2)</f>
        <v>45270</v>
      </c>
      <c r="H241" s="7" cm="1">
        <f t="array" ref="H241">_xlfn.XLOOKUP(Table_1[[#This Row],[OGGETTO]], Foglio1__211[[#All],[OGGETTO]], Foglio1__211[[#All],[TARIFFA]]/100)</f>
        <v>0.2</v>
      </c>
      <c r="I241" s="8">
        <f>(Table_1[[#This Row],[IMPORTO NETTO]]*Table_1[[#This Row],[IVA]]+Table_1[[#This Row],[IMPORTO NETTO]])</f>
        <v>1224</v>
      </c>
      <c r="J241" t="str">
        <f ca="1">IF(Table_1[[#This Row],[DATA SCADENZA]]&lt;TODAY(),"DA PAGARE","PAGATA")</f>
        <v>DA PAGARE</v>
      </c>
    </row>
    <row r="242" spans="1:10" x14ac:dyDescent="0.2">
      <c r="A242" s="1">
        <v>168</v>
      </c>
      <c r="B242" s="2">
        <v>44936</v>
      </c>
      <c r="C242" s="1">
        <v>3440</v>
      </c>
      <c r="D242" s="3" t="s">
        <v>6</v>
      </c>
      <c r="E242" s="3" t="s">
        <v>7</v>
      </c>
      <c r="F242" s="5">
        <f>EDATE(Table_1[[#This Row],[DATA FATTURA]], 9)</f>
        <v>45209</v>
      </c>
      <c r="G242" s="6">
        <f>EDATE(Table_1[[#This Row],[DATA FATTURA 2]], 2)</f>
        <v>45270</v>
      </c>
      <c r="H242" s="7" cm="1">
        <f t="array" ref="H242">_xlfn.XLOOKUP(Table_1[[#This Row],[OGGETTO]], Foglio1__211[[#All],[OGGETTO]], Foglio1__211[[#All],[TARIFFA]]/100)</f>
        <v>0.2</v>
      </c>
      <c r="I242" s="8">
        <f>(Table_1[[#This Row],[IMPORTO NETTO]]*Table_1[[#This Row],[IVA]]+Table_1[[#This Row],[IMPORTO NETTO]])</f>
        <v>4128</v>
      </c>
      <c r="J242" t="str">
        <f ca="1">IF(Table_1[[#This Row],[DATA SCADENZA]]&lt;TODAY(),"DA PAGARE","PAGATA")</f>
        <v>DA PAGARE</v>
      </c>
    </row>
    <row r="243" spans="1:10" x14ac:dyDescent="0.2">
      <c r="A243" s="1">
        <v>155</v>
      </c>
      <c r="B243" s="2">
        <v>44936</v>
      </c>
      <c r="C243" s="1">
        <v>3180</v>
      </c>
      <c r="D243" s="3" t="s">
        <v>9</v>
      </c>
      <c r="E243" s="3" t="s">
        <v>14</v>
      </c>
      <c r="F243" s="5">
        <f>EDATE(Table_1[[#This Row],[DATA FATTURA]], 9)</f>
        <v>45209</v>
      </c>
      <c r="G243" s="6">
        <f>EDATE(Table_1[[#This Row],[DATA FATTURA 2]], 2)</f>
        <v>45270</v>
      </c>
      <c r="H243" s="7" cm="1">
        <f t="array" ref="H243">_xlfn.XLOOKUP(Table_1[[#This Row],[OGGETTO]], Foglio1__211[[#All],[OGGETTO]], Foglio1__211[[#All],[TARIFFA]]/100)</f>
        <v>0.15</v>
      </c>
      <c r="I243" s="8">
        <f>(Table_1[[#This Row],[IMPORTO NETTO]]*Table_1[[#This Row],[IVA]]+Table_1[[#This Row],[IMPORTO NETTO]])</f>
        <v>3657</v>
      </c>
      <c r="J243" t="str">
        <f ca="1">IF(Table_1[[#This Row],[DATA SCADENZA]]&lt;TODAY(),"DA PAGARE","PAGATA")</f>
        <v>DA PAGARE</v>
      </c>
    </row>
    <row r="244" spans="1:10" x14ac:dyDescent="0.2">
      <c r="A244" s="1">
        <v>268</v>
      </c>
      <c r="B244" s="2">
        <v>44935</v>
      </c>
      <c r="C244" s="1">
        <v>5440</v>
      </c>
      <c r="D244" s="3" t="s">
        <v>9</v>
      </c>
      <c r="E244" s="3" t="s">
        <v>7</v>
      </c>
      <c r="F244" s="5">
        <f>EDATE(Table_1[[#This Row],[DATA FATTURA]], 9)</f>
        <v>45208</v>
      </c>
      <c r="G244" s="6">
        <f>EDATE(Table_1[[#This Row],[DATA FATTURA 2]], 2)</f>
        <v>45269</v>
      </c>
      <c r="H244" s="7" cm="1">
        <f t="array" ref="H244">_xlfn.XLOOKUP(Table_1[[#This Row],[OGGETTO]], Foglio1__211[[#All],[OGGETTO]], Foglio1__211[[#All],[TARIFFA]]/100)</f>
        <v>0.2</v>
      </c>
      <c r="I244" s="8">
        <f>(Table_1[[#This Row],[IMPORTO NETTO]]*Table_1[[#This Row],[IVA]]+Table_1[[#This Row],[IMPORTO NETTO]])</f>
        <v>6528</v>
      </c>
      <c r="J244" t="str">
        <f ca="1">IF(Table_1[[#This Row],[DATA SCADENZA]]&lt;TODAY(),"DA PAGARE","PAGATA")</f>
        <v>DA PAGARE</v>
      </c>
    </row>
    <row r="245" spans="1:10" x14ac:dyDescent="0.2">
      <c r="A245" s="1">
        <v>122</v>
      </c>
      <c r="B245" s="2">
        <v>44935</v>
      </c>
      <c r="C245" s="1">
        <v>2520</v>
      </c>
      <c r="D245" s="3" t="s">
        <v>15</v>
      </c>
      <c r="E245" s="3" t="s">
        <v>5</v>
      </c>
      <c r="F245" s="5">
        <f>EDATE(Table_1[[#This Row],[DATA FATTURA]], 9)</f>
        <v>45208</v>
      </c>
      <c r="G245" s="6">
        <f>EDATE(Table_1[[#This Row],[DATA FATTURA 2]], 2)</f>
        <v>45269</v>
      </c>
      <c r="H245" s="7" cm="1">
        <f t="array" ref="H245">_xlfn.XLOOKUP(Table_1[[#This Row],[OGGETTO]], Foglio1__211[[#All],[OGGETTO]], Foglio1__211[[#All],[TARIFFA]]/100)</f>
        <v>0.4</v>
      </c>
      <c r="I245" s="8">
        <f>(Table_1[[#This Row],[IMPORTO NETTO]]*Table_1[[#This Row],[IVA]]+Table_1[[#This Row],[IMPORTO NETTO]])</f>
        <v>3528</v>
      </c>
      <c r="J245" t="str">
        <f ca="1">IF(Table_1[[#This Row],[DATA SCADENZA]]&lt;TODAY(),"DA PAGARE","PAGATA")</f>
        <v>DA PAGARE</v>
      </c>
    </row>
    <row r="246" spans="1:10" x14ac:dyDescent="0.2">
      <c r="A246" s="1">
        <v>358</v>
      </c>
      <c r="B246" s="2">
        <v>44935</v>
      </c>
      <c r="C246" s="1">
        <v>2650</v>
      </c>
      <c r="D246" s="3" t="s">
        <v>4</v>
      </c>
      <c r="E246" s="3" t="s">
        <v>14</v>
      </c>
      <c r="F246" s="5">
        <f>EDATE(Table_1[[#This Row],[DATA FATTURA]], 9)</f>
        <v>45208</v>
      </c>
      <c r="G246" s="6">
        <f>EDATE(Table_1[[#This Row],[DATA FATTURA 2]], 2)</f>
        <v>45269</v>
      </c>
      <c r="H246" s="7" cm="1">
        <f t="array" ref="H246">_xlfn.XLOOKUP(Table_1[[#This Row],[OGGETTO]], Foglio1__211[[#All],[OGGETTO]], Foglio1__211[[#All],[TARIFFA]]/100)</f>
        <v>0.15</v>
      </c>
      <c r="I246" s="8">
        <f>(Table_1[[#This Row],[IMPORTO NETTO]]*Table_1[[#This Row],[IVA]]+Table_1[[#This Row],[IMPORTO NETTO]])</f>
        <v>3047.5</v>
      </c>
      <c r="J246" t="str">
        <f ca="1">IF(Table_1[[#This Row],[DATA SCADENZA]]&lt;TODAY(),"DA PAGARE","PAGATA")</f>
        <v>DA PAGARE</v>
      </c>
    </row>
    <row r="247" spans="1:10" x14ac:dyDescent="0.2">
      <c r="A247" s="1">
        <v>446</v>
      </c>
      <c r="B247" s="2">
        <v>44935</v>
      </c>
      <c r="C247" s="1">
        <v>7050</v>
      </c>
      <c r="D247" s="3" t="s">
        <v>8</v>
      </c>
      <c r="E247" s="3" t="s">
        <v>14</v>
      </c>
      <c r="F247" s="5">
        <f>EDATE(Table_1[[#This Row],[DATA FATTURA]], 9)</f>
        <v>45208</v>
      </c>
      <c r="G247" s="6">
        <f>EDATE(Table_1[[#This Row],[DATA FATTURA 2]], 2)</f>
        <v>45269</v>
      </c>
      <c r="H247" s="7" cm="1">
        <f t="array" ref="H247">_xlfn.XLOOKUP(Table_1[[#This Row],[OGGETTO]], Foglio1__211[[#All],[OGGETTO]], Foglio1__211[[#All],[TARIFFA]]/100)</f>
        <v>0.15</v>
      </c>
      <c r="I247" s="8">
        <f>(Table_1[[#This Row],[IMPORTO NETTO]]*Table_1[[#This Row],[IVA]]+Table_1[[#This Row],[IMPORTO NETTO]])</f>
        <v>8107.5</v>
      </c>
      <c r="J247" t="str">
        <f ca="1">IF(Table_1[[#This Row],[DATA SCADENZA]]&lt;TODAY(),"DA PAGARE","PAGATA")</f>
        <v>DA PAGARE</v>
      </c>
    </row>
    <row r="248" spans="1:10" x14ac:dyDescent="0.2">
      <c r="A248" s="1">
        <v>317</v>
      </c>
      <c r="B248" s="2">
        <v>44935</v>
      </c>
      <c r="C248" s="1">
        <v>600</v>
      </c>
      <c r="D248" s="3" t="s">
        <v>13</v>
      </c>
      <c r="E248" s="3" t="s">
        <v>5</v>
      </c>
      <c r="F248" s="5">
        <f>EDATE(Table_1[[#This Row],[DATA FATTURA]], 9)</f>
        <v>45208</v>
      </c>
      <c r="G248" s="6">
        <f>EDATE(Table_1[[#This Row],[DATA FATTURA 2]], 2)</f>
        <v>45269</v>
      </c>
      <c r="H248" s="7" cm="1">
        <f t="array" ref="H248">_xlfn.XLOOKUP(Table_1[[#This Row],[OGGETTO]], Foglio1__211[[#All],[OGGETTO]], Foglio1__211[[#All],[TARIFFA]]/100)</f>
        <v>0.4</v>
      </c>
      <c r="I248" s="8">
        <f>(Table_1[[#This Row],[IMPORTO NETTO]]*Table_1[[#This Row],[IVA]]+Table_1[[#This Row],[IMPORTO NETTO]])</f>
        <v>840</v>
      </c>
      <c r="J248" t="str">
        <f ca="1">IF(Table_1[[#This Row],[DATA SCADENZA]]&lt;TODAY(),"DA PAGARE","PAGATA")</f>
        <v>DA PAGARE</v>
      </c>
    </row>
    <row r="249" spans="1:10" x14ac:dyDescent="0.2">
      <c r="A249" s="1">
        <v>266</v>
      </c>
      <c r="B249" s="2">
        <v>44935</v>
      </c>
      <c r="C249" s="1">
        <v>5400</v>
      </c>
      <c r="D249" s="3" t="s">
        <v>13</v>
      </c>
      <c r="E249" s="3" t="s">
        <v>7</v>
      </c>
      <c r="F249" s="5">
        <f>EDATE(Table_1[[#This Row],[DATA FATTURA]], 9)</f>
        <v>45208</v>
      </c>
      <c r="G249" s="6">
        <f>EDATE(Table_1[[#This Row],[DATA FATTURA 2]], 2)</f>
        <v>45269</v>
      </c>
      <c r="H249" s="7" cm="1">
        <f t="array" ref="H249">_xlfn.XLOOKUP(Table_1[[#This Row],[OGGETTO]], Foglio1__211[[#All],[OGGETTO]], Foglio1__211[[#All],[TARIFFA]]/100)</f>
        <v>0.2</v>
      </c>
      <c r="I249" s="8">
        <f>(Table_1[[#This Row],[IMPORTO NETTO]]*Table_1[[#This Row],[IVA]]+Table_1[[#This Row],[IMPORTO NETTO]])</f>
        <v>6480</v>
      </c>
      <c r="J249" t="str">
        <f ca="1">IF(Table_1[[#This Row],[DATA SCADENZA]]&lt;TODAY(),"DA PAGARE","PAGATA")</f>
        <v>DA PAGARE</v>
      </c>
    </row>
    <row r="250" spans="1:10" x14ac:dyDescent="0.2">
      <c r="A250" s="1">
        <v>469</v>
      </c>
      <c r="B250" s="2">
        <v>44935</v>
      </c>
      <c r="C250" s="1">
        <v>7100</v>
      </c>
      <c r="D250" s="3" t="s">
        <v>13</v>
      </c>
      <c r="E250" s="3" t="s">
        <v>10</v>
      </c>
      <c r="F250" s="5">
        <f>EDATE(Table_1[[#This Row],[DATA FATTURA]], 9)</f>
        <v>45208</v>
      </c>
      <c r="G250" s="6">
        <f>EDATE(Table_1[[#This Row],[DATA FATTURA 2]], 2)</f>
        <v>45269</v>
      </c>
      <c r="H250" s="7" cm="1">
        <f t="array" ref="H250">_xlfn.XLOOKUP(Table_1[[#This Row],[OGGETTO]], Foglio1__211[[#All],[OGGETTO]], Foglio1__211[[#All],[TARIFFA]]/100)</f>
        <v>0.3</v>
      </c>
      <c r="I250" s="8">
        <f>(Table_1[[#This Row],[IMPORTO NETTO]]*Table_1[[#This Row],[IVA]]+Table_1[[#This Row],[IMPORTO NETTO]])</f>
        <v>9230</v>
      </c>
      <c r="J250" t="str">
        <f ca="1">IF(Table_1[[#This Row],[DATA SCADENZA]]&lt;TODAY(),"DA PAGARE","PAGATA")</f>
        <v>DA PAGARE</v>
      </c>
    </row>
    <row r="251" spans="1:10" x14ac:dyDescent="0.2">
      <c r="A251" s="1">
        <v>166</v>
      </c>
      <c r="B251" s="2">
        <v>44935</v>
      </c>
      <c r="C251" s="1">
        <v>3400</v>
      </c>
      <c r="D251" s="3" t="s">
        <v>9</v>
      </c>
      <c r="E251" s="3" t="s">
        <v>14</v>
      </c>
      <c r="F251" s="5">
        <f>EDATE(Table_1[[#This Row],[DATA FATTURA]], 9)</f>
        <v>45208</v>
      </c>
      <c r="G251" s="6">
        <f>EDATE(Table_1[[#This Row],[DATA FATTURA 2]], 2)</f>
        <v>45269</v>
      </c>
      <c r="H251" s="7" cm="1">
        <f t="array" ref="H251">_xlfn.XLOOKUP(Table_1[[#This Row],[OGGETTO]], Foglio1__211[[#All],[OGGETTO]], Foglio1__211[[#All],[TARIFFA]]/100)</f>
        <v>0.15</v>
      </c>
      <c r="I251" s="8">
        <f>(Table_1[[#This Row],[IMPORTO NETTO]]*Table_1[[#This Row],[IVA]]+Table_1[[#This Row],[IMPORTO NETTO]])</f>
        <v>3910</v>
      </c>
      <c r="J251" t="str">
        <f ca="1">IF(Table_1[[#This Row],[DATA SCADENZA]]&lt;TODAY(),"DA PAGARE","PAGATA")</f>
        <v>DA PAGARE</v>
      </c>
    </row>
    <row r="252" spans="1:10" x14ac:dyDescent="0.2">
      <c r="A252" s="1">
        <v>17</v>
      </c>
      <c r="B252" s="2">
        <v>44935</v>
      </c>
      <c r="C252" s="1">
        <v>420</v>
      </c>
      <c r="D252" s="3" t="s">
        <v>12</v>
      </c>
      <c r="E252" s="3" t="s">
        <v>5</v>
      </c>
      <c r="F252" s="5">
        <f>EDATE(Table_1[[#This Row],[DATA FATTURA]], 9)</f>
        <v>45208</v>
      </c>
      <c r="G252" s="6">
        <f>EDATE(Table_1[[#This Row],[DATA FATTURA 2]], 2)</f>
        <v>45269</v>
      </c>
      <c r="H252" s="7" cm="1">
        <f t="array" ref="H252">_xlfn.XLOOKUP(Table_1[[#This Row],[OGGETTO]], Foglio1__211[[#All],[OGGETTO]], Foglio1__211[[#All],[TARIFFA]]/100)</f>
        <v>0.4</v>
      </c>
      <c r="I252" s="8">
        <f>(Table_1[[#This Row],[IMPORTO NETTO]]*Table_1[[#This Row],[IVA]]+Table_1[[#This Row],[IMPORTO NETTO]])</f>
        <v>588</v>
      </c>
      <c r="J252" t="str">
        <f ca="1">IF(Table_1[[#This Row],[DATA SCADENZA]]&lt;TODAY(),"DA PAGARE","PAGATA")</f>
        <v>DA PAGARE</v>
      </c>
    </row>
    <row r="253" spans="1:10" x14ac:dyDescent="0.2">
      <c r="A253" s="1">
        <v>159</v>
      </c>
      <c r="B253" s="2">
        <v>44935</v>
      </c>
      <c r="C253" s="1">
        <v>3260</v>
      </c>
      <c r="D253" s="3" t="s">
        <v>11</v>
      </c>
      <c r="E253" s="3" t="s">
        <v>7</v>
      </c>
      <c r="F253" s="5">
        <f>EDATE(Table_1[[#This Row],[DATA FATTURA]], 9)</f>
        <v>45208</v>
      </c>
      <c r="G253" s="6">
        <f>EDATE(Table_1[[#This Row],[DATA FATTURA 2]], 2)</f>
        <v>45269</v>
      </c>
      <c r="H253" s="7" cm="1">
        <f t="array" ref="H253">_xlfn.XLOOKUP(Table_1[[#This Row],[OGGETTO]], Foglio1__211[[#All],[OGGETTO]], Foglio1__211[[#All],[TARIFFA]]/100)</f>
        <v>0.2</v>
      </c>
      <c r="I253" s="8">
        <f>(Table_1[[#This Row],[IMPORTO NETTO]]*Table_1[[#This Row],[IVA]]+Table_1[[#This Row],[IMPORTO NETTO]])</f>
        <v>3912</v>
      </c>
      <c r="J253" t="str">
        <f ca="1">IF(Table_1[[#This Row],[DATA SCADENZA]]&lt;TODAY(),"DA PAGARE","PAGATA")</f>
        <v>DA PAGARE</v>
      </c>
    </row>
    <row r="254" spans="1:10" x14ac:dyDescent="0.2">
      <c r="A254" s="1">
        <v>143</v>
      </c>
      <c r="B254" s="2">
        <v>44935</v>
      </c>
      <c r="C254" s="1">
        <v>2940</v>
      </c>
      <c r="D254" s="3" t="s">
        <v>4</v>
      </c>
      <c r="E254" s="3" t="s">
        <v>5</v>
      </c>
      <c r="F254" s="5">
        <f>EDATE(Table_1[[#This Row],[DATA FATTURA]], 9)</f>
        <v>45208</v>
      </c>
      <c r="G254" s="6">
        <f>EDATE(Table_1[[#This Row],[DATA FATTURA 2]], 2)</f>
        <v>45269</v>
      </c>
      <c r="H254" s="7" cm="1">
        <f t="array" ref="H254">_xlfn.XLOOKUP(Table_1[[#This Row],[OGGETTO]], Foglio1__211[[#All],[OGGETTO]], Foglio1__211[[#All],[TARIFFA]]/100)</f>
        <v>0.4</v>
      </c>
      <c r="I254" s="8">
        <f>(Table_1[[#This Row],[IMPORTO NETTO]]*Table_1[[#This Row],[IVA]]+Table_1[[#This Row],[IMPORTO NETTO]])</f>
        <v>4116</v>
      </c>
      <c r="J254" t="str">
        <f ca="1">IF(Table_1[[#This Row],[DATA SCADENZA]]&lt;TODAY(),"DA PAGARE","PAGATA")</f>
        <v>DA PAGARE</v>
      </c>
    </row>
    <row r="255" spans="1:10" x14ac:dyDescent="0.2">
      <c r="A255" s="1">
        <v>280</v>
      </c>
      <c r="B255" s="2">
        <v>44935</v>
      </c>
      <c r="C255" s="1">
        <v>5680</v>
      </c>
      <c r="D255" s="3" t="s">
        <v>8</v>
      </c>
      <c r="E255" s="3" t="s">
        <v>7</v>
      </c>
      <c r="F255" s="5">
        <f>EDATE(Table_1[[#This Row],[DATA FATTURA]], 9)</f>
        <v>45208</v>
      </c>
      <c r="G255" s="6">
        <f>EDATE(Table_1[[#This Row],[DATA FATTURA 2]], 2)</f>
        <v>45269</v>
      </c>
      <c r="H255" s="7" cm="1">
        <f t="array" ref="H255">_xlfn.XLOOKUP(Table_1[[#This Row],[OGGETTO]], Foglio1__211[[#All],[OGGETTO]], Foglio1__211[[#All],[TARIFFA]]/100)</f>
        <v>0.2</v>
      </c>
      <c r="I255" s="8">
        <f>(Table_1[[#This Row],[IMPORTO NETTO]]*Table_1[[#This Row],[IVA]]+Table_1[[#This Row],[IMPORTO NETTO]])</f>
        <v>6816</v>
      </c>
      <c r="J255" t="str">
        <f ca="1">IF(Table_1[[#This Row],[DATA SCADENZA]]&lt;TODAY(),"DA PAGARE","PAGATA")</f>
        <v>DA PAGARE</v>
      </c>
    </row>
    <row r="256" spans="1:10" x14ac:dyDescent="0.2">
      <c r="A256" s="1">
        <v>333</v>
      </c>
      <c r="B256" s="2">
        <v>44935</v>
      </c>
      <c r="C256" s="1">
        <v>1400</v>
      </c>
      <c r="D256" s="3" t="s">
        <v>13</v>
      </c>
      <c r="E256" s="3" t="s">
        <v>5</v>
      </c>
      <c r="F256" s="5">
        <f>EDATE(Table_1[[#This Row],[DATA FATTURA]], 9)</f>
        <v>45208</v>
      </c>
      <c r="G256" s="6">
        <f>EDATE(Table_1[[#This Row],[DATA FATTURA 2]], 2)</f>
        <v>45269</v>
      </c>
      <c r="H256" s="7" cm="1">
        <f t="array" ref="H256">_xlfn.XLOOKUP(Table_1[[#This Row],[OGGETTO]], Foglio1__211[[#All],[OGGETTO]], Foglio1__211[[#All],[TARIFFA]]/100)</f>
        <v>0.4</v>
      </c>
      <c r="I256" s="8">
        <f>(Table_1[[#This Row],[IMPORTO NETTO]]*Table_1[[#This Row],[IVA]]+Table_1[[#This Row],[IMPORTO NETTO]])</f>
        <v>1960</v>
      </c>
      <c r="J256" t="str">
        <f ca="1">IF(Table_1[[#This Row],[DATA SCADENZA]]&lt;TODAY(),"DA PAGARE","PAGATA")</f>
        <v>DA PAGARE</v>
      </c>
    </row>
    <row r="257" spans="1:10" x14ac:dyDescent="0.2">
      <c r="A257" s="1">
        <v>474</v>
      </c>
      <c r="B257" s="2">
        <v>44935</v>
      </c>
      <c r="C257" s="1">
        <v>6600</v>
      </c>
      <c r="D257" s="3" t="s">
        <v>6</v>
      </c>
      <c r="E257" s="3" t="s">
        <v>14</v>
      </c>
      <c r="F257" s="5">
        <f>EDATE(Table_1[[#This Row],[DATA FATTURA]], 9)</f>
        <v>45208</v>
      </c>
      <c r="G257" s="6">
        <f>EDATE(Table_1[[#This Row],[DATA FATTURA 2]], 2)</f>
        <v>45269</v>
      </c>
      <c r="H257" s="7" cm="1">
        <f t="array" ref="H257">_xlfn.XLOOKUP(Table_1[[#This Row],[OGGETTO]], Foglio1__211[[#All],[OGGETTO]], Foglio1__211[[#All],[TARIFFA]]/100)</f>
        <v>0.15</v>
      </c>
      <c r="I257" s="8">
        <f>(Table_1[[#This Row],[IMPORTO NETTO]]*Table_1[[#This Row],[IVA]]+Table_1[[#This Row],[IMPORTO NETTO]])</f>
        <v>7590</v>
      </c>
      <c r="J257" t="str">
        <f ca="1">IF(Table_1[[#This Row],[DATA SCADENZA]]&lt;TODAY(),"DA PAGARE","PAGATA")</f>
        <v>DA PAGARE</v>
      </c>
    </row>
    <row r="258" spans="1:10" x14ac:dyDescent="0.2">
      <c r="A258" s="1">
        <v>126</v>
      </c>
      <c r="B258" s="2">
        <v>44935</v>
      </c>
      <c r="C258" s="1">
        <v>2600</v>
      </c>
      <c r="D258" s="3" t="s">
        <v>4</v>
      </c>
      <c r="E258" s="3" t="s">
        <v>7</v>
      </c>
      <c r="F258" s="5">
        <f>EDATE(Table_1[[#This Row],[DATA FATTURA]], 9)</f>
        <v>45208</v>
      </c>
      <c r="G258" s="6">
        <f>EDATE(Table_1[[#This Row],[DATA FATTURA 2]], 2)</f>
        <v>45269</v>
      </c>
      <c r="H258" s="7" cm="1">
        <f t="array" ref="H258">_xlfn.XLOOKUP(Table_1[[#This Row],[OGGETTO]], Foglio1__211[[#All],[OGGETTO]], Foglio1__211[[#All],[TARIFFA]]/100)</f>
        <v>0.2</v>
      </c>
      <c r="I258" s="8">
        <f>(Table_1[[#This Row],[IMPORTO NETTO]]*Table_1[[#This Row],[IVA]]+Table_1[[#This Row],[IMPORTO NETTO]])</f>
        <v>3120</v>
      </c>
      <c r="J258" t="str">
        <f ca="1">IF(Table_1[[#This Row],[DATA SCADENZA]]&lt;TODAY(),"DA PAGARE","PAGATA")</f>
        <v>DA PAGARE</v>
      </c>
    </row>
    <row r="259" spans="1:10" x14ac:dyDescent="0.2">
      <c r="A259" s="1">
        <v>161</v>
      </c>
      <c r="B259" s="2">
        <v>44935</v>
      </c>
      <c r="C259" s="1">
        <v>3300</v>
      </c>
      <c r="D259" s="3" t="s">
        <v>8</v>
      </c>
      <c r="E259" s="3" t="s">
        <v>10</v>
      </c>
      <c r="F259" s="5">
        <f>EDATE(Table_1[[#This Row],[DATA FATTURA]], 9)</f>
        <v>45208</v>
      </c>
      <c r="G259" s="6">
        <f>EDATE(Table_1[[#This Row],[DATA FATTURA 2]], 2)</f>
        <v>45269</v>
      </c>
      <c r="H259" s="7" cm="1">
        <f t="array" ref="H259">_xlfn.XLOOKUP(Table_1[[#This Row],[OGGETTO]], Foglio1__211[[#All],[OGGETTO]], Foglio1__211[[#All],[TARIFFA]]/100)</f>
        <v>0.3</v>
      </c>
      <c r="I259" s="8">
        <f>(Table_1[[#This Row],[IMPORTO NETTO]]*Table_1[[#This Row],[IVA]]+Table_1[[#This Row],[IMPORTO NETTO]])</f>
        <v>4290</v>
      </c>
      <c r="J259" t="str">
        <f ca="1">IF(Table_1[[#This Row],[DATA SCADENZA]]&lt;TODAY(),"DA PAGARE","PAGATA")</f>
        <v>DA PAGARE</v>
      </c>
    </row>
    <row r="260" spans="1:10" x14ac:dyDescent="0.2">
      <c r="A260" s="1">
        <v>278</v>
      </c>
      <c r="B260" s="2">
        <v>44935</v>
      </c>
      <c r="C260" s="1">
        <v>5640</v>
      </c>
      <c r="D260" s="3" t="s">
        <v>11</v>
      </c>
      <c r="E260" s="3" t="s">
        <v>14</v>
      </c>
      <c r="F260" s="5">
        <f>EDATE(Table_1[[#This Row],[DATA FATTURA]], 9)</f>
        <v>45208</v>
      </c>
      <c r="G260" s="6">
        <f>EDATE(Table_1[[#This Row],[DATA FATTURA 2]], 2)</f>
        <v>45269</v>
      </c>
      <c r="H260" s="7" cm="1">
        <f t="array" ref="H260">_xlfn.XLOOKUP(Table_1[[#This Row],[OGGETTO]], Foglio1__211[[#All],[OGGETTO]], Foglio1__211[[#All],[TARIFFA]]/100)</f>
        <v>0.15</v>
      </c>
      <c r="I260" s="8">
        <f>(Table_1[[#This Row],[IMPORTO NETTO]]*Table_1[[#This Row],[IVA]]+Table_1[[#This Row],[IMPORTO NETTO]])</f>
        <v>6486</v>
      </c>
      <c r="J260" t="str">
        <f ca="1">IF(Table_1[[#This Row],[DATA SCADENZA]]&lt;TODAY(),"DA PAGARE","PAGATA")</f>
        <v>DA PAGARE</v>
      </c>
    </row>
    <row r="261" spans="1:10" x14ac:dyDescent="0.2">
      <c r="A261" s="1">
        <v>94</v>
      </c>
      <c r="B261" s="2">
        <v>44935</v>
      </c>
      <c r="C261" s="1">
        <v>1960</v>
      </c>
      <c r="D261" s="3" t="s">
        <v>6</v>
      </c>
      <c r="E261" s="3" t="s">
        <v>5</v>
      </c>
      <c r="F261" s="5">
        <f>EDATE(Table_1[[#This Row],[DATA FATTURA]], 9)</f>
        <v>45208</v>
      </c>
      <c r="G261" s="6">
        <f>EDATE(Table_1[[#This Row],[DATA FATTURA 2]], 2)</f>
        <v>45269</v>
      </c>
      <c r="H261" s="7" cm="1">
        <f t="array" ref="H261">_xlfn.XLOOKUP(Table_1[[#This Row],[OGGETTO]], Foglio1__211[[#All],[OGGETTO]], Foglio1__211[[#All],[TARIFFA]]/100)</f>
        <v>0.4</v>
      </c>
      <c r="I261" s="8">
        <f>(Table_1[[#This Row],[IMPORTO NETTO]]*Table_1[[#This Row],[IVA]]+Table_1[[#This Row],[IMPORTO NETTO]])</f>
        <v>2744</v>
      </c>
      <c r="J261" t="str">
        <f ca="1">IF(Table_1[[#This Row],[DATA SCADENZA]]&lt;TODAY(),"DA PAGARE","PAGATA")</f>
        <v>DA PAGARE</v>
      </c>
    </row>
    <row r="262" spans="1:10" x14ac:dyDescent="0.2">
      <c r="A262" s="1">
        <v>217</v>
      </c>
      <c r="B262" s="2">
        <v>44935</v>
      </c>
      <c r="C262" s="1">
        <v>4420</v>
      </c>
      <c r="D262" s="3" t="s">
        <v>9</v>
      </c>
      <c r="E262" s="3" t="s">
        <v>10</v>
      </c>
      <c r="F262" s="5">
        <f>EDATE(Table_1[[#This Row],[DATA FATTURA]], 9)</f>
        <v>45208</v>
      </c>
      <c r="G262" s="6">
        <f>EDATE(Table_1[[#This Row],[DATA FATTURA 2]], 2)</f>
        <v>45269</v>
      </c>
      <c r="H262" s="7" cm="1">
        <f t="array" ref="H262">_xlfn.XLOOKUP(Table_1[[#This Row],[OGGETTO]], Foglio1__211[[#All],[OGGETTO]], Foglio1__211[[#All],[TARIFFA]]/100)</f>
        <v>0.3</v>
      </c>
      <c r="I262" s="8">
        <f>(Table_1[[#This Row],[IMPORTO NETTO]]*Table_1[[#This Row],[IVA]]+Table_1[[#This Row],[IMPORTO NETTO]])</f>
        <v>5746</v>
      </c>
      <c r="J262" t="str">
        <f ca="1">IF(Table_1[[#This Row],[DATA SCADENZA]]&lt;TODAY(),"DA PAGARE","PAGATA")</f>
        <v>DA PAGARE</v>
      </c>
    </row>
    <row r="263" spans="1:10" x14ac:dyDescent="0.2">
      <c r="A263" s="1">
        <v>404</v>
      </c>
      <c r="B263" s="2">
        <v>44935</v>
      </c>
      <c r="C263" s="1">
        <v>4950</v>
      </c>
      <c r="D263" s="3" t="s">
        <v>9</v>
      </c>
      <c r="E263" s="3" t="s">
        <v>14</v>
      </c>
      <c r="F263" s="5">
        <f>EDATE(Table_1[[#This Row],[DATA FATTURA]], 9)</f>
        <v>45208</v>
      </c>
      <c r="G263" s="6">
        <f>EDATE(Table_1[[#This Row],[DATA FATTURA 2]], 2)</f>
        <v>45269</v>
      </c>
      <c r="H263" s="7" cm="1">
        <f t="array" ref="H263">_xlfn.XLOOKUP(Table_1[[#This Row],[OGGETTO]], Foglio1__211[[#All],[OGGETTO]], Foglio1__211[[#All],[TARIFFA]]/100)</f>
        <v>0.15</v>
      </c>
      <c r="I263" s="8">
        <f>(Table_1[[#This Row],[IMPORTO NETTO]]*Table_1[[#This Row],[IVA]]+Table_1[[#This Row],[IMPORTO NETTO]])</f>
        <v>5692.5</v>
      </c>
      <c r="J263" t="str">
        <f ca="1">IF(Table_1[[#This Row],[DATA SCADENZA]]&lt;TODAY(),"DA PAGARE","PAGATA")</f>
        <v>DA PAGARE</v>
      </c>
    </row>
    <row r="264" spans="1:10" x14ac:dyDescent="0.2">
      <c r="A264" s="1">
        <v>498</v>
      </c>
      <c r="B264" s="2">
        <v>44935</v>
      </c>
      <c r="C264" s="1">
        <v>4200</v>
      </c>
      <c r="D264" s="3" t="s">
        <v>4</v>
      </c>
      <c r="E264" s="3" t="s">
        <v>14</v>
      </c>
      <c r="F264" s="5">
        <f>EDATE(Table_1[[#This Row],[DATA FATTURA]], 9)</f>
        <v>45208</v>
      </c>
      <c r="G264" s="6">
        <f>EDATE(Table_1[[#This Row],[DATA FATTURA 2]], 2)</f>
        <v>45269</v>
      </c>
      <c r="H264" s="7" cm="1">
        <f t="array" ref="H264">_xlfn.XLOOKUP(Table_1[[#This Row],[OGGETTO]], Foglio1__211[[#All],[OGGETTO]], Foglio1__211[[#All],[TARIFFA]]/100)</f>
        <v>0.15</v>
      </c>
      <c r="I264" s="8">
        <f>(Table_1[[#This Row],[IMPORTO NETTO]]*Table_1[[#This Row],[IVA]]+Table_1[[#This Row],[IMPORTO NETTO]])</f>
        <v>4830</v>
      </c>
      <c r="J264" t="str">
        <f ca="1">IF(Table_1[[#This Row],[DATA SCADENZA]]&lt;TODAY(),"DA PAGARE","PAGATA")</f>
        <v>DA PAGARE</v>
      </c>
    </row>
    <row r="265" spans="1:10" x14ac:dyDescent="0.2">
      <c r="A265" s="1">
        <v>460</v>
      </c>
      <c r="B265" s="2">
        <v>44935</v>
      </c>
      <c r="C265" s="1">
        <v>8000</v>
      </c>
      <c r="D265" s="3" t="s">
        <v>4</v>
      </c>
      <c r="E265" s="3" t="s">
        <v>14</v>
      </c>
      <c r="F265" s="5">
        <f>EDATE(Table_1[[#This Row],[DATA FATTURA]], 9)</f>
        <v>45208</v>
      </c>
      <c r="G265" s="6">
        <f>EDATE(Table_1[[#This Row],[DATA FATTURA 2]], 2)</f>
        <v>45269</v>
      </c>
      <c r="H265" s="7" cm="1">
        <f t="array" ref="H265">_xlfn.XLOOKUP(Table_1[[#This Row],[OGGETTO]], Foglio1__211[[#All],[OGGETTO]], Foglio1__211[[#All],[TARIFFA]]/100)</f>
        <v>0.15</v>
      </c>
      <c r="I265" s="8">
        <f>(Table_1[[#This Row],[IMPORTO NETTO]]*Table_1[[#This Row],[IVA]]+Table_1[[#This Row],[IMPORTO NETTO]])</f>
        <v>9200</v>
      </c>
      <c r="J265" t="str">
        <f ca="1">IF(Table_1[[#This Row],[DATA SCADENZA]]&lt;TODAY(),"DA PAGARE","PAGATA")</f>
        <v>DA PAGARE</v>
      </c>
    </row>
    <row r="266" spans="1:10" x14ac:dyDescent="0.2">
      <c r="A266" s="1">
        <v>245</v>
      </c>
      <c r="B266" s="2">
        <v>44935</v>
      </c>
      <c r="C266" s="1">
        <v>4980</v>
      </c>
      <c r="D266" s="3" t="s">
        <v>4</v>
      </c>
      <c r="E266" s="3" t="s">
        <v>10</v>
      </c>
      <c r="F266" s="5">
        <f>EDATE(Table_1[[#This Row],[DATA FATTURA]], 9)</f>
        <v>45208</v>
      </c>
      <c r="G266" s="6">
        <f>EDATE(Table_1[[#This Row],[DATA FATTURA 2]], 2)</f>
        <v>45269</v>
      </c>
      <c r="H266" s="7" cm="1">
        <f t="array" ref="H266">_xlfn.XLOOKUP(Table_1[[#This Row],[OGGETTO]], Foglio1__211[[#All],[OGGETTO]], Foglio1__211[[#All],[TARIFFA]]/100)</f>
        <v>0.3</v>
      </c>
      <c r="I266" s="8">
        <f>(Table_1[[#This Row],[IMPORTO NETTO]]*Table_1[[#This Row],[IVA]]+Table_1[[#This Row],[IMPORTO NETTO]])</f>
        <v>6474</v>
      </c>
      <c r="J266" t="str">
        <f ca="1">IF(Table_1[[#This Row],[DATA SCADENZA]]&lt;TODAY(),"DA PAGARE","PAGATA")</f>
        <v>DA PAGARE</v>
      </c>
    </row>
    <row r="267" spans="1:10" x14ac:dyDescent="0.2">
      <c r="A267" s="1">
        <v>26</v>
      </c>
      <c r="B267" s="2">
        <v>44935</v>
      </c>
      <c r="C267" s="1">
        <v>600</v>
      </c>
      <c r="D267" s="3" t="s">
        <v>6</v>
      </c>
      <c r="E267" s="3" t="s">
        <v>14</v>
      </c>
      <c r="F267" s="5">
        <f>EDATE(Table_1[[#This Row],[DATA FATTURA]], 9)</f>
        <v>45208</v>
      </c>
      <c r="G267" s="6">
        <f>EDATE(Table_1[[#This Row],[DATA FATTURA 2]], 2)</f>
        <v>45269</v>
      </c>
      <c r="H267" s="7" cm="1">
        <f t="array" ref="H267">_xlfn.XLOOKUP(Table_1[[#This Row],[OGGETTO]], Foglio1__211[[#All],[OGGETTO]], Foglio1__211[[#All],[TARIFFA]]/100)</f>
        <v>0.15</v>
      </c>
      <c r="I267" s="8">
        <f>(Table_1[[#This Row],[IMPORTO NETTO]]*Table_1[[#This Row],[IVA]]+Table_1[[#This Row],[IMPORTO NETTO]])</f>
        <v>690</v>
      </c>
      <c r="J267" t="str">
        <f ca="1">IF(Table_1[[#This Row],[DATA SCADENZA]]&lt;TODAY(),"DA PAGARE","PAGATA")</f>
        <v>DA PAGARE</v>
      </c>
    </row>
    <row r="268" spans="1:10" x14ac:dyDescent="0.2">
      <c r="A268" s="1">
        <v>410</v>
      </c>
      <c r="B268" s="2">
        <v>44935</v>
      </c>
      <c r="C268" s="1">
        <v>5250</v>
      </c>
      <c r="D268" s="3" t="s">
        <v>9</v>
      </c>
      <c r="E268" s="3" t="s">
        <v>10</v>
      </c>
      <c r="F268" s="5">
        <f>EDATE(Table_1[[#This Row],[DATA FATTURA]], 9)</f>
        <v>45208</v>
      </c>
      <c r="G268" s="6">
        <f>EDATE(Table_1[[#This Row],[DATA FATTURA 2]], 2)</f>
        <v>45269</v>
      </c>
      <c r="H268" s="7" cm="1">
        <f t="array" ref="H268">_xlfn.XLOOKUP(Table_1[[#This Row],[OGGETTO]], Foglio1__211[[#All],[OGGETTO]], Foglio1__211[[#All],[TARIFFA]]/100)</f>
        <v>0.3</v>
      </c>
      <c r="I268" s="8">
        <f>(Table_1[[#This Row],[IMPORTO NETTO]]*Table_1[[#This Row],[IVA]]+Table_1[[#This Row],[IMPORTO NETTO]])</f>
        <v>6825</v>
      </c>
      <c r="J268" t="str">
        <f ca="1">IF(Table_1[[#This Row],[DATA SCADENZA]]&lt;TODAY(),"DA PAGARE","PAGATA")</f>
        <v>DA PAGARE</v>
      </c>
    </row>
    <row r="269" spans="1:10" x14ac:dyDescent="0.2">
      <c r="A269" s="1">
        <v>416</v>
      </c>
      <c r="B269" s="2">
        <v>44935</v>
      </c>
      <c r="C269" s="1">
        <v>5550</v>
      </c>
      <c r="D269" s="3" t="s">
        <v>8</v>
      </c>
      <c r="E269" s="3" t="s">
        <v>5</v>
      </c>
      <c r="F269" s="5">
        <f>EDATE(Table_1[[#This Row],[DATA FATTURA]], 9)</f>
        <v>45208</v>
      </c>
      <c r="G269" s="6">
        <f>EDATE(Table_1[[#This Row],[DATA FATTURA 2]], 2)</f>
        <v>45269</v>
      </c>
      <c r="H269" s="7" cm="1">
        <f t="array" ref="H269">_xlfn.XLOOKUP(Table_1[[#This Row],[OGGETTO]], Foglio1__211[[#All],[OGGETTO]], Foglio1__211[[#All],[TARIFFA]]/100)</f>
        <v>0.4</v>
      </c>
      <c r="I269" s="8">
        <f>(Table_1[[#This Row],[IMPORTO NETTO]]*Table_1[[#This Row],[IVA]]+Table_1[[#This Row],[IMPORTO NETTO]])</f>
        <v>7770</v>
      </c>
      <c r="J269" t="str">
        <f ca="1">IF(Table_1[[#This Row],[DATA SCADENZA]]&lt;TODAY(),"DA PAGARE","PAGATA")</f>
        <v>DA PAGARE</v>
      </c>
    </row>
    <row r="270" spans="1:10" x14ac:dyDescent="0.2">
      <c r="A270" s="1">
        <v>450</v>
      </c>
      <c r="B270" s="2">
        <v>44935</v>
      </c>
      <c r="C270" s="1">
        <v>7250</v>
      </c>
      <c r="D270" s="3" t="s">
        <v>8</v>
      </c>
      <c r="E270" s="3" t="s">
        <v>7</v>
      </c>
      <c r="F270" s="5">
        <f>EDATE(Table_1[[#This Row],[DATA FATTURA]], 9)</f>
        <v>45208</v>
      </c>
      <c r="G270" s="6">
        <f>EDATE(Table_1[[#This Row],[DATA FATTURA 2]], 2)</f>
        <v>45269</v>
      </c>
      <c r="H270" s="7" cm="1">
        <f t="array" ref="H270">_xlfn.XLOOKUP(Table_1[[#This Row],[OGGETTO]], Foglio1__211[[#All],[OGGETTO]], Foglio1__211[[#All],[TARIFFA]]/100)</f>
        <v>0.2</v>
      </c>
      <c r="I270" s="8">
        <f>(Table_1[[#This Row],[IMPORTO NETTO]]*Table_1[[#This Row],[IVA]]+Table_1[[#This Row],[IMPORTO NETTO]])</f>
        <v>8700</v>
      </c>
      <c r="J270" t="str">
        <f ca="1">IF(Table_1[[#This Row],[DATA SCADENZA]]&lt;TODAY(),"DA PAGARE","PAGATA")</f>
        <v>DA PAGARE</v>
      </c>
    </row>
    <row r="271" spans="1:10" x14ac:dyDescent="0.2">
      <c r="A271" s="1">
        <v>50</v>
      </c>
      <c r="B271" s="2">
        <v>44935</v>
      </c>
      <c r="C271" s="1">
        <v>1080</v>
      </c>
      <c r="D271" s="3" t="s">
        <v>13</v>
      </c>
      <c r="E271" s="3" t="s">
        <v>14</v>
      </c>
      <c r="F271" s="5">
        <f>EDATE(Table_1[[#This Row],[DATA FATTURA]], 9)</f>
        <v>45208</v>
      </c>
      <c r="G271" s="6">
        <f>EDATE(Table_1[[#This Row],[DATA FATTURA 2]], 2)</f>
        <v>45269</v>
      </c>
      <c r="H271" s="7" cm="1">
        <f t="array" ref="H271">_xlfn.XLOOKUP(Table_1[[#This Row],[OGGETTO]], Foglio1__211[[#All],[OGGETTO]], Foglio1__211[[#All],[TARIFFA]]/100)</f>
        <v>0.15</v>
      </c>
      <c r="I271" s="8">
        <f>(Table_1[[#This Row],[IMPORTO NETTO]]*Table_1[[#This Row],[IVA]]+Table_1[[#This Row],[IMPORTO NETTO]])</f>
        <v>1242</v>
      </c>
      <c r="J271" t="str">
        <f ca="1">IF(Table_1[[#This Row],[DATA SCADENZA]]&lt;TODAY(),"DA PAGARE","PAGATA")</f>
        <v>DA PAGARE</v>
      </c>
    </row>
    <row r="272" spans="1:10" x14ac:dyDescent="0.2">
      <c r="A272" s="1">
        <v>423</v>
      </c>
      <c r="B272" s="2">
        <v>44934</v>
      </c>
      <c r="C272" s="1">
        <v>5900</v>
      </c>
      <c r="D272" s="3" t="s">
        <v>6</v>
      </c>
      <c r="E272" s="3" t="s">
        <v>5</v>
      </c>
      <c r="F272" s="5">
        <f>EDATE(Table_1[[#This Row],[DATA FATTURA]], 9)</f>
        <v>45207</v>
      </c>
      <c r="G272" s="6">
        <f>EDATE(Table_1[[#This Row],[DATA FATTURA 2]], 2)</f>
        <v>45268</v>
      </c>
      <c r="H272" s="7" cm="1">
        <f t="array" ref="H272">_xlfn.XLOOKUP(Table_1[[#This Row],[OGGETTO]], Foglio1__211[[#All],[OGGETTO]], Foglio1__211[[#All],[TARIFFA]]/100)</f>
        <v>0.4</v>
      </c>
      <c r="I272" s="8">
        <f>(Table_1[[#This Row],[IMPORTO NETTO]]*Table_1[[#This Row],[IVA]]+Table_1[[#This Row],[IMPORTO NETTO]])</f>
        <v>8260</v>
      </c>
      <c r="J272" t="str">
        <f ca="1">IF(Table_1[[#This Row],[DATA SCADENZA]]&lt;TODAY(),"DA PAGARE","PAGATA")</f>
        <v>DA PAGARE</v>
      </c>
    </row>
    <row r="273" spans="1:10" x14ac:dyDescent="0.2">
      <c r="A273" s="1">
        <v>444</v>
      </c>
      <c r="B273" s="2">
        <v>44934</v>
      </c>
      <c r="C273" s="1">
        <v>6950</v>
      </c>
      <c r="D273" s="3" t="s">
        <v>9</v>
      </c>
      <c r="E273" s="3" t="s">
        <v>5</v>
      </c>
      <c r="F273" s="5">
        <f>EDATE(Table_1[[#This Row],[DATA FATTURA]], 9)</f>
        <v>45207</v>
      </c>
      <c r="G273" s="6">
        <f>EDATE(Table_1[[#This Row],[DATA FATTURA 2]], 2)</f>
        <v>45268</v>
      </c>
      <c r="H273" s="7" cm="1">
        <f t="array" ref="H273">_xlfn.XLOOKUP(Table_1[[#This Row],[OGGETTO]], Foglio1__211[[#All],[OGGETTO]], Foglio1__211[[#All],[TARIFFA]]/100)</f>
        <v>0.4</v>
      </c>
      <c r="I273" s="8">
        <f>(Table_1[[#This Row],[IMPORTO NETTO]]*Table_1[[#This Row],[IVA]]+Table_1[[#This Row],[IMPORTO NETTO]])</f>
        <v>9730</v>
      </c>
      <c r="J273" t="str">
        <f ca="1">IF(Table_1[[#This Row],[DATA SCADENZA]]&lt;TODAY(),"DA PAGARE","PAGATA")</f>
        <v>DA PAGARE</v>
      </c>
    </row>
    <row r="274" spans="1:10" x14ac:dyDescent="0.2">
      <c r="A274" s="1">
        <v>158</v>
      </c>
      <c r="B274" s="2">
        <v>44934</v>
      </c>
      <c r="C274" s="1">
        <v>3240</v>
      </c>
      <c r="D274" s="3" t="s">
        <v>4</v>
      </c>
      <c r="E274" s="3" t="s">
        <v>10</v>
      </c>
      <c r="F274" s="5">
        <f>EDATE(Table_1[[#This Row],[DATA FATTURA]], 9)</f>
        <v>45207</v>
      </c>
      <c r="G274" s="6">
        <f>EDATE(Table_1[[#This Row],[DATA FATTURA 2]], 2)</f>
        <v>45268</v>
      </c>
      <c r="H274" s="7" cm="1">
        <f t="array" ref="H274">_xlfn.XLOOKUP(Table_1[[#This Row],[OGGETTO]], Foglio1__211[[#All],[OGGETTO]], Foglio1__211[[#All],[TARIFFA]]/100)</f>
        <v>0.3</v>
      </c>
      <c r="I274" s="8">
        <f>(Table_1[[#This Row],[IMPORTO NETTO]]*Table_1[[#This Row],[IVA]]+Table_1[[#This Row],[IMPORTO NETTO]])</f>
        <v>4212</v>
      </c>
      <c r="J274" t="str">
        <f ca="1">IF(Table_1[[#This Row],[DATA SCADENZA]]&lt;TODAY(),"DA PAGARE","PAGATA")</f>
        <v>DA PAGARE</v>
      </c>
    </row>
    <row r="275" spans="1:10" x14ac:dyDescent="0.2">
      <c r="A275" s="1">
        <v>476</v>
      </c>
      <c r="B275" s="2">
        <v>44934</v>
      </c>
      <c r="C275" s="1">
        <v>6400</v>
      </c>
      <c r="D275" s="3" t="s">
        <v>12</v>
      </c>
      <c r="E275" s="3" t="s">
        <v>7</v>
      </c>
      <c r="F275" s="5">
        <f>EDATE(Table_1[[#This Row],[DATA FATTURA]], 9)</f>
        <v>45207</v>
      </c>
      <c r="G275" s="6">
        <f>EDATE(Table_1[[#This Row],[DATA FATTURA 2]], 2)</f>
        <v>45268</v>
      </c>
      <c r="H275" s="7" cm="1">
        <f t="array" ref="H275">_xlfn.XLOOKUP(Table_1[[#This Row],[OGGETTO]], Foglio1__211[[#All],[OGGETTO]], Foglio1__211[[#All],[TARIFFA]]/100)</f>
        <v>0.2</v>
      </c>
      <c r="I275" s="8">
        <f>(Table_1[[#This Row],[IMPORTO NETTO]]*Table_1[[#This Row],[IVA]]+Table_1[[#This Row],[IMPORTO NETTO]])</f>
        <v>7680</v>
      </c>
      <c r="J275" t="str">
        <f ca="1">IF(Table_1[[#This Row],[DATA SCADENZA]]&lt;TODAY(),"DA PAGARE","PAGATA")</f>
        <v>DA PAGARE</v>
      </c>
    </row>
    <row r="276" spans="1:10" x14ac:dyDescent="0.2">
      <c r="A276" s="1">
        <v>428</v>
      </c>
      <c r="B276" s="2">
        <v>44934</v>
      </c>
      <c r="C276" s="1">
        <v>6150</v>
      </c>
      <c r="D276" s="3" t="s">
        <v>15</v>
      </c>
      <c r="E276" s="3" t="s">
        <v>14</v>
      </c>
      <c r="F276" s="5">
        <f>EDATE(Table_1[[#This Row],[DATA FATTURA]], 9)</f>
        <v>45207</v>
      </c>
      <c r="G276" s="6">
        <f>EDATE(Table_1[[#This Row],[DATA FATTURA 2]], 2)</f>
        <v>45268</v>
      </c>
      <c r="H276" s="7" cm="1">
        <f t="array" ref="H276">_xlfn.XLOOKUP(Table_1[[#This Row],[OGGETTO]], Foglio1__211[[#All],[OGGETTO]], Foglio1__211[[#All],[TARIFFA]]/100)</f>
        <v>0.15</v>
      </c>
      <c r="I276" s="8">
        <f>(Table_1[[#This Row],[IMPORTO NETTO]]*Table_1[[#This Row],[IVA]]+Table_1[[#This Row],[IMPORTO NETTO]])</f>
        <v>7072.5</v>
      </c>
      <c r="J276" t="str">
        <f ca="1">IF(Table_1[[#This Row],[DATA SCADENZA]]&lt;TODAY(),"DA PAGARE","PAGATA")</f>
        <v>DA PAGARE</v>
      </c>
    </row>
    <row r="277" spans="1:10" x14ac:dyDescent="0.2">
      <c r="A277" s="1">
        <v>480</v>
      </c>
      <c r="B277" s="2">
        <v>44934</v>
      </c>
      <c r="C277" s="1">
        <v>6000</v>
      </c>
      <c r="D277" s="3" t="s">
        <v>8</v>
      </c>
      <c r="E277" s="3" t="s">
        <v>10</v>
      </c>
      <c r="F277" s="5">
        <f>EDATE(Table_1[[#This Row],[DATA FATTURA]], 9)</f>
        <v>45207</v>
      </c>
      <c r="G277" s="6">
        <f>EDATE(Table_1[[#This Row],[DATA FATTURA 2]], 2)</f>
        <v>45268</v>
      </c>
      <c r="H277" s="7" cm="1">
        <f t="array" ref="H277">_xlfn.XLOOKUP(Table_1[[#This Row],[OGGETTO]], Foglio1__211[[#All],[OGGETTO]], Foglio1__211[[#All],[TARIFFA]]/100)</f>
        <v>0.3</v>
      </c>
      <c r="I277" s="8">
        <f>(Table_1[[#This Row],[IMPORTO NETTO]]*Table_1[[#This Row],[IVA]]+Table_1[[#This Row],[IMPORTO NETTO]])</f>
        <v>7800</v>
      </c>
      <c r="J277" t="str">
        <f ca="1">IF(Table_1[[#This Row],[DATA SCADENZA]]&lt;TODAY(),"DA PAGARE","PAGATA")</f>
        <v>DA PAGARE</v>
      </c>
    </row>
    <row r="278" spans="1:10" x14ac:dyDescent="0.2">
      <c r="A278" s="1">
        <v>451</v>
      </c>
      <c r="B278" s="2">
        <v>44934</v>
      </c>
      <c r="C278" s="1">
        <v>7300</v>
      </c>
      <c r="D278" s="3" t="s">
        <v>6</v>
      </c>
      <c r="E278" s="3" t="s">
        <v>5</v>
      </c>
      <c r="F278" s="5">
        <f>EDATE(Table_1[[#This Row],[DATA FATTURA]], 9)</f>
        <v>45207</v>
      </c>
      <c r="G278" s="6">
        <f>EDATE(Table_1[[#This Row],[DATA FATTURA 2]], 2)</f>
        <v>45268</v>
      </c>
      <c r="H278" s="7" cm="1">
        <f t="array" ref="H278">_xlfn.XLOOKUP(Table_1[[#This Row],[OGGETTO]], Foglio1__211[[#All],[OGGETTO]], Foglio1__211[[#All],[TARIFFA]]/100)</f>
        <v>0.4</v>
      </c>
      <c r="I278" s="8">
        <f>(Table_1[[#This Row],[IMPORTO NETTO]]*Table_1[[#This Row],[IVA]]+Table_1[[#This Row],[IMPORTO NETTO]])</f>
        <v>10220</v>
      </c>
      <c r="J278" t="str">
        <f ca="1">IF(Table_1[[#This Row],[DATA SCADENZA]]&lt;TODAY(),"DA PAGARE","PAGATA")</f>
        <v>DA PAGARE</v>
      </c>
    </row>
    <row r="279" spans="1:10" x14ac:dyDescent="0.2">
      <c r="A279" s="1">
        <v>425</v>
      </c>
      <c r="B279" s="2">
        <v>44934</v>
      </c>
      <c r="C279" s="1">
        <v>6000</v>
      </c>
      <c r="D279" s="3" t="s">
        <v>12</v>
      </c>
      <c r="E279" s="3" t="s">
        <v>7</v>
      </c>
      <c r="F279" s="5">
        <f>EDATE(Table_1[[#This Row],[DATA FATTURA]], 9)</f>
        <v>45207</v>
      </c>
      <c r="G279" s="6">
        <f>EDATE(Table_1[[#This Row],[DATA FATTURA 2]], 2)</f>
        <v>45268</v>
      </c>
      <c r="H279" s="7" cm="1">
        <f t="array" ref="H279">_xlfn.XLOOKUP(Table_1[[#This Row],[OGGETTO]], Foglio1__211[[#All],[OGGETTO]], Foglio1__211[[#All],[TARIFFA]]/100)</f>
        <v>0.2</v>
      </c>
      <c r="I279" s="8">
        <f>(Table_1[[#This Row],[IMPORTO NETTO]]*Table_1[[#This Row],[IVA]]+Table_1[[#This Row],[IMPORTO NETTO]])</f>
        <v>7200</v>
      </c>
      <c r="J279" t="str">
        <f ca="1">IF(Table_1[[#This Row],[DATA SCADENZA]]&lt;TODAY(),"DA PAGARE","PAGATA")</f>
        <v>DA PAGARE</v>
      </c>
    </row>
    <row r="280" spans="1:10" x14ac:dyDescent="0.2">
      <c r="A280" s="1">
        <v>426</v>
      </c>
      <c r="B280" s="2">
        <v>44934</v>
      </c>
      <c r="C280" s="1">
        <v>6050</v>
      </c>
      <c r="D280" s="3" t="s">
        <v>4</v>
      </c>
      <c r="E280" s="3" t="s">
        <v>7</v>
      </c>
      <c r="F280" s="5">
        <f>EDATE(Table_1[[#This Row],[DATA FATTURA]], 9)</f>
        <v>45207</v>
      </c>
      <c r="G280" s="6">
        <f>EDATE(Table_1[[#This Row],[DATA FATTURA 2]], 2)</f>
        <v>45268</v>
      </c>
      <c r="H280" s="7" cm="1">
        <f t="array" ref="H280">_xlfn.XLOOKUP(Table_1[[#This Row],[OGGETTO]], Foglio1__211[[#All],[OGGETTO]], Foglio1__211[[#All],[TARIFFA]]/100)</f>
        <v>0.2</v>
      </c>
      <c r="I280" s="8">
        <f>(Table_1[[#This Row],[IMPORTO NETTO]]*Table_1[[#This Row],[IVA]]+Table_1[[#This Row],[IMPORTO NETTO]])</f>
        <v>7260</v>
      </c>
      <c r="J280" t="str">
        <f ca="1">IF(Table_1[[#This Row],[DATA SCADENZA]]&lt;TODAY(),"DA PAGARE","PAGATA")</f>
        <v>DA PAGARE</v>
      </c>
    </row>
    <row r="281" spans="1:10" x14ac:dyDescent="0.2">
      <c r="A281" s="1">
        <v>20</v>
      </c>
      <c r="B281" s="2">
        <v>44934</v>
      </c>
      <c r="C281" s="1">
        <v>480</v>
      </c>
      <c r="D281" s="3" t="s">
        <v>15</v>
      </c>
      <c r="E281" s="3" t="s">
        <v>7</v>
      </c>
      <c r="F281" s="5">
        <f>EDATE(Table_1[[#This Row],[DATA FATTURA]], 9)</f>
        <v>45207</v>
      </c>
      <c r="G281" s="6">
        <f>EDATE(Table_1[[#This Row],[DATA FATTURA 2]], 2)</f>
        <v>45268</v>
      </c>
      <c r="H281" s="7" cm="1">
        <f t="array" ref="H281">_xlfn.XLOOKUP(Table_1[[#This Row],[OGGETTO]], Foglio1__211[[#All],[OGGETTO]], Foglio1__211[[#All],[TARIFFA]]/100)</f>
        <v>0.2</v>
      </c>
      <c r="I281" s="8">
        <f>(Table_1[[#This Row],[IMPORTO NETTO]]*Table_1[[#This Row],[IVA]]+Table_1[[#This Row],[IMPORTO NETTO]])</f>
        <v>576</v>
      </c>
      <c r="J281" t="str">
        <f ca="1">IF(Table_1[[#This Row],[DATA SCADENZA]]&lt;TODAY(),"DA PAGARE","PAGATA")</f>
        <v>DA PAGARE</v>
      </c>
    </row>
    <row r="282" spans="1:10" x14ac:dyDescent="0.2">
      <c r="A282" s="1">
        <v>365</v>
      </c>
      <c r="B282" s="2">
        <v>44934</v>
      </c>
      <c r="C282" s="1">
        <v>3000</v>
      </c>
      <c r="D282" s="3" t="s">
        <v>8</v>
      </c>
      <c r="E282" s="3" t="s">
        <v>14</v>
      </c>
      <c r="F282" s="5">
        <f>EDATE(Table_1[[#This Row],[DATA FATTURA]], 9)</f>
        <v>45207</v>
      </c>
      <c r="G282" s="6">
        <f>EDATE(Table_1[[#This Row],[DATA FATTURA 2]], 2)</f>
        <v>45268</v>
      </c>
      <c r="H282" s="7" cm="1">
        <f t="array" ref="H282">_xlfn.XLOOKUP(Table_1[[#This Row],[OGGETTO]], Foglio1__211[[#All],[OGGETTO]], Foglio1__211[[#All],[TARIFFA]]/100)</f>
        <v>0.15</v>
      </c>
      <c r="I282" s="8">
        <f>(Table_1[[#This Row],[IMPORTO NETTO]]*Table_1[[#This Row],[IVA]]+Table_1[[#This Row],[IMPORTO NETTO]])</f>
        <v>3450</v>
      </c>
      <c r="J282" t="str">
        <f ca="1">IF(Table_1[[#This Row],[DATA SCADENZA]]&lt;TODAY(),"DA PAGARE","PAGATA")</f>
        <v>DA PAGARE</v>
      </c>
    </row>
    <row r="283" spans="1:10" x14ac:dyDescent="0.2">
      <c r="A283" s="1">
        <v>76</v>
      </c>
      <c r="B283" s="2">
        <v>44934</v>
      </c>
      <c r="C283" s="1">
        <v>1600</v>
      </c>
      <c r="D283" s="3" t="s">
        <v>8</v>
      </c>
      <c r="E283" s="3" t="s">
        <v>7</v>
      </c>
      <c r="F283" s="5">
        <f>EDATE(Table_1[[#This Row],[DATA FATTURA]], 9)</f>
        <v>45207</v>
      </c>
      <c r="G283" s="6">
        <f>EDATE(Table_1[[#This Row],[DATA FATTURA 2]], 2)</f>
        <v>45268</v>
      </c>
      <c r="H283" s="7" cm="1">
        <f t="array" ref="H283">_xlfn.XLOOKUP(Table_1[[#This Row],[OGGETTO]], Foglio1__211[[#All],[OGGETTO]], Foglio1__211[[#All],[TARIFFA]]/100)</f>
        <v>0.2</v>
      </c>
      <c r="I283" s="8">
        <f>(Table_1[[#This Row],[IMPORTO NETTO]]*Table_1[[#This Row],[IVA]]+Table_1[[#This Row],[IMPORTO NETTO]])</f>
        <v>1920</v>
      </c>
      <c r="J283" t="str">
        <f ca="1">IF(Table_1[[#This Row],[DATA SCADENZA]]&lt;TODAY(),"DA PAGARE","PAGATA")</f>
        <v>DA PAGARE</v>
      </c>
    </row>
    <row r="284" spans="1:10" x14ac:dyDescent="0.2">
      <c r="A284" s="1">
        <v>399</v>
      </c>
      <c r="B284" s="2">
        <v>44934</v>
      </c>
      <c r="C284" s="1">
        <v>4700</v>
      </c>
      <c r="D284" s="3" t="s">
        <v>8</v>
      </c>
      <c r="E284" s="3" t="s">
        <v>10</v>
      </c>
      <c r="F284" s="5">
        <f>EDATE(Table_1[[#This Row],[DATA FATTURA]], 9)</f>
        <v>45207</v>
      </c>
      <c r="G284" s="6">
        <f>EDATE(Table_1[[#This Row],[DATA FATTURA 2]], 2)</f>
        <v>45268</v>
      </c>
      <c r="H284" s="7" cm="1">
        <f t="array" ref="H284">_xlfn.XLOOKUP(Table_1[[#This Row],[OGGETTO]], Foglio1__211[[#All],[OGGETTO]], Foglio1__211[[#All],[TARIFFA]]/100)</f>
        <v>0.3</v>
      </c>
      <c r="I284" s="8">
        <f>(Table_1[[#This Row],[IMPORTO NETTO]]*Table_1[[#This Row],[IVA]]+Table_1[[#This Row],[IMPORTO NETTO]])</f>
        <v>6110</v>
      </c>
      <c r="J284" t="str">
        <f ca="1">IF(Table_1[[#This Row],[DATA SCADENZA]]&lt;TODAY(),"DA PAGARE","PAGATA")</f>
        <v>DA PAGARE</v>
      </c>
    </row>
    <row r="285" spans="1:10" x14ac:dyDescent="0.2">
      <c r="A285" s="1">
        <v>371</v>
      </c>
      <c r="B285" s="2">
        <v>44934</v>
      </c>
      <c r="C285" s="1">
        <v>3300</v>
      </c>
      <c r="D285" s="3" t="s">
        <v>15</v>
      </c>
      <c r="E285" s="3" t="s">
        <v>10</v>
      </c>
      <c r="F285" s="5">
        <f>EDATE(Table_1[[#This Row],[DATA FATTURA]], 9)</f>
        <v>45207</v>
      </c>
      <c r="G285" s="6">
        <f>EDATE(Table_1[[#This Row],[DATA FATTURA 2]], 2)</f>
        <v>45268</v>
      </c>
      <c r="H285" s="7" cm="1">
        <f t="array" ref="H285">_xlfn.XLOOKUP(Table_1[[#This Row],[OGGETTO]], Foglio1__211[[#All],[OGGETTO]], Foglio1__211[[#All],[TARIFFA]]/100)</f>
        <v>0.3</v>
      </c>
      <c r="I285" s="8">
        <f>(Table_1[[#This Row],[IMPORTO NETTO]]*Table_1[[#This Row],[IVA]]+Table_1[[#This Row],[IMPORTO NETTO]])</f>
        <v>4290</v>
      </c>
      <c r="J285" t="str">
        <f ca="1">IF(Table_1[[#This Row],[DATA SCADENZA]]&lt;TODAY(),"DA PAGARE","PAGATA")</f>
        <v>DA PAGARE</v>
      </c>
    </row>
    <row r="286" spans="1:10" x14ac:dyDescent="0.2">
      <c r="A286" s="1">
        <v>465</v>
      </c>
      <c r="B286" s="2">
        <v>44934</v>
      </c>
      <c r="C286" s="1">
        <v>7500</v>
      </c>
      <c r="D286" s="3" t="s">
        <v>11</v>
      </c>
      <c r="E286" s="3" t="s">
        <v>5</v>
      </c>
      <c r="F286" s="5">
        <f>EDATE(Table_1[[#This Row],[DATA FATTURA]], 9)</f>
        <v>45207</v>
      </c>
      <c r="G286" s="6">
        <f>EDATE(Table_1[[#This Row],[DATA FATTURA 2]], 2)</f>
        <v>45268</v>
      </c>
      <c r="H286" s="7" cm="1">
        <f t="array" ref="H286">_xlfn.XLOOKUP(Table_1[[#This Row],[OGGETTO]], Foglio1__211[[#All],[OGGETTO]], Foglio1__211[[#All],[TARIFFA]]/100)</f>
        <v>0.4</v>
      </c>
      <c r="I286" s="8">
        <f>(Table_1[[#This Row],[IMPORTO NETTO]]*Table_1[[#This Row],[IVA]]+Table_1[[#This Row],[IMPORTO NETTO]])</f>
        <v>10500</v>
      </c>
      <c r="J286" t="str">
        <f ca="1">IF(Table_1[[#This Row],[DATA SCADENZA]]&lt;TODAY(),"DA PAGARE","PAGATA")</f>
        <v>DA PAGARE</v>
      </c>
    </row>
    <row r="287" spans="1:10" x14ac:dyDescent="0.2">
      <c r="A287" s="1">
        <v>466</v>
      </c>
      <c r="B287" s="2">
        <v>44934</v>
      </c>
      <c r="C287" s="1">
        <v>7400</v>
      </c>
      <c r="D287" s="3" t="s">
        <v>4</v>
      </c>
      <c r="E287" s="3" t="s">
        <v>10</v>
      </c>
      <c r="F287" s="5">
        <f>EDATE(Table_1[[#This Row],[DATA FATTURA]], 9)</f>
        <v>45207</v>
      </c>
      <c r="G287" s="6">
        <f>EDATE(Table_1[[#This Row],[DATA FATTURA 2]], 2)</f>
        <v>45268</v>
      </c>
      <c r="H287" s="7" cm="1">
        <f t="array" ref="H287">_xlfn.XLOOKUP(Table_1[[#This Row],[OGGETTO]], Foglio1__211[[#All],[OGGETTO]], Foglio1__211[[#All],[TARIFFA]]/100)</f>
        <v>0.3</v>
      </c>
      <c r="I287" s="8">
        <f>(Table_1[[#This Row],[IMPORTO NETTO]]*Table_1[[#This Row],[IVA]]+Table_1[[#This Row],[IMPORTO NETTO]])</f>
        <v>9620</v>
      </c>
      <c r="J287" t="str">
        <f ca="1">IF(Table_1[[#This Row],[DATA SCADENZA]]&lt;TODAY(),"DA PAGARE","PAGATA")</f>
        <v>DA PAGARE</v>
      </c>
    </row>
    <row r="288" spans="1:10" x14ac:dyDescent="0.2">
      <c r="A288" s="1">
        <v>400</v>
      </c>
      <c r="B288" s="2">
        <v>44934</v>
      </c>
      <c r="C288" s="1">
        <v>4750</v>
      </c>
      <c r="D288" s="3" t="s">
        <v>6</v>
      </c>
      <c r="E288" s="3" t="s">
        <v>14</v>
      </c>
      <c r="F288" s="5">
        <f>EDATE(Table_1[[#This Row],[DATA FATTURA]], 9)</f>
        <v>45207</v>
      </c>
      <c r="G288" s="6">
        <f>EDATE(Table_1[[#This Row],[DATA FATTURA 2]], 2)</f>
        <v>45268</v>
      </c>
      <c r="H288" s="7" cm="1">
        <f t="array" ref="H288">_xlfn.XLOOKUP(Table_1[[#This Row],[OGGETTO]], Foglio1__211[[#All],[OGGETTO]], Foglio1__211[[#All],[TARIFFA]]/100)</f>
        <v>0.15</v>
      </c>
      <c r="I288" s="8">
        <f>(Table_1[[#This Row],[IMPORTO NETTO]]*Table_1[[#This Row],[IVA]]+Table_1[[#This Row],[IMPORTO NETTO]])</f>
        <v>5462.5</v>
      </c>
      <c r="J288" t="str">
        <f ca="1">IF(Table_1[[#This Row],[DATA SCADENZA]]&lt;TODAY(),"DA PAGARE","PAGATA")</f>
        <v>DA PAGARE</v>
      </c>
    </row>
    <row r="289" spans="1:10" x14ac:dyDescent="0.2">
      <c r="A289" s="1">
        <v>343</v>
      </c>
      <c r="B289" s="2">
        <v>44934</v>
      </c>
      <c r="C289" s="1">
        <v>1900</v>
      </c>
      <c r="D289" s="3" t="s">
        <v>15</v>
      </c>
      <c r="E289" s="3" t="s">
        <v>10</v>
      </c>
      <c r="F289" s="5">
        <f>EDATE(Table_1[[#This Row],[DATA FATTURA]], 9)</f>
        <v>45207</v>
      </c>
      <c r="G289" s="6">
        <f>EDATE(Table_1[[#This Row],[DATA FATTURA 2]], 2)</f>
        <v>45268</v>
      </c>
      <c r="H289" s="7" cm="1">
        <f t="array" ref="H289">_xlfn.XLOOKUP(Table_1[[#This Row],[OGGETTO]], Foglio1__211[[#All],[OGGETTO]], Foglio1__211[[#All],[TARIFFA]]/100)</f>
        <v>0.3</v>
      </c>
      <c r="I289" s="8">
        <f>(Table_1[[#This Row],[IMPORTO NETTO]]*Table_1[[#This Row],[IVA]]+Table_1[[#This Row],[IMPORTO NETTO]])</f>
        <v>2470</v>
      </c>
      <c r="J289" t="str">
        <f ca="1">IF(Table_1[[#This Row],[DATA SCADENZA]]&lt;TODAY(),"DA PAGARE","PAGATA")</f>
        <v>DA PAGARE</v>
      </c>
    </row>
    <row r="290" spans="1:10" x14ac:dyDescent="0.2">
      <c r="A290" s="1">
        <v>138</v>
      </c>
      <c r="B290" s="2">
        <v>44934</v>
      </c>
      <c r="C290" s="1">
        <v>2840</v>
      </c>
      <c r="D290" s="3" t="s">
        <v>9</v>
      </c>
      <c r="E290" s="3" t="s">
        <v>14</v>
      </c>
      <c r="F290" s="5">
        <f>EDATE(Table_1[[#This Row],[DATA FATTURA]], 9)</f>
        <v>45207</v>
      </c>
      <c r="G290" s="6">
        <f>EDATE(Table_1[[#This Row],[DATA FATTURA 2]], 2)</f>
        <v>45268</v>
      </c>
      <c r="H290" s="7" cm="1">
        <f t="array" ref="H290">_xlfn.XLOOKUP(Table_1[[#This Row],[OGGETTO]], Foglio1__211[[#All],[OGGETTO]], Foglio1__211[[#All],[TARIFFA]]/100)</f>
        <v>0.15</v>
      </c>
      <c r="I290" s="8">
        <f>(Table_1[[#This Row],[IMPORTO NETTO]]*Table_1[[#This Row],[IVA]]+Table_1[[#This Row],[IMPORTO NETTO]])</f>
        <v>3266</v>
      </c>
      <c r="J290" t="str">
        <f ca="1">IF(Table_1[[#This Row],[DATA SCADENZA]]&lt;TODAY(),"DA PAGARE","PAGATA")</f>
        <v>DA PAGARE</v>
      </c>
    </row>
    <row r="291" spans="1:10" x14ac:dyDescent="0.2">
      <c r="A291" s="1">
        <v>24</v>
      </c>
      <c r="B291" s="2">
        <v>44934</v>
      </c>
      <c r="C291" s="1">
        <v>560</v>
      </c>
      <c r="D291" s="3" t="s">
        <v>4</v>
      </c>
      <c r="E291" s="3" t="s">
        <v>5</v>
      </c>
      <c r="F291" s="5">
        <f>EDATE(Table_1[[#This Row],[DATA FATTURA]], 9)</f>
        <v>45207</v>
      </c>
      <c r="G291" s="6">
        <f>EDATE(Table_1[[#This Row],[DATA FATTURA 2]], 2)</f>
        <v>45268</v>
      </c>
      <c r="H291" s="7" cm="1">
        <f t="array" ref="H291">_xlfn.XLOOKUP(Table_1[[#This Row],[OGGETTO]], Foglio1__211[[#All],[OGGETTO]], Foglio1__211[[#All],[TARIFFA]]/100)</f>
        <v>0.4</v>
      </c>
      <c r="I291" s="8">
        <f>(Table_1[[#This Row],[IMPORTO NETTO]]*Table_1[[#This Row],[IVA]]+Table_1[[#This Row],[IMPORTO NETTO]])</f>
        <v>784</v>
      </c>
      <c r="J291" t="str">
        <f ca="1">IF(Table_1[[#This Row],[DATA SCADENZA]]&lt;TODAY(),"DA PAGARE","PAGATA")</f>
        <v>DA PAGARE</v>
      </c>
    </row>
    <row r="292" spans="1:10" x14ac:dyDescent="0.2">
      <c r="A292" s="1">
        <v>405</v>
      </c>
      <c r="B292" s="2">
        <v>44934</v>
      </c>
      <c r="C292" s="1">
        <v>5000</v>
      </c>
      <c r="D292" s="3" t="s">
        <v>15</v>
      </c>
      <c r="E292" s="3" t="s">
        <v>7</v>
      </c>
      <c r="F292" s="5">
        <f>EDATE(Table_1[[#This Row],[DATA FATTURA]], 9)</f>
        <v>45207</v>
      </c>
      <c r="G292" s="6">
        <f>EDATE(Table_1[[#This Row],[DATA FATTURA 2]], 2)</f>
        <v>45268</v>
      </c>
      <c r="H292" s="7" cm="1">
        <f t="array" ref="H292">_xlfn.XLOOKUP(Table_1[[#This Row],[OGGETTO]], Foglio1__211[[#All],[OGGETTO]], Foglio1__211[[#All],[TARIFFA]]/100)</f>
        <v>0.2</v>
      </c>
      <c r="I292" s="8">
        <f>(Table_1[[#This Row],[IMPORTO NETTO]]*Table_1[[#This Row],[IVA]]+Table_1[[#This Row],[IMPORTO NETTO]])</f>
        <v>6000</v>
      </c>
      <c r="J292" t="str">
        <f ca="1">IF(Table_1[[#This Row],[DATA SCADENZA]]&lt;TODAY(),"DA PAGARE","PAGATA")</f>
        <v>DA PAGARE</v>
      </c>
    </row>
    <row r="293" spans="1:10" x14ac:dyDescent="0.2">
      <c r="A293" s="1">
        <v>125</v>
      </c>
      <c r="B293" s="2">
        <v>44934</v>
      </c>
      <c r="C293" s="1">
        <v>2580</v>
      </c>
      <c r="D293" s="3" t="s">
        <v>11</v>
      </c>
      <c r="E293" s="3" t="s">
        <v>7</v>
      </c>
      <c r="F293" s="5">
        <f>EDATE(Table_1[[#This Row],[DATA FATTURA]], 9)</f>
        <v>45207</v>
      </c>
      <c r="G293" s="6">
        <f>EDATE(Table_1[[#This Row],[DATA FATTURA 2]], 2)</f>
        <v>45268</v>
      </c>
      <c r="H293" s="7" cm="1">
        <f t="array" ref="H293">_xlfn.XLOOKUP(Table_1[[#This Row],[OGGETTO]], Foglio1__211[[#All],[OGGETTO]], Foglio1__211[[#All],[TARIFFA]]/100)</f>
        <v>0.2</v>
      </c>
      <c r="I293" s="8">
        <f>(Table_1[[#This Row],[IMPORTO NETTO]]*Table_1[[#This Row],[IVA]]+Table_1[[#This Row],[IMPORTO NETTO]])</f>
        <v>3096</v>
      </c>
      <c r="J293" t="str">
        <f ca="1">IF(Table_1[[#This Row],[DATA SCADENZA]]&lt;TODAY(),"DA PAGARE","PAGATA")</f>
        <v>DA PAGARE</v>
      </c>
    </row>
    <row r="294" spans="1:10" x14ac:dyDescent="0.2">
      <c r="A294" s="1">
        <v>133</v>
      </c>
      <c r="B294" s="2">
        <v>44934</v>
      </c>
      <c r="C294" s="1">
        <v>2740</v>
      </c>
      <c r="D294" s="3" t="s">
        <v>15</v>
      </c>
      <c r="E294" s="3" t="s">
        <v>10</v>
      </c>
      <c r="F294" s="5">
        <f>EDATE(Table_1[[#This Row],[DATA FATTURA]], 9)</f>
        <v>45207</v>
      </c>
      <c r="G294" s="6">
        <f>EDATE(Table_1[[#This Row],[DATA FATTURA 2]], 2)</f>
        <v>45268</v>
      </c>
      <c r="H294" s="7" cm="1">
        <f t="array" ref="H294">_xlfn.XLOOKUP(Table_1[[#This Row],[OGGETTO]], Foglio1__211[[#All],[OGGETTO]], Foglio1__211[[#All],[TARIFFA]]/100)</f>
        <v>0.3</v>
      </c>
      <c r="I294" s="8">
        <f>(Table_1[[#This Row],[IMPORTO NETTO]]*Table_1[[#This Row],[IVA]]+Table_1[[#This Row],[IMPORTO NETTO]])</f>
        <v>3562</v>
      </c>
      <c r="J294" t="str">
        <f ca="1">IF(Table_1[[#This Row],[DATA SCADENZA]]&lt;TODAY(),"DA PAGARE","PAGATA")</f>
        <v>DA PAGARE</v>
      </c>
    </row>
    <row r="295" spans="1:10" x14ac:dyDescent="0.2">
      <c r="A295" s="1">
        <v>494</v>
      </c>
      <c r="B295" s="2">
        <v>44934</v>
      </c>
      <c r="C295" s="1">
        <v>4600</v>
      </c>
      <c r="D295" s="3" t="s">
        <v>4</v>
      </c>
      <c r="E295" s="3" t="s">
        <v>10</v>
      </c>
      <c r="F295" s="5">
        <f>EDATE(Table_1[[#This Row],[DATA FATTURA]], 9)</f>
        <v>45207</v>
      </c>
      <c r="G295" s="6">
        <f>EDATE(Table_1[[#This Row],[DATA FATTURA 2]], 2)</f>
        <v>45268</v>
      </c>
      <c r="H295" s="7" cm="1">
        <f t="array" ref="H295">_xlfn.XLOOKUP(Table_1[[#This Row],[OGGETTO]], Foglio1__211[[#All],[OGGETTO]], Foglio1__211[[#All],[TARIFFA]]/100)</f>
        <v>0.3</v>
      </c>
      <c r="I295" s="8">
        <f>(Table_1[[#This Row],[IMPORTO NETTO]]*Table_1[[#This Row],[IVA]]+Table_1[[#This Row],[IMPORTO NETTO]])</f>
        <v>5980</v>
      </c>
      <c r="J295" t="str">
        <f ca="1">IF(Table_1[[#This Row],[DATA SCADENZA]]&lt;TODAY(),"DA PAGARE","PAGATA")</f>
        <v>DA PAGARE</v>
      </c>
    </row>
    <row r="296" spans="1:10" x14ac:dyDescent="0.2">
      <c r="A296" s="1">
        <v>289</v>
      </c>
      <c r="B296" s="2">
        <v>44934</v>
      </c>
      <c r="C296" s="1">
        <v>5860</v>
      </c>
      <c r="D296" s="3" t="s">
        <v>12</v>
      </c>
      <c r="E296" s="3" t="s">
        <v>5</v>
      </c>
      <c r="F296" s="5">
        <f>EDATE(Table_1[[#This Row],[DATA FATTURA]], 9)</f>
        <v>45207</v>
      </c>
      <c r="G296" s="6">
        <f>EDATE(Table_1[[#This Row],[DATA FATTURA 2]], 2)</f>
        <v>45268</v>
      </c>
      <c r="H296" s="7" cm="1">
        <f t="array" ref="H296">_xlfn.XLOOKUP(Table_1[[#This Row],[OGGETTO]], Foglio1__211[[#All],[OGGETTO]], Foglio1__211[[#All],[TARIFFA]]/100)</f>
        <v>0.4</v>
      </c>
      <c r="I296" s="8">
        <f>(Table_1[[#This Row],[IMPORTO NETTO]]*Table_1[[#This Row],[IVA]]+Table_1[[#This Row],[IMPORTO NETTO]])</f>
        <v>8204</v>
      </c>
      <c r="J296" t="str">
        <f ca="1">IF(Table_1[[#This Row],[DATA SCADENZA]]&lt;TODAY(),"DA PAGARE","PAGATA")</f>
        <v>DA PAGARE</v>
      </c>
    </row>
    <row r="297" spans="1:10" x14ac:dyDescent="0.2">
      <c r="A297" s="1">
        <v>232</v>
      </c>
      <c r="B297" s="2">
        <v>44934</v>
      </c>
      <c r="C297" s="1">
        <v>4720</v>
      </c>
      <c r="D297" s="3" t="s">
        <v>13</v>
      </c>
      <c r="E297" s="3" t="s">
        <v>14</v>
      </c>
      <c r="F297" s="5">
        <f>EDATE(Table_1[[#This Row],[DATA FATTURA]], 9)</f>
        <v>45207</v>
      </c>
      <c r="G297" s="6">
        <f>EDATE(Table_1[[#This Row],[DATA FATTURA 2]], 2)</f>
        <v>45268</v>
      </c>
      <c r="H297" s="7" cm="1">
        <f t="array" ref="H297">_xlfn.XLOOKUP(Table_1[[#This Row],[OGGETTO]], Foglio1__211[[#All],[OGGETTO]], Foglio1__211[[#All],[TARIFFA]]/100)</f>
        <v>0.15</v>
      </c>
      <c r="I297" s="8">
        <f>(Table_1[[#This Row],[IMPORTO NETTO]]*Table_1[[#This Row],[IVA]]+Table_1[[#This Row],[IMPORTO NETTO]])</f>
        <v>5428</v>
      </c>
      <c r="J297" t="str">
        <f ca="1">IF(Table_1[[#This Row],[DATA SCADENZA]]&lt;TODAY(),"DA PAGARE","PAGATA")</f>
        <v>DA PAGARE</v>
      </c>
    </row>
    <row r="298" spans="1:10" x14ac:dyDescent="0.2">
      <c r="A298" s="1">
        <v>286</v>
      </c>
      <c r="B298" s="2">
        <v>44934</v>
      </c>
      <c r="C298" s="1">
        <v>5800</v>
      </c>
      <c r="D298" s="3" t="s">
        <v>15</v>
      </c>
      <c r="E298" s="3" t="s">
        <v>7</v>
      </c>
      <c r="F298" s="5">
        <f>EDATE(Table_1[[#This Row],[DATA FATTURA]], 9)</f>
        <v>45207</v>
      </c>
      <c r="G298" s="6">
        <f>EDATE(Table_1[[#This Row],[DATA FATTURA 2]], 2)</f>
        <v>45268</v>
      </c>
      <c r="H298" s="7" cm="1">
        <f t="array" ref="H298">_xlfn.XLOOKUP(Table_1[[#This Row],[OGGETTO]], Foglio1__211[[#All],[OGGETTO]], Foglio1__211[[#All],[TARIFFA]]/100)</f>
        <v>0.2</v>
      </c>
      <c r="I298" s="8">
        <f>(Table_1[[#This Row],[IMPORTO NETTO]]*Table_1[[#This Row],[IVA]]+Table_1[[#This Row],[IMPORTO NETTO]])</f>
        <v>6960</v>
      </c>
      <c r="J298" t="str">
        <f ca="1">IF(Table_1[[#This Row],[DATA SCADENZA]]&lt;TODAY(),"DA PAGARE","PAGATA")</f>
        <v>DA PAGARE</v>
      </c>
    </row>
    <row r="299" spans="1:10" x14ac:dyDescent="0.2">
      <c r="A299" s="1">
        <v>203</v>
      </c>
      <c r="B299" s="2">
        <v>44934</v>
      </c>
      <c r="C299" s="1">
        <v>4140</v>
      </c>
      <c r="D299" s="3" t="s">
        <v>13</v>
      </c>
      <c r="E299" s="3" t="s">
        <v>10</v>
      </c>
      <c r="F299" s="5">
        <f>EDATE(Table_1[[#This Row],[DATA FATTURA]], 9)</f>
        <v>45207</v>
      </c>
      <c r="G299" s="6">
        <f>EDATE(Table_1[[#This Row],[DATA FATTURA 2]], 2)</f>
        <v>45268</v>
      </c>
      <c r="H299" s="7" cm="1">
        <f t="array" ref="H299">_xlfn.XLOOKUP(Table_1[[#This Row],[OGGETTO]], Foglio1__211[[#All],[OGGETTO]], Foglio1__211[[#All],[TARIFFA]]/100)</f>
        <v>0.3</v>
      </c>
      <c r="I299" s="8">
        <f>(Table_1[[#This Row],[IMPORTO NETTO]]*Table_1[[#This Row],[IVA]]+Table_1[[#This Row],[IMPORTO NETTO]])</f>
        <v>5382</v>
      </c>
      <c r="J299" t="str">
        <f ca="1">IF(Table_1[[#This Row],[DATA SCADENZA]]&lt;TODAY(),"DA PAGARE","PAGATA")</f>
        <v>DA PAGARE</v>
      </c>
    </row>
    <row r="300" spans="1:10" x14ac:dyDescent="0.2">
      <c r="A300" s="1">
        <v>112</v>
      </c>
      <c r="B300" s="2">
        <v>44934</v>
      </c>
      <c r="C300" s="1">
        <v>2320</v>
      </c>
      <c r="D300" s="3" t="s">
        <v>13</v>
      </c>
      <c r="E300" s="3" t="s">
        <v>7</v>
      </c>
      <c r="F300" s="5">
        <f>EDATE(Table_1[[#This Row],[DATA FATTURA]], 9)</f>
        <v>45207</v>
      </c>
      <c r="G300" s="6">
        <f>EDATE(Table_1[[#This Row],[DATA FATTURA 2]], 2)</f>
        <v>45268</v>
      </c>
      <c r="H300" s="7" cm="1">
        <f t="array" ref="H300">_xlfn.XLOOKUP(Table_1[[#This Row],[OGGETTO]], Foglio1__211[[#All],[OGGETTO]], Foglio1__211[[#All],[TARIFFA]]/100)</f>
        <v>0.2</v>
      </c>
      <c r="I300" s="8">
        <f>(Table_1[[#This Row],[IMPORTO NETTO]]*Table_1[[#This Row],[IVA]]+Table_1[[#This Row],[IMPORTO NETTO]])</f>
        <v>2784</v>
      </c>
      <c r="J300" t="str">
        <f ca="1">IF(Table_1[[#This Row],[DATA SCADENZA]]&lt;TODAY(),"DA PAGARE","PAGATA")</f>
        <v>DA PAGARE</v>
      </c>
    </row>
    <row r="301" spans="1:10" x14ac:dyDescent="0.2">
      <c r="A301" s="1">
        <v>212</v>
      </c>
      <c r="B301" s="2">
        <v>44934</v>
      </c>
      <c r="C301" s="1">
        <v>4320</v>
      </c>
      <c r="D301" s="3" t="s">
        <v>8</v>
      </c>
      <c r="E301" s="3" t="s">
        <v>7</v>
      </c>
      <c r="F301" s="5">
        <f>EDATE(Table_1[[#This Row],[DATA FATTURA]], 9)</f>
        <v>45207</v>
      </c>
      <c r="G301" s="6">
        <f>EDATE(Table_1[[#This Row],[DATA FATTURA 2]], 2)</f>
        <v>45268</v>
      </c>
      <c r="H301" s="7" cm="1">
        <f t="array" ref="H301">_xlfn.XLOOKUP(Table_1[[#This Row],[OGGETTO]], Foglio1__211[[#All],[OGGETTO]], Foglio1__211[[#All],[TARIFFA]]/100)</f>
        <v>0.2</v>
      </c>
      <c r="I301" s="8">
        <f>(Table_1[[#This Row],[IMPORTO NETTO]]*Table_1[[#This Row],[IVA]]+Table_1[[#This Row],[IMPORTO NETTO]])</f>
        <v>5184</v>
      </c>
      <c r="J301" t="str">
        <f ca="1">IF(Table_1[[#This Row],[DATA SCADENZA]]&lt;TODAY(),"DA PAGARE","PAGATA")</f>
        <v>DA PAGARE</v>
      </c>
    </row>
    <row r="302" spans="1:10" x14ac:dyDescent="0.2">
      <c r="A302" s="1">
        <v>373</v>
      </c>
      <c r="B302" s="2">
        <v>44933</v>
      </c>
      <c r="C302" s="1">
        <v>3400</v>
      </c>
      <c r="D302" s="3" t="s">
        <v>13</v>
      </c>
      <c r="E302" s="3" t="s">
        <v>5</v>
      </c>
      <c r="F302" s="5">
        <f>EDATE(Table_1[[#This Row],[DATA FATTURA]], 9)</f>
        <v>45206</v>
      </c>
      <c r="G302" s="6">
        <f>EDATE(Table_1[[#This Row],[DATA FATTURA 2]], 2)</f>
        <v>45267</v>
      </c>
      <c r="H302" s="7" cm="1">
        <f t="array" ref="H302">_xlfn.XLOOKUP(Table_1[[#This Row],[OGGETTO]], Foglio1__211[[#All],[OGGETTO]], Foglio1__211[[#All],[TARIFFA]]/100)</f>
        <v>0.4</v>
      </c>
      <c r="I302" s="8">
        <f>(Table_1[[#This Row],[IMPORTO NETTO]]*Table_1[[#This Row],[IVA]]+Table_1[[#This Row],[IMPORTO NETTO]])</f>
        <v>4760</v>
      </c>
      <c r="J302" t="str">
        <f ca="1">IF(Table_1[[#This Row],[DATA SCADENZA]]&lt;TODAY(),"DA PAGARE","PAGATA")</f>
        <v>DA PAGARE</v>
      </c>
    </row>
    <row r="303" spans="1:10" x14ac:dyDescent="0.2">
      <c r="A303" s="1">
        <v>470</v>
      </c>
      <c r="B303" s="2">
        <v>44933</v>
      </c>
      <c r="C303" s="1">
        <v>7000</v>
      </c>
      <c r="D303" s="3" t="s">
        <v>13</v>
      </c>
      <c r="E303" s="3" t="s">
        <v>14</v>
      </c>
      <c r="F303" s="5">
        <f>EDATE(Table_1[[#This Row],[DATA FATTURA]], 9)</f>
        <v>45206</v>
      </c>
      <c r="G303" s="6">
        <f>EDATE(Table_1[[#This Row],[DATA FATTURA 2]], 2)</f>
        <v>45267</v>
      </c>
      <c r="H303" s="7" cm="1">
        <f t="array" ref="H303">_xlfn.XLOOKUP(Table_1[[#This Row],[OGGETTO]], Foglio1__211[[#All],[OGGETTO]], Foglio1__211[[#All],[TARIFFA]]/100)</f>
        <v>0.15</v>
      </c>
      <c r="I303" s="8">
        <f>(Table_1[[#This Row],[IMPORTO NETTO]]*Table_1[[#This Row],[IVA]]+Table_1[[#This Row],[IMPORTO NETTO]])</f>
        <v>8050</v>
      </c>
      <c r="J303" t="str">
        <f ca="1">IF(Table_1[[#This Row],[DATA SCADENZA]]&lt;TODAY(),"DA PAGARE","PAGATA")</f>
        <v>DA PAGARE</v>
      </c>
    </row>
    <row r="304" spans="1:10" x14ac:dyDescent="0.2">
      <c r="A304" s="1">
        <v>103</v>
      </c>
      <c r="B304" s="2">
        <v>44933</v>
      </c>
      <c r="C304" s="1">
        <v>2140</v>
      </c>
      <c r="D304" s="3" t="s">
        <v>4</v>
      </c>
      <c r="E304" s="3" t="s">
        <v>7</v>
      </c>
      <c r="F304" s="5">
        <f>EDATE(Table_1[[#This Row],[DATA FATTURA]], 9)</f>
        <v>45206</v>
      </c>
      <c r="G304" s="6">
        <f>EDATE(Table_1[[#This Row],[DATA FATTURA 2]], 2)</f>
        <v>45267</v>
      </c>
      <c r="H304" s="7" cm="1">
        <f t="array" ref="H304">_xlfn.XLOOKUP(Table_1[[#This Row],[OGGETTO]], Foglio1__211[[#All],[OGGETTO]], Foglio1__211[[#All],[TARIFFA]]/100)</f>
        <v>0.2</v>
      </c>
      <c r="I304" s="8">
        <f>(Table_1[[#This Row],[IMPORTO NETTO]]*Table_1[[#This Row],[IVA]]+Table_1[[#This Row],[IMPORTO NETTO]])</f>
        <v>2568</v>
      </c>
      <c r="J304" t="str">
        <f ca="1">IF(Table_1[[#This Row],[DATA SCADENZA]]&lt;TODAY(),"DA PAGARE","PAGATA")</f>
        <v>DA PAGARE</v>
      </c>
    </row>
    <row r="305" spans="1:10" x14ac:dyDescent="0.2">
      <c r="A305" s="1">
        <v>269</v>
      </c>
      <c r="B305" s="2">
        <v>44933</v>
      </c>
      <c r="C305" s="1">
        <v>5460</v>
      </c>
      <c r="D305" s="3" t="s">
        <v>15</v>
      </c>
      <c r="E305" s="3" t="s">
        <v>5</v>
      </c>
      <c r="F305" s="5">
        <f>EDATE(Table_1[[#This Row],[DATA FATTURA]], 9)</f>
        <v>45206</v>
      </c>
      <c r="G305" s="6">
        <f>EDATE(Table_1[[#This Row],[DATA FATTURA 2]], 2)</f>
        <v>45267</v>
      </c>
      <c r="H305" s="7" cm="1">
        <f t="array" ref="H305">_xlfn.XLOOKUP(Table_1[[#This Row],[OGGETTO]], Foglio1__211[[#All],[OGGETTO]], Foglio1__211[[#All],[TARIFFA]]/100)</f>
        <v>0.4</v>
      </c>
      <c r="I305" s="8">
        <f>(Table_1[[#This Row],[IMPORTO NETTO]]*Table_1[[#This Row],[IVA]]+Table_1[[#This Row],[IMPORTO NETTO]])</f>
        <v>7644</v>
      </c>
      <c r="J305" t="str">
        <f ca="1">IF(Table_1[[#This Row],[DATA SCADENZA]]&lt;TODAY(),"DA PAGARE","PAGATA")</f>
        <v>DA PAGARE</v>
      </c>
    </row>
    <row r="306" spans="1:10" x14ac:dyDescent="0.2">
      <c r="A306" s="1">
        <v>191</v>
      </c>
      <c r="B306" s="2">
        <v>44933</v>
      </c>
      <c r="C306" s="1">
        <v>3900</v>
      </c>
      <c r="D306" s="3" t="s">
        <v>8</v>
      </c>
      <c r="E306" s="3" t="s">
        <v>5</v>
      </c>
      <c r="F306" s="5">
        <f>EDATE(Table_1[[#This Row],[DATA FATTURA]], 9)</f>
        <v>45206</v>
      </c>
      <c r="G306" s="6">
        <f>EDATE(Table_1[[#This Row],[DATA FATTURA 2]], 2)</f>
        <v>45267</v>
      </c>
      <c r="H306" s="7" cm="1">
        <f t="array" ref="H306">_xlfn.XLOOKUP(Table_1[[#This Row],[OGGETTO]], Foglio1__211[[#All],[OGGETTO]], Foglio1__211[[#All],[TARIFFA]]/100)</f>
        <v>0.4</v>
      </c>
      <c r="I306" s="8">
        <f>(Table_1[[#This Row],[IMPORTO NETTO]]*Table_1[[#This Row],[IVA]]+Table_1[[#This Row],[IMPORTO NETTO]])</f>
        <v>5460</v>
      </c>
      <c r="J306" t="str">
        <f ca="1">IF(Table_1[[#This Row],[DATA SCADENZA]]&lt;TODAY(),"DA PAGARE","PAGATA")</f>
        <v>DA PAGARE</v>
      </c>
    </row>
    <row r="307" spans="1:10" x14ac:dyDescent="0.2">
      <c r="A307" s="1">
        <v>276</v>
      </c>
      <c r="B307" s="2">
        <v>44933</v>
      </c>
      <c r="C307" s="1">
        <v>5600</v>
      </c>
      <c r="D307" s="3" t="s">
        <v>8</v>
      </c>
      <c r="E307" s="3" t="s">
        <v>5</v>
      </c>
      <c r="F307" s="5">
        <f>EDATE(Table_1[[#This Row],[DATA FATTURA]], 9)</f>
        <v>45206</v>
      </c>
      <c r="G307" s="6">
        <f>EDATE(Table_1[[#This Row],[DATA FATTURA 2]], 2)</f>
        <v>45267</v>
      </c>
      <c r="H307" s="7" cm="1">
        <f t="array" ref="H307">_xlfn.XLOOKUP(Table_1[[#This Row],[OGGETTO]], Foglio1__211[[#All],[OGGETTO]], Foglio1__211[[#All],[TARIFFA]]/100)</f>
        <v>0.4</v>
      </c>
      <c r="I307" s="8">
        <f>(Table_1[[#This Row],[IMPORTO NETTO]]*Table_1[[#This Row],[IVA]]+Table_1[[#This Row],[IMPORTO NETTO]])</f>
        <v>7840</v>
      </c>
      <c r="J307" t="str">
        <f ca="1">IF(Table_1[[#This Row],[DATA SCADENZA]]&lt;TODAY(),"DA PAGARE","PAGATA")</f>
        <v>DA PAGARE</v>
      </c>
    </row>
    <row r="308" spans="1:10" x14ac:dyDescent="0.2">
      <c r="A308" s="1">
        <v>336</v>
      </c>
      <c r="B308" s="2">
        <v>44933</v>
      </c>
      <c r="C308" s="1">
        <v>1550</v>
      </c>
      <c r="D308" s="3" t="s">
        <v>9</v>
      </c>
      <c r="E308" s="3" t="s">
        <v>7</v>
      </c>
      <c r="F308" s="5">
        <f>EDATE(Table_1[[#This Row],[DATA FATTURA]], 9)</f>
        <v>45206</v>
      </c>
      <c r="G308" s="6">
        <f>EDATE(Table_1[[#This Row],[DATA FATTURA 2]], 2)</f>
        <v>45267</v>
      </c>
      <c r="H308" s="7" cm="1">
        <f t="array" ref="H308">_xlfn.XLOOKUP(Table_1[[#This Row],[OGGETTO]], Foglio1__211[[#All],[OGGETTO]], Foglio1__211[[#All],[TARIFFA]]/100)</f>
        <v>0.2</v>
      </c>
      <c r="I308" s="8">
        <f>(Table_1[[#This Row],[IMPORTO NETTO]]*Table_1[[#This Row],[IVA]]+Table_1[[#This Row],[IMPORTO NETTO]])</f>
        <v>1860</v>
      </c>
      <c r="J308" t="str">
        <f ca="1">IF(Table_1[[#This Row],[DATA SCADENZA]]&lt;TODAY(),"DA PAGARE","PAGATA")</f>
        <v>DA PAGARE</v>
      </c>
    </row>
    <row r="309" spans="1:10" x14ac:dyDescent="0.2">
      <c r="A309" s="1">
        <v>180</v>
      </c>
      <c r="B309" s="2">
        <v>44933</v>
      </c>
      <c r="C309" s="1">
        <v>3680</v>
      </c>
      <c r="D309" s="3" t="s">
        <v>13</v>
      </c>
      <c r="E309" s="3" t="s">
        <v>14</v>
      </c>
      <c r="F309" s="5">
        <f>EDATE(Table_1[[#This Row],[DATA FATTURA]], 9)</f>
        <v>45206</v>
      </c>
      <c r="G309" s="6">
        <f>EDATE(Table_1[[#This Row],[DATA FATTURA 2]], 2)</f>
        <v>45267</v>
      </c>
      <c r="H309" s="7" cm="1">
        <f t="array" ref="H309">_xlfn.XLOOKUP(Table_1[[#This Row],[OGGETTO]], Foglio1__211[[#All],[OGGETTO]], Foglio1__211[[#All],[TARIFFA]]/100)</f>
        <v>0.15</v>
      </c>
      <c r="I309" s="8">
        <f>(Table_1[[#This Row],[IMPORTO NETTO]]*Table_1[[#This Row],[IVA]]+Table_1[[#This Row],[IMPORTO NETTO]])</f>
        <v>4232</v>
      </c>
      <c r="J309" t="str">
        <f ca="1">IF(Table_1[[#This Row],[DATA SCADENZA]]&lt;TODAY(),"DA PAGARE","PAGATA")</f>
        <v>DA PAGARE</v>
      </c>
    </row>
    <row r="310" spans="1:10" x14ac:dyDescent="0.2">
      <c r="A310" s="1">
        <v>471</v>
      </c>
      <c r="B310" s="2">
        <v>44933</v>
      </c>
      <c r="C310" s="1">
        <v>6900</v>
      </c>
      <c r="D310" s="3" t="s">
        <v>6</v>
      </c>
      <c r="E310" s="3" t="s">
        <v>5</v>
      </c>
      <c r="F310" s="5">
        <f>EDATE(Table_1[[#This Row],[DATA FATTURA]], 9)</f>
        <v>45206</v>
      </c>
      <c r="G310" s="6">
        <f>EDATE(Table_1[[#This Row],[DATA FATTURA 2]], 2)</f>
        <v>45267</v>
      </c>
      <c r="H310" s="7" cm="1">
        <f t="array" ref="H310">_xlfn.XLOOKUP(Table_1[[#This Row],[OGGETTO]], Foglio1__211[[#All],[OGGETTO]], Foglio1__211[[#All],[TARIFFA]]/100)</f>
        <v>0.4</v>
      </c>
      <c r="I310" s="8">
        <f>(Table_1[[#This Row],[IMPORTO NETTO]]*Table_1[[#This Row],[IVA]]+Table_1[[#This Row],[IMPORTO NETTO]])</f>
        <v>9660</v>
      </c>
      <c r="J310" t="str">
        <f ca="1">IF(Table_1[[#This Row],[DATA SCADENZA]]&lt;TODAY(),"DA PAGARE","PAGATA")</f>
        <v>DA PAGARE</v>
      </c>
    </row>
    <row r="311" spans="1:10" x14ac:dyDescent="0.2">
      <c r="A311" s="1">
        <v>42</v>
      </c>
      <c r="B311" s="2">
        <v>44933</v>
      </c>
      <c r="C311" s="1">
        <v>920</v>
      </c>
      <c r="D311" s="3" t="s">
        <v>8</v>
      </c>
      <c r="E311" s="3" t="s">
        <v>7</v>
      </c>
      <c r="F311" s="5">
        <f>EDATE(Table_1[[#This Row],[DATA FATTURA]], 9)</f>
        <v>45206</v>
      </c>
      <c r="G311" s="6">
        <f>EDATE(Table_1[[#This Row],[DATA FATTURA 2]], 2)</f>
        <v>45267</v>
      </c>
      <c r="H311" s="7" cm="1">
        <f t="array" ref="H311">_xlfn.XLOOKUP(Table_1[[#This Row],[OGGETTO]], Foglio1__211[[#All],[OGGETTO]], Foglio1__211[[#All],[TARIFFA]]/100)</f>
        <v>0.2</v>
      </c>
      <c r="I311" s="8">
        <f>(Table_1[[#This Row],[IMPORTO NETTO]]*Table_1[[#This Row],[IVA]]+Table_1[[#This Row],[IMPORTO NETTO]])</f>
        <v>1104</v>
      </c>
      <c r="J311" t="str">
        <f ca="1">IF(Table_1[[#This Row],[DATA SCADENZA]]&lt;TODAY(),"DA PAGARE","PAGATA")</f>
        <v>DA PAGARE</v>
      </c>
    </row>
    <row r="312" spans="1:10" x14ac:dyDescent="0.2">
      <c r="A312" s="1">
        <v>135</v>
      </c>
      <c r="B312" s="2">
        <v>44933</v>
      </c>
      <c r="C312" s="1">
        <v>2780</v>
      </c>
      <c r="D312" s="3" t="s">
        <v>13</v>
      </c>
      <c r="E312" s="3" t="s">
        <v>5</v>
      </c>
      <c r="F312" s="5">
        <f>EDATE(Table_1[[#This Row],[DATA FATTURA]], 9)</f>
        <v>45206</v>
      </c>
      <c r="G312" s="6">
        <f>EDATE(Table_1[[#This Row],[DATA FATTURA 2]], 2)</f>
        <v>45267</v>
      </c>
      <c r="H312" s="7" cm="1">
        <f t="array" ref="H312">_xlfn.XLOOKUP(Table_1[[#This Row],[OGGETTO]], Foglio1__211[[#All],[OGGETTO]], Foglio1__211[[#All],[TARIFFA]]/100)</f>
        <v>0.4</v>
      </c>
      <c r="I312" s="8">
        <f>(Table_1[[#This Row],[IMPORTO NETTO]]*Table_1[[#This Row],[IVA]]+Table_1[[#This Row],[IMPORTO NETTO]])</f>
        <v>3892</v>
      </c>
      <c r="J312" t="str">
        <f ca="1">IF(Table_1[[#This Row],[DATA SCADENZA]]&lt;TODAY(),"DA PAGARE","PAGATA")</f>
        <v>DA PAGARE</v>
      </c>
    </row>
    <row r="313" spans="1:10" x14ac:dyDescent="0.2">
      <c r="A313" s="1">
        <v>64</v>
      </c>
      <c r="B313" s="2">
        <v>44933</v>
      </c>
      <c r="C313" s="1">
        <v>1360</v>
      </c>
      <c r="D313" s="3" t="s">
        <v>9</v>
      </c>
      <c r="E313" s="3" t="s">
        <v>14</v>
      </c>
      <c r="F313" s="5">
        <f>EDATE(Table_1[[#This Row],[DATA FATTURA]], 9)</f>
        <v>45206</v>
      </c>
      <c r="G313" s="6">
        <f>EDATE(Table_1[[#This Row],[DATA FATTURA 2]], 2)</f>
        <v>45267</v>
      </c>
      <c r="H313" s="7" cm="1">
        <f t="array" ref="H313">_xlfn.XLOOKUP(Table_1[[#This Row],[OGGETTO]], Foglio1__211[[#All],[OGGETTO]], Foglio1__211[[#All],[TARIFFA]]/100)</f>
        <v>0.15</v>
      </c>
      <c r="I313" s="8">
        <f>(Table_1[[#This Row],[IMPORTO NETTO]]*Table_1[[#This Row],[IVA]]+Table_1[[#This Row],[IMPORTO NETTO]])</f>
        <v>1564</v>
      </c>
      <c r="J313" t="str">
        <f ca="1">IF(Table_1[[#This Row],[DATA SCADENZA]]&lt;TODAY(),"DA PAGARE","PAGATA")</f>
        <v>DA PAGARE</v>
      </c>
    </row>
    <row r="314" spans="1:10" x14ac:dyDescent="0.2">
      <c r="A314" s="1">
        <v>57</v>
      </c>
      <c r="B314" s="2">
        <v>44933</v>
      </c>
      <c r="C314" s="1">
        <v>1220</v>
      </c>
      <c r="D314" s="3" t="s">
        <v>11</v>
      </c>
      <c r="E314" s="3" t="s">
        <v>14</v>
      </c>
      <c r="F314" s="5">
        <f>EDATE(Table_1[[#This Row],[DATA FATTURA]], 9)</f>
        <v>45206</v>
      </c>
      <c r="G314" s="6">
        <f>EDATE(Table_1[[#This Row],[DATA FATTURA 2]], 2)</f>
        <v>45267</v>
      </c>
      <c r="H314" s="7" cm="1">
        <f t="array" ref="H314">_xlfn.XLOOKUP(Table_1[[#This Row],[OGGETTO]], Foglio1__211[[#All],[OGGETTO]], Foglio1__211[[#All],[TARIFFA]]/100)</f>
        <v>0.15</v>
      </c>
      <c r="I314" s="8">
        <f>(Table_1[[#This Row],[IMPORTO NETTO]]*Table_1[[#This Row],[IVA]]+Table_1[[#This Row],[IMPORTO NETTO]])</f>
        <v>1403</v>
      </c>
      <c r="J314" t="str">
        <f ca="1">IF(Table_1[[#This Row],[DATA SCADENZA]]&lt;TODAY(),"DA PAGARE","PAGATA")</f>
        <v>DA PAGARE</v>
      </c>
    </row>
    <row r="315" spans="1:10" x14ac:dyDescent="0.2">
      <c r="A315" s="1">
        <v>409</v>
      </c>
      <c r="B315" s="2">
        <v>44933</v>
      </c>
      <c r="C315" s="1">
        <v>5200</v>
      </c>
      <c r="D315" s="3" t="s">
        <v>4</v>
      </c>
      <c r="E315" s="3" t="s">
        <v>5</v>
      </c>
      <c r="F315" s="5">
        <f>EDATE(Table_1[[#This Row],[DATA FATTURA]], 9)</f>
        <v>45206</v>
      </c>
      <c r="G315" s="6">
        <f>EDATE(Table_1[[#This Row],[DATA FATTURA 2]], 2)</f>
        <v>45267</v>
      </c>
      <c r="H315" s="7" cm="1">
        <f t="array" ref="H315">_xlfn.XLOOKUP(Table_1[[#This Row],[OGGETTO]], Foglio1__211[[#All],[OGGETTO]], Foglio1__211[[#All],[TARIFFA]]/100)</f>
        <v>0.4</v>
      </c>
      <c r="I315" s="8">
        <f>(Table_1[[#This Row],[IMPORTO NETTO]]*Table_1[[#This Row],[IVA]]+Table_1[[#This Row],[IMPORTO NETTO]])</f>
        <v>7280</v>
      </c>
      <c r="J315" t="str">
        <f ca="1">IF(Table_1[[#This Row],[DATA SCADENZA]]&lt;TODAY(),"DA PAGARE","PAGATA")</f>
        <v>DA PAGARE</v>
      </c>
    </row>
    <row r="316" spans="1:10" x14ac:dyDescent="0.2">
      <c r="A316" s="1">
        <v>220</v>
      </c>
      <c r="B316" s="2">
        <v>44933</v>
      </c>
      <c r="C316" s="1">
        <v>4480</v>
      </c>
      <c r="D316" s="3" t="s">
        <v>13</v>
      </c>
      <c r="E316" s="3" t="s">
        <v>5</v>
      </c>
      <c r="F316" s="5">
        <f>EDATE(Table_1[[#This Row],[DATA FATTURA]], 9)</f>
        <v>45206</v>
      </c>
      <c r="G316" s="6">
        <f>EDATE(Table_1[[#This Row],[DATA FATTURA 2]], 2)</f>
        <v>45267</v>
      </c>
      <c r="H316" s="7" cm="1">
        <f t="array" ref="H316">_xlfn.XLOOKUP(Table_1[[#This Row],[OGGETTO]], Foglio1__211[[#All],[OGGETTO]], Foglio1__211[[#All],[TARIFFA]]/100)</f>
        <v>0.4</v>
      </c>
      <c r="I316" s="8">
        <f>(Table_1[[#This Row],[IMPORTO NETTO]]*Table_1[[#This Row],[IVA]]+Table_1[[#This Row],[IMPORTO NETTO]])</f>
        <v>6272</v>
      </c>
      <c r="J316" t="str">
        <f ca="1">IF(Table_1[[#This Row],[DATA SCADENZA]]&lt;TODAY(),"DA PAGARE","PAGATA")</f>
        <v>DA PAGARE</v>
      </c>
    </row>
    <row r="317" spans="1:10" x14ac:dyDescent="0.2">
      <c r="A317" s="1">
        <v>33</v>
      </c>
      <c r="B317" s="2">
        <v>44933</v>
      </c>
      <c r="C317" s="1">
        <v>740</v>
      </c>
      <c r="D317" s="3" t="s">
        <v>13</v>
      </c>
      <c r="E317" s="3" t="s">
        <v>7</v>
      </c>
      <c r="F317" s="5">
        <f>EDATE(Table_1[[#This Row],[DATA FATTURA]], 9)</f>
        <v>45206</v>
      </c>
      <c r="G317" s="6">
        <f>EDATE(Table_1[[#This Row],[DATA FATTURA 2]], 2)</f>
        <v>45267</v>
      </c>
      <c r="H317" s="7" cm="1">
        <f t="array" ref="H317">_xlfn.XLOOKUP(Table_1[[#This Row],[OGGETTO]], Foglio1__211[[#All],[OGGETTO]], Foglio1__211[[#All],[TARIFFA]]/100)</f>
        <v>0.2</v>
      </c>
      <c r="I317" s="8">
        <f>(Table_1[[#This Row],[IMPORTO NETTO]]*Table_1[[#This Row],[IVA]]+Table_1[[#This Row],[IMPORTO NETTO]])</f>
        <v>888</v>
      </c>
      <c r="J317" t="str">
        <f ca="1">IF(Table_1[[#This Row],[DATA SCADENZA]]&lt;TODAY(),"DA PAGARE","PAGATA")</f>
        <v>DA PAGARE</v>
      </c>
    </row>
    <row r="318" spans="1:10" x14ac:dyDescent="0.2">
      <c r="A318" s="1">
        <v>431</v>
      </c>
      <c r="B318" s="2">
        <v>44933</v>
      </c>
      <c r="C318" s="1">
        <v>6300</v>
      </c>
      <c r="D318" s="3" t="s">
        <v>11</v>
      </c>
      <c r="E318" s="3" t="s">
        <v>5</v>
      </c>
      <c r="F318" s="5">
        <f>EDATE(Table_1[[#This Row],[DATA FATTURA]], 9)</f>
        <v>45206</v>
      </c>
      <c r="G318" s="6">
        <f>EDATE(Table_1[[#This Row],[DATA FATTURA 2]], 2)</f>
        <v>45267</v>
      </c>
      <c r="H318" s="7" cm="1">
        <f t="array" ref="H318">_xlfn.XLOOKUP(Table_1[[#This Row],[OGGETTO]], Foglio1__211[[#All],[OGGETTO]], Foglio1__211[[#All],[TARIFFA]]/100)</f>
        <v>0.4</v>
      </c>
      <c r="I318" s="8">
        <f>(Table_1[[#This Row],[IMPORTO NETTO]]*Table_1[[#This Row],[IVA]]+Table_1[[#This Row],[IMPORTO NETTO]])</f>
        <v>8820</v>
      </c>
      <c r="J318" t="str">
        <f ca="1">IF(Table_1[[#This Row],[DATA SCADENZA]]&lt;TODAY(),"DA PAGARE","PAGATA")</f>
        <v>DA PAGARE</v>
      </c>
    </row>
    <row r="319" spans="1:10" x14ac:dyDescent="0.2">
      <c r="A319" s="1">
        <v>255</v>
      </c>
      <c r="B319" s="2">
        <v>44933</v>
      </c>
      <c r="C319" s="1">
        <v>5180</v>
      </c>
      <c r="D319" s="3" t="s">
        <v>12</v>
      </c>
      <c r="E319" s="3" t="s">
        <v>5</v>
      </c>
      <c r="F319" s="5">
        <f>EDATE(Table_1[[#This Row],[DATA FATTURA]], 9)</f>
        <v>45206</v>
      </c>
      <c r="G319" s="6">
        <f>EDATE(Table_1[[#This Row],[DATA FATTURA 2]], 2)</f>
        <v>45267</v>
      </c>
      <c r="H319" s="7" cm="1">
        <f t="array" ref="H319">_xlfn.XLOOKUP(Table_1[[#This Row],[OGGETTO]], Foglio1__211[[#All],[OGGETTO]], Foglio1__211[[#All],[TARIFFA]]/100)</f>
        <v>0.4</v>
      </c>
      <c r="I319" s="8">
        <f>(Table_1[[#This Row],[IMPORTO NETTO]]*Table_1[[#This Row],[IVA]]+Table_1[[#This Row],[IMPORTO NETTO]])</f>
        <v>7252</v>
      </c>
      <c r="J319" t="str">
        <f ca="1">IF(Table_1[[#This Row],[DATA SCADENZA]]&lt;TODAY(),"DA PAGARE","PAGATA")</f>
        <v>DA PAGARE</v>
      </c>
    </row>
    <row r="320" spans="1:10" x14ac:dyDescent="0.2">
      <c r="A320" s="1">
        <v>384</v>
      </c>
      <c r="B320" s="2">
        <v>44933</v>
      </c>
      <c r="C320" s="1">
        <v>3950</v>
      </c>
      <c r="D320" s="3" t="s">
        <v>13</v>
      </c>
      <c r="E320" s="3" t="s">
        <v>7</v>
      </c>
      <c r="F320" s="5">
        <f>EDATE(Table_1[[#This Row],[DATA FATTURA]], 9)</f>
        <v>45206</v>
      </c>
      <c r="G320" s="6">
        <f>EDATE(Table_1[[#This Row],[DATA FATTURA 2]], 2)</f>
        <v>45267</v>
      </c>
      <c r="H320" s="7" cm="1">
        <f t="array" ref="H320">_xlfn.XLOOKUP(Table_1[[#This Row],[OGGETTO]], Foglio1__211[[#All],[OGGETTO]], Foglio1__211[[#All],[TARIFFA]]/100)</f>
        <v>0.2</v>
      </c>
      <c r="I320" s="8">
        <f>(Table_1[[#This Row],[IMPORTO NETTO]]*Table_1[[#This Row],[IVA]]+Table_1[[#This Row],[IMPORTO NETTO]])</f>
        <v>4740</v>
      </c>
      <c r="J320" t="str">
        <f ca="1">IF(Table_1[[#This Row],[DATA SCADENZA]]&lt;TODAY(),"DA PAGARE","PAGATA")</f>
        <v>DA PAGARE</v>
      </c>
    </row>
    <row r="321" spans="1:10" x14ac:dyDescent="0.2">
      <c r="A321" s="1">
        <v>90</v>
      </c>
      <c r="B321" s="2">
        <v>44933</v>
      </c>
      <c r="C321" s="1">
        <v>1880</v>
      </c>
      <c r="D321" s="3" t="s">
        <v>4</v>
      </c>
      <c r="E321" s="3" t="s">
        <v>7</v>
      </c>
      <c r="F321" s="5">
        <f>EDATE(Table_1[[#This Row],[DATA FATTURA]], 9)</f>
        <v>45206</v>
      </c>
      <c r="G321" s="6">
        <f>EDATE(Table_1[[#This Row],[DATA FATTURA 2]], 2)</f>
        <v>45267</v>
      </c>
      <c r="H321" s="7" cm="1">
        <f t="array" ref="H321">_xlfn.XLOOKUP(Table_1[[#This Row],[OGGETTO]], Foglio1__211[[#All],[OGGETTO]], Foglio1__211[[#All],[TARIFFA]]/100)</f>
        <v>0.2</v>
      </c>
      <c r="I321" s="8">
        <f>(Table_1[[#This Row],[IMPORTO NETTO]]*Table_1[[#This Row],[IVA]]+Table_1[[#This Row],[IMPORTO NETTO]])</f>
        <v>2256</v>
      </c>
      <c r="J321" t="str">
        <f ca="1">IF(Table_1[[#This Row],[DATA SCADENZA]]&lt;TODAY(),"DA PAGARE","PAGATA")</f>
        <v>DA PAGARE</v>
      </c>
    </row>
    <row r="322" spans="1:10" x14ac:dyDescent="0.2">
      <c r="A322" s="1">
        <v>452</v>
      </c>
      <c r="B322" s="2">
        <v>44933</v>
      </c>
      <c r="C322" s="1">
        <v>7350</v>
      </c>
      <c r="D322" s="3" t="s">
        <v>13</v>
      </c>
      <c r="E322" s="3" t="s">
        <v>10</v>
      </c>
      <c r="F322" s="5">
        <f>EDATE(Table_1[[#This Row],[DATA FATTURA]], 9)</f>
        <v>45206</v>
      </c>
      <c r="G322" s="6">
        <f>EDATE(Table_1[[#This Row],[DATA FATTURA 2]], 2)</f>
        <v>45267</v>
      </c>
      <c r="H322" s="7" cm="1">
        <f t="array" ref="H322">_xlfn.XLOOKUP(Table_1[[#This Row],[OGGETTO]], Foglio1__211[[#All],[OGGETTO]], Foglio1__211[[#All],[TARIFFA]]/100)</f>
        <v>0.3</v>
      </c>
      <c r="I322" s="8">
        <f>(Table_1[[#This Row],[IMPORTO NETTO]]*Table_1[[#This Row],[IVA]]+Table_1[[#This Row],[IMPORTO NETTO]])</f>
        <v>9555</v>
      </c>
      <c r="J322" t="str">
        <f ca="1">IF(Table_1[[#This Row],[DATA SCADENZA]]&lt;TODAY(),"DA PAGARE","PAGATA")</f>
        <v>DA PAGARE</v>
      </c>
    </row>
    <row r="323" spans="1:10" x14ac:dyDescent="0.2">
      <c r="A323" s="1">
        <v>398</v>
      </c>
      <c r="B323" s="2">
        <v>44933</v>
      </c>
      <c r="C323" s="1">
        <v>4650</v>
      </c>
      <c r="D323" s="3" t="s">
        <v>4</v>
      </c>
      <c r="E323" s="3" t="s">
        <v>7</v>
      </c>
      <c r="F323" s="5">
        <f>EDATE(Table_1[[#This Row],[DATA FATTURA]], 9)</f>
        <v>45206</v>
      </c>
      <c r="G323" s="6">
        <f>EDATE(Table_1[[#This Row],[DATA FATTURA 2]], 2)</f>
        <v>45267</v>
      </c>
      <c r="H323" s="7" cm="1">
        <f t="array" ref="H323">_xlfn.XLOOKUP(Table_1[[#This Row],[OGGETTO]], Foglio1__211[[#All],[OGGETTO]], Foglio1__211[[#All],[TARIFFA]]/100)</f>
        <v>0.2</v>
      </c>
      <c r="I323" s="8">
        <f>(Table_1[[#This Row],[IMPORTO NETTO]]*Table_1[[#This Row],[IVA]]+Table_1[[#This Row],[IMPORTO NETTO]])</f>
        <v>5580</v>
      </c>
      <c r="J323" t="str">
        <f ca="1">IF(Table_1[[#This Row],[DATA SCADENZA]]&lt;TODAY(),"DA PAGARE","PAGATA")</f>
        <v>DA PAGARE</v>
      </c>
    </row>
    <row r="324" spans="1:10" x14ac:dyDescent="0.2">
      <c r="A324" s="1">
        <v>389</v>
      </c>
      <c r="B324" s="2">
        <v>44933</v>
      </c>
      <c r="C324" s="1">
        <v>4200</v>
      </c>
      <c r="D324" s="3" t="s">
        <v>6</v>
      </c>
      <c r="E324" s="3" t="s">
        <v>5</v>
      </c>
      <c r="F324" s="5">
        <f>EDATE(Table_1[[#This Row],[DATA FATTURA]], 9)</f>
        <v>45206</v>
      </c>
      <c r="G324" s="6">
        <f>EDATE(Table_1[[#This Row],[DATA FATTURA 2]], 2)</f>
        <v>45267</v>
      </c>
      <c r="H324" s="7" cm="1">
        <f t="array" ref="H324">_xlfn.XLOOKUP(Table_1[[#This Row],[OGGETTO]], Foglio1__211[[#All],[OGGETTO]], Foglio1__211[[#All],[TARIFFA]]/100)</f>
        <v>0.4</v>
      </c>
      <c r="I324" s="8">
        <f>(Table_1[[#This Row],[IMPORTO NETTO]]*Table_1[[#This Row],[IVA]]+Table_1[[#This Row],[IMPORTO NETTO]])</f>
        <v>5880</v>
      </c>
      <c r="J324" t="str">
        <f ca="1">IF(Table_1[[#This Row],[DATA SCADENZA]]&lt;TODAY(),"DA PAGARE","PAGATA")</f>
        <v>DA PAGARE</v>
      </c>
    </row>
    <row r="325" spans="1:10" x14ac:dyDescent="0.2">
      <c r="A325" s="1">
        <v>386</v>
      </c>
      <c r="B325" s="2">
        <v>44933</v>
      </c>
      <c r="C325" s="1">
        <v>4050</v>
      </c>
      <c r="D325" s="3" t="s">
        <v>6</v>
      </c>
      <c r="E325" s="3" t="s">
        <v>14</v>
      </c>
      <c r="F325" s="5">
        <f>EDATE(Table_1[[#This Row],[DATA FATTURA]], 9)</f>
        <v>45206</v>
      </c>
      <c r="G325" s="6">
        <f>EDATE(Table_1[[#This Row],[DATA FATTURA 2]], 2)</f>
        <v>45267</v>
      </c>
      <c r="H325" s="7" cm="1">
        <f t="array" ref="H325">_xlfn.XLOOKUP(Table_1[[#This Row],[OGGETTO]], Foglio1__211[[#All],[OGGETTO]], Foglio1__211[[#All],[TARIFFA]]/100)</f>
        <v>0.15</v>
      </c>
      <c r="I325" s="8">
        <f>(Table_1[[#This Row],[IMPORTO NETTO]]*Table_1[[#This Row],[IVA]]+Table_1[[#This Row],[IMPORTO NETTO]])</f>
        <v>4657.5</v>
      </c>
      <c r="J325" t="str">
        <f ca="1">IF(Table_1[[#This Row],[DATA SCADENZA]]&lt;TODAY(),"DA PAGARE","PAGATA")</f>
        <v>DA PAGARE</v>
      </c>
    </row>
    <row r="326" spans="1:10" x14ac:dyDescent="0.2">
      <c r="A326" s="1">
        <v>179</v>
      </c>
      <c r="B326" s="2">
        <v>44933</v>
      </c>
      <c r="C326" s="1">
        <v>3660</v>
      </c>
      <c r="D326" s="3" t="s">
        <v>6</v>
      </c>
      <c r="E326" s="3" t="s">
        <v>5</v>
      </c>
      <c r="F326" s="5">
        <f>EDATE(Table_1[[#This Row],[DATA FATTURA]], 9)</f>
        <v>45206</v>
      </c>
      <c r="G326" s="6">
        <f>EDATE(Table_1[[#This Row],[DATA FATTURA 2]], 2)</f>
        <v>45267</v>
      </c>
      <c r="H326" s="7" cm="1">
        <f t="array" ref="H326">_xlfn.XLOOKUP(Table_1[[#This Row],[OGGETTO]], Foglio1__211[[#All],[OGGETTO]], Foglio1__211[[#All],[TARIFFA]]/100)</f>
        <v>0.4</v>
      </c>
      <c r="I326" s="8">
        <f>(Table_1[[#This Row],[IMPORTO NETTO]]*Table_1[[#This Row],[IVA]]+Table_1[[#This Row],[IMPORTO NETTO]])</f>
        <v>5124</v>
      </c>
      <c r="J326" t="str">
        <f ca="1">IF(Table_1[[#This Row],[DATA SCADENZA]]&lt;TODAY(),"DA PAGARE","PAGATA")</f>
        <v>DA PAGARE</v>
      </c>
    </row>
    <row r="327" spans="1:10" x14ac:dyDescent="0.2">
      <c r="A327" s="1">
        <v>307</v>
      </c>
      <c r="B327" s="2">
        <v>44933</v>
      </c>
      <c r="C327" s="1">
        <v>2700</v>
      </c>
      <c r="D327" s="3" t="s">
        <v>4</v>
      </c>
      <c r="E327" s="3" t="s">
        <v>7</v>
      </c>
      <c r="F327" s="5">
        <f>EDATE(Table_1[[#This Row],[DATA FATTURA]], 9)</f>
        <v>45206</v>
      </c>
      <c r="G327" s="6">
        <f>EDATE(Table_1[[#This Row],[DATA FATTURA 2]], 2)</f>
        <v>45267</v>
      </c>
      <c r="H327" s="7" cm="1">
        <f t="array" ref="H327">_xlfn.XLOOKUP(Table_1[[#This Row],[OGGETTO]], Foglio1__211[[#All],[OGGETTO]], Foglio1__211[[#All],[TARIFFA]]/100)</f>
        <v>0.2</v>
      </c>
      <c r="I327" s="8">
        <f>(Table_1[[#This Row],[IMPORTO NETTO]]*Table_1[[#This Row],[IVA]]+Table_1[[#This Row],[IMPORTO NETTO]])</f>
        <v>3240</v>
      </c>
      <c r="J327" t="str">
        <f ca="1">IF(Table_1[[#This Row],[DATA SCADENZA]]&lt;TODAY(),"DA PAGARE","PAGATA")</f>
        <v>DA PAGARE</v>
      </c>
    </row>
    <row r="328" spans="1:10" x14ac:dyDescent="0.2">
      <c r="A328" s="1">
        <v>319</v>
      </c>
      <c r="B328" s="2">
        <v>44933</v>
      </c>
      <c r="C328" s="1">
        <v>700</v>
      </c>
      <c r="D328" s="3" t="s">
        <v>9</v>
      </c>
      <c r="E328" s="3" t="s">
        <v>5</v>
      </c>
      <c r="F328" s="5">
        <f>EDATE(Table_1[[#This Row],[DATA FATTURA]], 9)</f>
        <v>45206</v>
      </c>
      <c r="G328" s="6">
        <f>EDATE(Table_1[[#This Row],[DATA FATTURA 2]], 2)</f>
        <v>45267</v>
      </c>
      <c r="H328" s="7" cm="1">
        <f t="array" ref="H328">_xlfn.XLOOKUP(Table_1[[#This Row],[OGGETTO]], Foglio1__211[[#All],[OGGETTO]], Foglio1__211[[#All],[TARIFFA]]/100)</f>
        <v>0.4</v>
      </c>
      <c r="I328" s="8">
        <f>(Table_1[[#This Row],[IMPORTO NETTO]]*Table_1[[#This Row],[IVA]]+Table_1[[#This Row],[IMPORTO NETTO]])</f>
        <v>980</v>
      </c>
      <c r="J328" t="str">
        <f ca="1">IF(Table_1[[#This Row],[DATA SCADENZA]]&lt;TODAY(),"DA PAGARE","PAGATA")</f>
        <v>DA PAGARE</v>
      </c>
    </row>
    <row r="329" spans="1:10" x14ac:dyDescent="0.2">
      <c r="A329" s="1">
        <v>174</v>
      </c>
      <c r="B329" s="2">
        <v>44933</v>
      </c>
      <c r="C329" s="1">
        <v>3560</v>
      </c>
      <c r="D329" s="3" t="s">
        <v>8</v>
      </c>
      <c r="E329" s="3" t="s">
        <v>7</v>
      </c>
      <c r="F329" s="5">
        <f>EDATE(Table_1[[#This Row],[DATA FATTURA]], 9)</f>
        <v>45206</v>
      </c>
      <c r="G329" s="6">
        <f>EDATE(Table_1[[#This Row],[DATA FATTURA 2]], 2)</f>
        <v>45267</v>
      </c>
      <c r="H329" s="7" cm="1">
        <f t="array" ref="H329">_xlfn.XLOOKUP(Table_1[[#This Row],[OGGETTO]], Foglio1__211[[#All],[OGGETTO]], Foglio1__211[[#All],[TARIFFA]]/100)</f>
        <v>0.2</v>
      </c>
      <c r="I329" s="8">
        <f>(Table_1[[#This Row],[IMPORTO NETTO]]*Table_1[[#This Row],[IVA]]+Table_1[[#This Row],[IMPORTO NETTO]])</f>
        <v>4272</v>
      </c>
      <c r="J329" t="str">
        <f ca="1">IF(Table_1[[#This Row],[DATA SCADENZA]]&lt;TODAY(),"DA PAGARE","PAGATA")</f>
        <v>DA PAGARE</v>
      </c>
    </row>
    <row r="330" spans="1:10" x14ac:dyDescent="0.2">
      <c r="A330" s="1">
        <v>303</v>
      </c>
      <c r="B330" s="2">
        <v>44933</v>
      </c>
      <c r="C330" s="1">
        <v>1900</v>
      </c>
      <c r="D330" s="3" t="s">
        <v>15</v>
      </c>
      <c r="E330" s="3" t="s">
        <v>5</v>
      </c>
      <c r="F330" s="5">
        <f>EDATE(Table_1[[#This Row],[DATA FATTURA]], 9)</f>
        <v>45206</v>
      </c>
      <c r="G330" s="6">
        <f>EDATE(Table_1[[#This Row],[DATA FATTURA 2]], 2)</f>
        <v>45267</v>
      </c>
      <c r="H330" s="7" cm="1">
        <f t="array" ref="H330">_xlfn.XLOOKUP(Table_1[[#This Row],[OGGETTO]], Foglio1__211[[#All],[OGGETTO]], Foglio1__211[[#All],[TARIFFA]]/100)</f>
        <v>0.4</v>
      </c>
      <c r="I330" s="8">
        <f>(Table_1[[#This Row],[IMPORTO NETTO]]*Table_1[[#This Row],[IVA]]+Table_1[[#This Row],[IMPORTO NETTO]])</f>
        <v>2660</v>
      </c>
      <c r="J330" t="str">
        <f ca="1">IF(Table_1[[#This Row],[DATA SCADENZA]]&lt;TODAY(),"DA PAGARE","PAGATA")</f>
        <v>DA PAGARE</v>
      </c>
    </row>
    <row r="331" spans="1:10" x14ac:dyDescent="0.2">
      <c r="A331" s="1">
        <v>40</v>
      </c>
      <c r="B331" s="2">
        <v>44933</v>
      </c>
      <c r="C331" s="1">
        <v>880</v>
      </c>
      <c r="D331" s="3" t="s">
        <v>11</v>
      </c>
      <c r="E331" s="3" t="s">
        <v>14</v>
      </c>
      <c r="F331" s="5">
        <f>EDATE(Table_1[[#This Row],[DATA FATTURA]], 9)</f>
        <v>45206</v>
      </c>
      <c r="G331" s="6">
        <f>EDATE(Table_1[[#This Row],[DATA FATTURA 2]], 2)</f>
        <v>45267</v>
      </c>
      <c r="H331" s="7" cm="1">
        <f t="array" ref="H331">_xlfn.XLOOKUP(Table_1[[#This Row],[OGGETTO]], Foglio1__211[[#All],[OGGETTO]], Foglio1__211[[#All],[TARIFFA]]/100)</f>
        <v>0.15</v>
      </c>
      <c r="I331" s="8">
        <f>(Table_1[[#This Row],[IMPORTO NETTO]]*Table_1[[#This Row],[IVA]]+Table_1[[#This Row],[IMPORTO NETTO]])</f>
        <v>1012</v>
      </c>
      <c r="J331" t="str">
        <f ca="1">IF(Table_1[[#This Row],[DATA SCADENZA]]&lt;TODAY(),"DA PAGARE","PAGATA")</f>
        <v>DA PAGARE</v>
      </c>
    </row>
    <row r="332" spans="1:10" x14ac:dyDescent="0.2">
      <c r="A332" s="1">
        <v>449</v>
      </c>
      <c r="B332" s="2">
        <v>44933</v>
      </c>
      <c r="C332" s="1">
        <v>7200</v>
      </c>
      <c r="D332" s="3" t="s">
        <v>4</v>
      </c>
      <c r="E332" s="3" t="s">
        <v>14</v>
      </c>
      <c r="F332" s="5">
        <f>EDATE(Table_1[[#This Row],[DATA FATTURA]], 9)</f>
        <v>45206</v>
      </c>
      <c r="G332" s="6">
        <f>EDATE(Table_1[[#This Row],[DATA FATTURA 2]], 2)</f>
        <v>45267</v>
      </c>
      <c r="H332" s="7" cm="1">
        <f t="array" ref="H332">_xlfn.XLOOKUP(Table_1[[#This Row],[OGGETTO]], Foglio1__211[[#All],[OGGETTO]], Foglio1__211[[#All],[TARIFFA]]/100)</f>
        <v>0.15</v>
      </c>
      <c r="I332" s="8">
        <f>(Table_1[[#This Row],[IMPORTO NETTO]]*Table_1[[#This Row],[IVA]]+Table_1[[#This Row],[IMPORTO NETTO]])</f>
        <v>8280</v>
      </c>
      <c r="J332" t="str">
        <f ca="1">IF(Table_1[[#This Row],[DATA SCADENZA]]&lt;TODAY(),"DA PAGARE","PAGATA")</f>
        <v>DA PAGARE</v>
      </c>
    </row>
    <row r="333" spans="1:10" x14ac:dyDescent="0.2">
      <c r="A333" s="1">
        <v>308</v>
      </c>
      <c r="B333" s="2">
        <v>44932</v>
      </c>
      <c r="C333" s="1">
        <v>2900</v>
      </c>
      <c r="D333" s="3" t="s">
        <v>9</v>
      </c>
      <c r="E333" s="3" t="s">
        <v>7</v>
      </c>
      <c r="F333" s="5">
        <f>EDATE(Table_1[[#This Row],[DATA FATTURA]], 9)</f>
        <v>45205</v>
      </c>
      <c r="G333" s="6">
        <f>EDATE(Table_1[[#This Row],[DATA FATTURA 2]], 2)</f>
        <v>45266</v>
      </c>
      <c r="H333" s="7" cm="1">
        <f t="array" ref="H333">_xlfn.XLOOKUP(Table_1[[#This Row],[OGGETTO]], Foglio1__211[[#All],[OGGETTO]], Foglio1__211[[#All],[TARIFFA]]/100)</f>
        <v>0.2</v>
      </c>
      <c r="I333" s="8">
        <f>(Table_1[[#This Row],[IMPORTO NETTO]]*Table_1[[#This Row],[IVA]]+Table_1[[#This Row],[IMPORTO NETTO]])</f>
        <v>3480</v>
      </c>
      <c r="J333" t="str">
        <f ca="1">IF(Table_1[[#This Row],[DATA SCADENZA]]&lt;TODAY(),"DA PAGARE","PAGATA")</f>
        <v>DA PAGARE</v>
      </c>
    </row>
    <row r="334" spans="1:10" x14ac:dyDescent="0.2">
      <c r="A334" s="1">
        <v>121</v>
      </c>
      <c r="B334" s="2">
        <v>44932</v>
      </c>
      <c r="C334" s="1">
        <v>2500</v>
      </c>
      <c r="D334" s="3" t="s">
        <v>9</v>
      </c>
      <c r="E334" s="3" t="s">
        <v>5</v>
      </c>
      <c r="F334" s="5">
        <f>EDATE(Table_1[[#This Row],[DATA FATTURA]], 9)</f>
        <v>45205</v>
      </c>
      <c r="G334" s="6">
        <f>EDATE(Table_1[[#This Row],[DATA FATTURA 2]], 2)</f>
        <v>45266</v>
      </c>
      <c r="H334" s="7" cm="1">
        <f t="array" ref="H334">_xlfn.XLOOKUP(Table_1[[#This Row],[OGGETTO]], Foglio1__211[[#All],[OGGETTO]], Foglio1__211[[#All],[TARIFFA]]/100)</f>
        <v>0.4</v>
      </c>
      <c r="I334" s="8">
        <f>(Table_1[[#This Row],[IMPORTO NETTO]]*Table_1[[#This Row],[IVA]]+Table_1[[#This Row],[IMPORTO NETTO]])</f>
        <v>3500</v>
      </c>
      <c r="J334" t="str">
        <f ca="1">IF(Table_1[[#This Row],[DATA SCADENZA]]&lt;TODAY(),"DA PAGARE","PAGATA")</f>
        <v>DA PAGARE</v>
      </c>
    </row>
    <row r="335" spans="1:10" x14ac:dyDescent="0.2">
      <c r="A335" s="1">
        <v>489</v>
      </c>
      <c r="B335" s="2">
        <v>44932</v>
      </c>
      <c r="C335" s="1">
        <v>5100</v>
      </c>
      <c r="D335" s="3" t="s">
        <v>9</v>
      </c>
      <c r="E335" s="3" t="s">
        <v>7</v>
      </c>
      <c r="F335" s="5">
        <f>EDATE(Table_1[[#This Row],[DATA FATTURA]], 9)</f>
        <v>45205</v>
      </c>
      <c r="G335" s="6">
        <f>EDATE(Table_1[[#This Row],[DATA FATTURA 2]], 2)</f>
        <v>45266</v>
      </c>
      <c r="H335" s="7" cm="1">
        <f t="array" ref="H335">_xlfn.XLOOKUP(Table_1[[#This Row],[OGGETTO]], Foglio1__211[[#All],[OGGETTO]], Foglio1__211[[#All],[TARIFFA]]/100)</f>
        <v>0.2</v>
      </c>
      <c r="I335" s="8">
        <f>(Table_1[[#This Row],[IMPORTO NETTO]]*Table_1[[#This Row],[IVA]]+Table_1[[#This Row],[IMPORTO NETTO]])</f>
        <v>6120</v>
      </c>
      <c r="J335" t="str">
        <f ca="1">IF(Table_1[[#This Row],[DATA SCADENZA]]&lt;TODAY(),"DA PAGARE","PAGATA")</f>
        <v>DA PAGARE</v>
      </c>
    </row>
    <row r="336" spans="1:10" x14ac:dyDescent="0.2">
      <c r="A336" s="1">
        <v>99</v>
      </c>
      <c r="B336" s="2">
        <v>44932</v>
      </c>
      <c r="C336" s="1">
        <v>2060</v>
      </c>
      <c r="D336" s="3" t="s">
        <v>15</v>
      </c>
      <c r="E336" s="3" t="s">
        <v>14</v>
      </c>
      <c r="F336" s="5">
        <f>EDATE(Table_1[[#This Row],[DATA FATTURA]], 9)</f>
        <v>45205</v>
      </c>
      <c r="G336" s="6">
        <f>EDATE(Table_1[[#This Row],[DATA FATTURA 2]], 2)</f>
        <v>45266</v>
      </c>
      <c r="H336" s="7" cm="1">
        <f t="array" ref="H336">_xlfn.XLOOKUP(Table_1[[#This Row],[OGGETTO]], Foglio1__211[[#All],[OGGETTO]], Foglio1__211[[#All],[TARIFFA]]/100)</f>
        <v>0.15</v>
      </c>
      <c r="I336" s="8">
        <f>(Table_1[[#This Row],[IMPORTO NETTO]]*Table_1[[#This Row],[IVA]]+Table_1[[#This Row],[IMPORTO NETTO]])</f>
        <v>2369</v>
      </c>
      <c r="J336" t="str">
        <f ca="1">IF(Table_1[[#This Row],[DATA SCADENZA]]&lt;TODAY(),"DA PAGARE","PAGATA")</f>
        <v>DA PAGARE</v>
      </c>
    </row>
    <row r="337" spans="1:10" x14ac:dyDescent="0.2">
      <c r="A337" s="1">
        <v>392</v>
      </c>
      <c r="B337" s="2">
        <v>44932</v>
      </c>
      <c r="C337" s="1">
        <v>4350</v>
      </c>
      <c r="D337" s="3" t="s">
        <v>4</v>
      </c>
      <c r="E337" s="3" t="s">
        <v>7</v>
      </c>
      <c r="F337" s="5">
        <f>EDATE(Table_1[[#This Row],[DATA FATTURA]], 9)</f>
        <v>45205</v>
      </c>
      <c r="G337" s="6">
        <f>EDATE(Table_1[[#This Row],[DATA FATTURA 2]], 2)</f>
        <v>45266</v>
      </c>
      <c r="H337" s="7" cm="1">
        <f t="array" ref="H337">_xlfn.XLOOKUP(Table_1[[#This Row],[OGGETTO]], Foglio1__211[[#All],[OGGETTO]], Foglio1__211[[#All],[TARIFFA]]/100)</f>
        <v>0.2</v>
      </c>
      <c r="I337" s="8">
        <f>(Table_1[[#This Row],[IMPORTO NETTO]]*Table_1[[#This Row],[IVA]]+Table_1[[#This Row],[IMPORTO NETTO]])</f>
        <v>5220</v>
      </c>
      <c r="J337" t="str">
        <f ca="1">IF(Table_1[[#This Row],[DATA SCADENZA]]&lt;TODAY(),"DA PAGARE","PAGATA")</f>
        <v>DA PAGARE</v>
      </c>
    </row>
    <row r="338" spans="1:10" x14ac:dyDescent="0.2">
      <c r="A338" s="1">
        <v>124</v>
      </c>
      <c r="B338" s="2">
        <v>44932</v>
      </c>
      <c r="C338" s="1">
        <v>2560</v>
      </c>
      <c r="D338" s="3" t="s">
        <v>4</v>
      </c>
      <c r="E338" s="3" t="s">
        <v>14</v>
      </c>
      <c r="F338" s="5">
        <f>EDATE(Table_1[[#This Row],[DATA FATTURA]], 9)</f>
        <v>45205</v>
      </c>
      <c r="G338" s="6">
        <f>EDATE(Table_1[[#This Row],[DATA FATTURA 2]], 2)</f>
        <v>45266</v>
      </c>
      <c r="H338" s="7" cm="1">
        <f t="array" ref="H338">_xlfn.XLOOKUP(Table_1[[#This Row],[OGGETTO]], Foglio1__211[[#All],[OGGETTO]], Foglio1__211[[#All],[TARIFFA]]/100)</f>
        <v>0.15</v>
      </c>
      <c r="I338" s="8">
        <f>(Table_1[[#This Row],[IMPORTO NETTO]]*Table_1[[#This Row],[IVA]]+Table_1[[#This Row],[IMPORTO NETTO]])</f>
        <v>2944</v>
      </c>
      <c r="J338" t="str">
        <f ca="1">IF(Table_1[[#This Row],[DATA SCADENZA]]&lt;TODAY(),"DA PAGARE","PAGATA")</f>
        <v>DA PAGARE</v>
      </c>
    </row>
    <row r="339" spans="1:10" x14ac:dyDescent="0.2">
      <c r="A339" s="1">
        <v>118</v>
      </c>
      <c r="B339" s="2">
        <v>44932</v>
      </c>
      <c r="C339" s="1">
        <v>2440</v>
      </c>
      <c r="D339" s="3" t="s">
        <v>13</v>
      </c>
      <c r="E339" s="3" t="s">
        <v>7</v>
      </c>
      <c r="F339" s="5">
        <f>EDATE(Table_1[[#This Row],[DATA FATTURA]], 9)</f>
        <v>45205</v>
      </c>
      <c r="G339" s="6">
        <f>EDATE(Table_1[[#This Row],[DATA FATTURA 2]], 2)</f>
        <v>45266</v>
      </c>
      <c r="H339" s="7" cm="1">
        <f t="array" ref="H339">_xlfn.XLOOKUP(Table_1[[#This Row],[OGGETTO]], Foglio1__211[[#All],[OGGETTO]], Foglio1__211[[#All],[TARIFFA]]/100)</f>
        <v>0.2</v>
      </c>
      <c r="I339" s="8">
        <f>(Table_1[[#This Row],[IMPORTO NETTO]]*Table_1[[#This Row],[IVA]]+Table_1[[#This Row],[IMPORTO NETTO]])</f>
        <v>2928</v>
      </c>
      <c r="J339" t="str">
        <f ca="1">IF(Table_1[[#This Row],[DATA SCADENZA]]&lt;TODAY(),"DA PAGARE","PAGATA")</f>
        <v>DA PAGARE</v>
      </c>
    </row>
    <row r="340" spans="1:10" x14ac:dyDescent="0.2">
      <c r="A340" s="1">
        <v>369</v>
      </c>
      <c r="B340" s="2">
        <v>44932</v>
      </c>
      <c r="C340" s="1">
        <v>3200</v>
      </c>
      <c r="D340" s="3" t="s">
        <v>6</v>
      </c>
      <c r="E340" s="3" t="s">
        <v>7</v>
      </c>
      <c r="F340" s="5">
        <f>EDATE(Table_1[[#This Row],[DATA FATTURA]], 9)</f>
        <v>45205</v>
      </c>
      <c r="G340" s="6">
        <f>EDATE(Table_1[[#This Row],[DATA FATTURA 2]], 2)</f>
        <v>45266</v>
      </c>
      <c r="H340" s="7" cm="1">
        <f t="array" ref="H340">_xlfn.XLOOKUP(Table_1[[#This Row],[OGGETTO]], Foglio1__211[[#All],[OGGETTO]], Foglio1__211[[#All],[TARIFFA]]/100)</f>
        <v>0.2</v>
      </c>
      <c r="I340" s="8">
        <f>(Table_1[[#This Row],[IMPORTO NETTO]]*Table_1[[#This Row],[IVA]]+Table_1[[#This Row],[IMPORTO NETTO]])</f>
        <v>3840</v>
      </c>
      <c r="J340" t="str">
        <f ca="1">IF(Table_1[[#This Row],[DATA SCADENZA]]&lt;TODAY(),"DA PAGARE","PAGATA")</f>
        <v>DA PAGARE</v>
      </c>
    </row>
    <row r="341" spans="1:10" x14ac:dyDescent="0.2">
      <c r="A341" s="1">
        <v>193</v>
      </c>
      <c r="B341" s="2">
        <v>44932</v>
      </c>
      <c r="C341" s="1">
        <v>3940</v>
      </c>
      <c r="D341" s="3" t="s">
        <v>11</v>
      </c>
      <c r="E341" s="3" t="s">
        <v>5</v>
      </c>
      <c r="F341" s="5">
        <f>EDATE(Table_1[[#This Row],[DATA FATTURA]], 9)</f>
        <v>45205</v>
      </c>
      <c r="G341" s="6">
        <f>EDATE(Table_1[[#This Row],[DATA FATTURA 2]], 2)</f>
        <v>45266</v>
      </c>
      <c r="H341" s="7" cm="1">
        <f t="array" ref="H341">_xlfn.XLOOKUP(Table_1[[#This Row],[OGGETTO]], Foglio1__211[[#All],[OGGETTO]], Foglio1__211[[#All],[TARIFFA]]/100)</f>
        <v>0.4</v>
      </c>
      <c r="I341" s="8">
        <f>(Table_1[[#This Row],[IMPORTO NETTO]]*Table_1[[#This Row],[IVA]]+Table_1[[#This Row],[IMPORTO NETTO]])</f>
        <v>5516</v>
      </c>
      <c r="J341" t="str">
        <f ca="1">IF(Table_1[[#This Row],[DATA SCADENZA]]&lt;TODAY(),"DA PAGARE","PAGATA")</f>
        <v>DA PAGARE</v>
      </c>
    </row>
    <row r="342" spans="1:10" x14ac:dyDescent="0.2">
      <c r="A342" s="1">
        <v>102</v>
      </c>
      <c r="B342" s="2">
        <v>44932</v>
      </c>
      <c r="C342" s="1">
        <v>2120</v>
      </c>
      <c r="D342" s="3" t="s">
        <v>12</v>
      </c>
      <c r="E342" s="3" t="s">
        <v>10</v>
      </c>
      <c r="F342" s="5">
        <f>EDATE(Table_1[[#This Row],[DATA FATTURA]], 9)</f>
        <v>45205</v>
      </c>
      <c r="G342" s="6">
        <f>EDATE(Table_1[[#This Row],[DATA FATTURA 2]], 2)</f>
        <v>45266</v>
      </c>
      <c r="H342" s="7" cm="1">
        <f t="array" ref="H342">_xlfn.XLOOKUP(Table_1[[#This Row],[OGGETTO]], Foglio1__211[[#All],[OGGETTO]], Foglio1__211[[#All],[TARIFFA]]/100)</f>
        <v>0.3</v>
      </c>
      <c r="I342" s="8">
        <f>(Table_1[[#This Row],[IMPORTO NETTO]]*Table_1[[#This Row],[IVA]]+Table_1[[#This Row],[IMPORTO NETTO]])</f>
        <v>2756</v>
      </c>
      <c r="J342" t="str">
        <f ca="1">IF(Table_1[[#This Row],[DATA SCADENZA]]&lt;TODAY(),"DA PAGARE","PAGATA")</f>
        <v>DA PAGARE</v>
      </c>
    </row>
    <row r="343" spans="1:10" x14ac:dyDescent="0.2">
      <c r="A343" s="1">
        <v>260</v>
      </c>
      <c r="B343" s="2">
        <v>44932</v>
      </c>
      <c r="C343" s="1">
        <v>5280</v>
      </c>
      <c r="D343" s="3" t="s">
        <v>4</v>
      </c>
      <c r="E343" s="3" t="s">
        <v>14</v>
      </c>
      <c r="F343" s="5">
        <f>EDATE(Table_1[[#This Row],[DATA FATTURA]], 9)</f>
        <v>45205</v>
      </c>
      <c r="G343" s="6">
        <f>EDATE(Table_1[[#This Row],[DATA FATTURA 2]], 2)</f>
        <v>45266</v>
      </c>
      <c r="H343" s="7" cm="1">
        <f t="array" ref="H343">_xlfn.XLOOKUP(Table_1[[#This Row],[OGGETTO]], Foglio1__211[[#All],[OGGETTO]], Foglio1__211[[#All],[TARIFFA]]/100)</f>
        <v>0.15</v>
      </c>
      <c r="I343" s="8">
        <f>(Table_1[[#This Row],[IMPORTO NETTO]]*Table_1[[#This Row],[IVA]]+Table_1[[#This Row],[IMPORTO NETTO]])</f>
        <v>6072</v>
      </c>
      <c r="J343" t="str">
        <f ca="1">IF(Table_1[[#This Row],[DATA SCADENZA]]&lt;TODAY(),"DA PAGARE","PAGATA")</f>
        <v>DA PAGARE</v>
      </c>
    </row>
    <row r="344" spans="1:10" x14ac:dyDescent="0.2">
      <c r="A344" s="1">
        <v>367</v>
      </c>
      <c r="B344" s="2">
        <v>44932</v>
      </c>
      <c r="C344" s="1">
        <v>3100</v>
      </c>
      <c r="D344" s="3" t="s">
        <v>13</v>
      </c>
      <c r="E344" s="3" t="s">
        <v>5</v>
      </c>
      <c r="F344" s="5">
        <f>EDATE(Table_1[[#This Row],[DATA FATTURA]], 9)</f>
        <v>45205</v>
      </c>
      <c r="G344" s="6">
        <f>EDATE(Table_1[[#This Row],[DATA FATTURA 2]], 2)</f>
        <v>45266</v>
      </c>
      <c r="H344" s="7" cm="1">
        <f t="array" ref="H344">_xlfn.XLOOKUP(Table_1[[#This Row],[OGGETTO]], Foglio1__211[[#All],[OGGETTO]], Foglio1__211[[#All],[TARIFFA]]/100)</f>
        <v>0.4</v>
      </c>
      <c r="I344" s="8">
        <f>(Table_1[[#This Row],[IMPORTO NETTO]]*Table_1[[#This Row],[IVA]]+Table_1[[#This Row],[IMPORTO NETTO]])</f>
        <v>4340</v>
      </c>
      <c r="J344" t="str">
        <f ca="1">IF(Table_1[[#This Row],[DATA SCADENZA]]&lt;TODAY(),"DA PAGARE","PAGATA")</f>
        <v>DA PAGARE</v>
      </c>
    </row>
    <row r="345" spans="1:10" x14ac:dyDescent="0.2">
      <c r="A345" s="1">
        <v>468</v>
      </c>
      <c r="B345" s="2">
        <v>44932</v>
      </c>
      <c r="C345" s="1">
        <v>7200</v>
      </c>
      <c r="D345" s="3" t="s">
        <v>6</v>
      </c>
      <c r="E345" s="3" t="s">
        <v>7</v>
      </c>
      <c r="F345" s="5">
        <f>EDATE(Table_1[[#This Row],[DATA FATTURA]], 9)</f>
        <v>45205</v>
      </c>
      <c r="G345" s="6">
        <f>EDATE(Table_1[[#This Row],[DATA FATTURA 2]], 2)</f>
        <v>45266</v>
      </c>
      <c r="H345" s="7" cm="1">
        <f t="array" ref="H345">_xlfn.XLOOKUP(Table_1[[#This Row],[OGGETTO]], Foglio1__211[[#All],[OGGETTO]], Foglio1__211[[#All],[TARIFFA]]/100)</f>
        <v>0.2</v>
      </c>
      <c r="I345" s="8">
        <f>(Table_1[[#This Row],[IMPORTO NETTO]]*Table_1[[#This Row],[IVA]]+Table_1[[#This Row],[IMPORTO NETTO]])</f>
        <v>8640</v>
      </c>
      <c r="J345" t="str">
        <f ca="1">IF(Table_1[[#This Row],[DATA SCADENZA]]&lt;TODAY(),"DA PAGARE","PAGATA")</f>
        <v>DA PAGARE</v>
      </c>
    </row>
    <row r="346" spans="1:10" x14ac:dyDescent="0.2">
      <c r="A346" s="1">
        <v>267</v>
      </c>
      <c r="B346" s="2">
        <v>44932</v>
      </c>
      <c r="C346" s="1">
        <v>5420</v>
      </c>
      <c r="D346" s="3" t="s">
        <v>6</v>
      </c>
      <c r="E346" s="3" t="s">
        <v>14</v>
      </c>
      <c r="F346" s="5">
        <f>EDATE(Table_1[[#This Row],[DATA FATTURA]], 9)</f>
        <v>45205</v>
      </c>
      <c r="G346" s="6">
        <f>EDATE(Table_1[[#This Row],[DATA FATTURA 2]], 2)</f>
        <v>45266</v>
      </c>
      <c r="H346" s="7" cm="1">
        <f t="array" ref="H346">_xlfn.XLOOKUP(Table_1[[#This Row],[OGGETTO]], Foglio1__211[[#All],[OGGETTO]], Foglio1__211[[#All],[TARIFFA]]/100)</f>
        <v>0.15</v>
      </c>
      <c r="I346" s="8">
        <f>(Table_1[[#This Row],[IMPORTO NETTO]]*Table_1[[#This Row],[IVA]]+Table_1[[#This Row],[IMPORTO NETTO]])</f>
        <v>6233</v>
      </c>
      <c r="J346" t="str">
        <f ca="1">IF(Table_1[[#This Row],[DATA SCADENZA]]&lt;TODAY(),"DA PAGARE","PAGATA")</f>
        <v>DA PAGARE</v>
      </c>
    </row>
    <row r="347" spans="1:10" x14ac:dyDescent="0.2">
      <c r="A347" s="1">
        <v>264</v>
      </c>
      <c r="B347" s="2">
        <v>44932</v>
      </c>
      <c r="C347" s="1">
        <v>5360</v>
      </c>
      <c r="D347" s="3" t="s">
        <v>6</v>
      </c>
      <c r="E347" s="3" t="s">
        <v>14</v>
      </c>
      <c r="F347" s="5">
        <f>EDATE(Table_1[[#This Row],[DATA FATTURA]], 9)</f>
        <v>45205</v>
      </c>
      <c r="G347" s="6">
        <f>EDATE(Table_1[[#This Row],[DATA FATTURA 2]], 2)</f>
        <v>45266</v>
      </c>
      <c r="H347" s="7" cm="1">
        <f t="array" ref="H347">_xlfn.XLOOKUP(Table_1[[#This Row],[OGGETTO]], Foglio1__211[[#All],[OGGETTO]], Foglio1__211[[#All],[TARIFFA]]/100)</f>
        <v>0.15</v>
      </c>
      <c r="I347" s="8">
        <f>(Table_1[[#This Row],[IMPORTO NETTO]]*Table_1[[#This Row],[IVA]]+Table_1[[#This Row],[IMPORTO NETTO]])</f>
        <v>6164</v>
      </c>
      <c r="J347" t="str">
        <f ca="1">IF(Table_1[[#This Row],[DATA SCADENZA]]&lt;TODAY(),"DA PAGARE","PAGATA")</f>
        <v>DA PAGARE</v>
      </c>
    </row>
    <row r="348" spans="1:10" x14ac:dyDescent="0.2">
      <c r="A348" s="1">
        <v>437</v>
      </c>
      <c r="B348" s="2">
        <v>44932</v>
      </c>
      <c r="C348" s="1">
        <v>6600</v>
      </c>
      <c r="D348" s="3" t="s">
        <v>6</v>
      </c>
      <c r="E348" s="3" t="s">
        <v>5</v>
      </c>
      <c r="F348" s="5">
        <f>EDATE(Table_1[[#This Row],[DATA FATTURA]], 9)</f>
        <v>45205</v>
      </c>
      <c r="G348" s="6">
        <f>EDATE(Table_1[[#This Row],[DATA FATTURA 2]], 2)</f>
        <v>45266</v>
      </c>
      <c r="H348" s="7" cm="1">
        <f t="array" ref="H348">_xlfn.XLOOKUP(Table_1[[#This Row],[OGGETTO]], Foglio1__211[[#All],[OGGETTO]], Foglio1__211[[#All],[TARIFFA]]/100)</f>
        <v>0.4</v>
      </c>
      <c r="I348" s="8">
        <f>(Table_1[[#This Row],[IMPORTO NETTO]]*Table_1[[#This Row],[IVA]]+Table_1[[#This Row],[IMPORTO NETTO]])</f>
        <v>9240</v>
      </c>
      <c r="J348" t="str">
        <f ca="1">IF(Table_1[[#This Row],[DATA SCADENZA]]&lt;TODAY(),"DA PAGARE","PAGATA")</f>
        <v>DA PAGARE</v>
      </c>
    </row>
    <row r="349" spans="1:10" x14ac:dyDescent="0.2">
      <c r="A349" s="1">
        <v>128</v>
      </c>
      <c r="B349" s="2">
        <v>44932</v>
      </c>
      <c r="C349" s="1">
        <v>2640</v>
      </c>
      <c r="D349" s="3" t="s">
        <v>6</v>
      </c>
      <c r="E349" s="3" t="s">
        <v>7</v>
      </c>
      <c r="F349" s="5">
        <f>EDATE(Table_1[[#This Row],[DATA FATTURA]], 9)</f>
        <v>45205</v>
      </c>
      <c r="G349" s="6">
        <f>EDATE(Table_1[[#This Row],[DATA FATTURA 2]], 2)</f>
        <v>45266</v>
      </c>
      <c r="H349" s="7" cm="1">
        <f t="array" ref="H349">_xlfn.XLOOKUP(Table_1[[#This Row],[OGGETTO]], Foglio1__211[[#All],[OGGETTO]], Foglio1__211[[#All],[TARIFFA]]/100)</f>
        <v>0.2</v>
      </c>
      <c r="I349" s="8">
        <f>(Table_1[[#This Row],[IMPORTO NETTO]]*Table_1[[#This Row],[IVA]]+Table_1[[#This Row],[IMPORTO NETTO]])</f>
        <v>3168</v>
      </c>
      <c r="J349" t="str">
        <f ca="1">IF(Table_1[[#This Row],[DATA SCADENZA]]&lt;TODAY(),"DA PAGARE","PAGATA")</f>
        <v>DA PAGARE</v>
      </c>
    </row>
    <row r="350" spans="1:10" x14ac:dyDescent="0.2">
      <c r="A350" s="1">
        <v>322</v>
      </c>
      <c r="B350" s="2">
        <v>44932</v>
      </c>
      <c r="C350" s="1">
        <v>850</v>
      </c>
      <c r="D350" s="3" t="s">
        <v>13</v>
      </c>
      <c r="E350" s="3" t="s">
        <v>7</v>
      </c>
      <c r="F350" s="5">
        <f>EDATE(Table_1[[#This Row],[DATA FATTURA]], 9)</f>
        <v>45205</v>
      </c>
      <c r="G350" s="6">
        <f>EDATE(Table_1[[#This Row],[DATA FATTURA 2]], 2)</f>
        <v>45266</v>
      </c>
      <c r="H350" s="7" cm="1">
        <f t="array" ref="H350">_xlfn.XLOOKUP(Table_1[[#This Row],[OGGETTO]], Foglio1__211[[#All],[OGGETTO]], Foglio1__211[[#All],[TARIFFA]]/100)</f>
        <v>0.2</v>
      </c>
      <c r="I350" s="8">
        <f>(Table_1[[#This Row],[IMPORTO NETTO]]*Table_1[[#This Row],[IVA]]+Table_1[[#This Row],[IMPORTO NETTO]])</f>
        <v>1020</v>
      </c>
      <c r="J350" t="str">
        <f ca="1">IF(Table_1[[#This Row],[DATA SCADENZA]]&lt;TODAY(),"DA PAGARE","PAGATA")</f>
        <v>DA PAGARE</v>
      </c>
    </row>
    <row r="351" spans="1:10" x14ac:dyDescent="0.2">
      <c r="A351" s="1">
        <v>7</v>
      </c>
      <c r="B351" s="2">
        <v>44932</v>
      </c>
      <c r="C351" s="1">
        <v>220</v>
      </c>
      <c r="D351" s="3" t="s">
        <v>4</v>
      </c>
      <c r="E351" s="3" t="s">
        <v>10</v>
      </c>
      <c r="F351" s="5">
        <f>EDATE(Table_1[[#This Row],[DATA FATTURA]], 9)</f>
        <v>45205</v>
      </c>
      <c r="G351" s="6">
        <f>EDATE(Table_1[[#This Row],[DATA FATTURA 2]], 2)</f>
        <v>45266</v>
      </c>
      <c r="H351" s="7" cm="1">
        <f t="array" ref="H351">_xlfn.XLOOKUP(Table_1[[#This Row],[OGGETTO]], Foglio1__211[[#All],[OGGETTO]], Foglio1__211[[#All],[TARIFFA]]/100)</f>
        <v>0.3</v>
      </c>
      <c r="I351" s="8">
        <f>(Table_1[[#This Row],[IMPORTO NETTO]]*Table_1[[#This Row],[IVA]]+Table_1[[#This Row],[IMPORTO NETTO]])</f>
        <v>286</v>
      </c>
      <c r="J351" t="str">
        <f ca="1">IF(Table_1[[#This Row],[DATA SCADENZA]]&lt;TODAY(),"DA PAGARE","PAGATA")</f>
        <v>DA PAGARE</v>
      </c>
    </row>
    <row r="352" spans="1:10" x14ac:dyDescent="0.2">
      <c r="A352" s="1">
        <v>145</v>
      </c>
      <c r="B352" s="2">
        <v>44932</v>
      </c>
      <c r="C352" s="1">
        <v>2980</v>
      </c>
      <c r="D352" s="3" t="s">
        <v>6</v>
      </c>
      <c r="E352" s="3" t="s">
        <v>7</v>
      </c>
      <c r="F352" s="5">
        <f>EDATE(Table_1[[#This Row],[DATA FATTURA]], 9)</f>
        <v>45205</v>
      </c>
      <c r="G352" s="6">
        <f>EDATE(Table_1[[#This Row],[DATA FATTURA 2]], 2)</f>
        <v>45266</v>
      </c>
      <c r="H352" s="7" cm="1">
        <f t="array" ref="H352">_xlfn.XLOOKUP(Table_1[[#This Row],[OGGETTO]], Foglio1__211[[#All],[OGGETTO]], Foglio1__211[[#All],[TARIFFA]]/100)</f>
        <v>0.2</v>
      </c>
      <c r="I352" s="8">
        <f>(Table_1[[#This Row],[IMPORTO NETTO]]*Table_1[[#This Row],[IVA]]+Table_1[[#This Row],[IMPORTO NETTO]])</f>
        <v>3576</v>
      </c>
      <c r="J352" t="str">
        <f ca="1">IF(Table_1[[#This Row],[DATA SCADENZA]]&lt;TODAY(),"DA PAGARE","PAGATA")</f>
        <v>DA PAGARE</v>
      </c>
    </row>
    <row r="353" spans="1:10" x14ac:dyDescent="0.2">
      <c r="A353" s="1">
        <v>295</v>
      </c>
      <c r="B353" s="2">
        <v>44932</v>
      </c>
      <c r="C353" s="1">
        <v>300</v>
      </c>
      <c r="D353" s="3" t="s">
        <v>11</v>
      </c>
      <c r="E353" s="3" t="s">
        <v>14</v>
      </c>
      <c r="F353" s="5">
        <f>EDATE(Table_1[[#This Row],[DATA FATTURA]], 9)</f>
        <v>45205</v>
      </c>
      <c r="G353" s="6">
        <f>EDATE(Table_1[[#This Row],[DATA FATTURA 2]], 2)</f>
        <v>45266</v>
      </c>
      <c r="H353" s="7" cm="1">
        <f t="array" ref="H353">_xlfn.XLOOKUP(Table_1[[#This Row],[OGGETTO]], Foglio1__211[[#All],[OGGETTO]], Foglio1__211[[#All],[TARIFFA]]/100)</f>
        <v>0.15</v>
      </c>
      <c r="I353" s="8">
        <f>(Table_1[[#This Row],[IMPORTO NETTO]]*Table_1[[#This Row],[IVA]]+Table_1[[#This Row],[IMPORTO NETTO]])</f>
        <v>345</v>
      </c>
      <c r="J353" t="str">
        <f ca="1">IF(Table_1[[#This Row],[DATA SCADENZA]]&lt;TODAY(),"DA PAGARE","PAGATA")</f>
        <v>DA PAGARE</v>
      </c>
    </row>
    <row r="354" spans="1:10" x14ac:dyDescent="0.2">
      <c r="A354" s="1">
        <v>4</v>
      </c>
      <c r="B354" s="2">
        <v>44932</v>
      </c>
      <c r="C354" s="1">
        <v>160</v>
      </c>
      <c r="D354" s="3" t="s">
        <v>8</v>
      </c>
      <c r="E354" s="3" t="s">
        <v>10</v>
      </c>
      <c r="F354" s="5">
        <f>EDATE(Table_1[[#This Row],[DATA FATTURA]], 9)</f>
        <v>45205</v>
      </c>
      <c r="G354" s="6">
        <f>EDATE(Table_1[[#This Row],[DATA FATTURA 2]], 2)</f>
        <v>45266</v>
      </c>
      <c r="H354" s="7" cm="1">
        <f t="array" ref="H354">_xlfn.XLOOKUP(Table_1[[#This Row],[OGGETTO]], Foglio1__211[[#All],[OGGETTO]], Foglio1__211[[#All],[TARIFFA]]/100)</f>
        <v>0.3</v>
      </c>
      <c r="I354" s="8">
        <f>(Table_1[[#This Row],[IMPORTO NETTO]]*Table_1[[#This Row],[IVA]]+Table_1[[#This Row],[IMPORTO NETTO]])</f>
        <v>208</v>
      </c>
      <c r="J354" t="str">
        <f ca="1">IF(Table_1[[#This Row],[DATA SCADENZA]]&lt;TODAY(),"DA PAGARE","PAGATA")</f>
        <v>DA PAGARE</v>
      </c>
    </row>
    <row r="355" spans="1:10" x14ac:dyDescent="0.2">
      <c r="A355" s="1">
        <v>243</v>
      </c>
      <c r="B355" s="2">
        <v>44932</v>
      </c>
      <c r="C355" s="1">
        <v>4940</v>
      </c>
      <c r="D355" s="3" t="s">
        <v>4</v>
      </c>
      <c r="E355" s="3" t="s">
        <v>7</v>
      </c>
      <c r="F355" s="5">
        <f>EDATE(Table_1[[#This Row],[DATA FATTURA]], 9)</f>
        <v>45205</v>
      </c>
      <c r="G355" s="6">
        <f>EDATE(Table_1[[#This Row],[DATA FATTURA 2]], 2)</f>
        <v>45266</v>
      </c>
      <c r="H355" s="7" cm="1">
        <f t="array" ref="H355">_xlfn.XLOOKUP(Table_1[[#This Row],[OGGETTO]], Foglio1__211[[#All],[OGGETTO]], Foglio1__211[[#All],[TARIFFA]]/100)</f>
        <v>0.2</v>
      </c>
      <c r="I355" s="8">
        <f>(Table_1[[#This Row],[IMPORTO NETTO]]*Table_1[[#This Row],[IVA]]+Table_1[[#This Row],[IMPORTO NETTO]])</f>
        <v>5928</v>
      </c>
      <c r="J355" t="str">
        <f ca="1">IF(Table_1[[#This Row],[DATA SCADENZA]]&lt;TODAY(),"DA PAGARE","PAGATA")</f>
        <v>DA PAGARE</v>
      </c>
    </row>
    <row r="356" spans="1:10" x14ac:dyDescent="0.2">
      <c r="A356" s="1">
        <v>252</v>
      </c>
      <c r="B356" s="2">
        <v>44932</v>
      </c>
      <c r="C356" s="1">
        <v>5120</v>
      </c>
      <c r="D356" s="3" t="s">
        <v>15</v>
      </c>
      <c r="E356" s="3" t="s">
        <v>7</v>
      </c>
      <c r="F356" s="5">
        <f>EDATE(Table_1[[#This Row],[DATA FATTURA]], 9)</f>
        <v>45205</v>
      </c>
      <c r="G356" s="6">
        <f>EDATE(Table_1[[#This Row],[DATA FATTURA 2]], 2)</f>
        <v>45266</v>
      </c>
      <c r="H356" s="7" cm="1">
        <f t="array" ref="H356">_xlfn.XLOOKUP(Table_1[[#This Row],[OGGETTO]], Foglio1__211[[#All],[OGGETTO]], Foglio1__211[[#All],[TARIFFA]]/100)</f>
        <v>0.2</v>
      </c>
      <c r="I356" s="8">
        <f>(Table_1[[#This Row],[IMPORTO NETTO]]*Table_1[[#This Row],[IVA]]+Table_1[[#This Row],[IMPORTO NETTO]])</f>
        <v>6144</v>
      </c>
      <c r="J356" t="str">
        <f ca="1">IF(Table_1[[#This Row],[DATA SCADENZA]]&lt;TODAY(),"DA PAGARE","PAGATA")</f>
        <v>DA PAGARE</v>
      </c>
    </row>
    <row r="357" spans="1:10" x14ac:dyDescent="0.2">
      <c r="A357" s="1">
        <v>337</v>
      </c>
      <c r="B357" s="2">
        <v>44932</v>
      </c>
      <c r="C357" s="1">
        <v>1600</v>
      </c>
      <c r="D357" s="3" t="s">
        <v>15</v>
      </c>
      <c r="E357" s="3" t="s">
        <v>14</v>
      </c>
      <c r="F357" s="5">
        <f>EDATE(Table_1[[#This Row],[DATA FATTURA]], 9)</f>
        <v>45205</v>
      </c>
      <c r="G357" s="6">
        <f>EDATE(Table_1[[#This Row],[DATA FATTURA 2]], 2)</f>
        <v>45266</v>
      </c>
      <c r="H357" s="7" cm="1">
        <f t="array" ref="H357">_xlfn.XLOOKUP(Table_1[[#This Row],[OGGETTO]], Foglio1__211[[#All],[OGGETTO]], Foglio1__211[[#All],[TARIFFA]]/100)</f>
        <v>0.15</v>
      </c>
      <c r="I357" s="8">
        <f>(Table_1[[#This Row],[IMPORTO NETTO]]*Table_1[[#This Row],[IVA]]+Table_1[[#This Row],[IMPORTO NETTO]])</f>
        <v>1840</v>
      </c>
      <c r="J357" t="str">
        <f ca="1">IF(Table_1[[#This Row],[DATA SCADENZA]]&lt;TODAY(),"DA PAGARE","PAGATA")</f>
        <v>DA PAGARE</v>
      </c>
    </row>
    <row r="358" spans="1:10" x14ac:dyDescent="0.2">
      <c r="A358" s="1">
        <v>345</v>
      </c>
      <c r="B358" s="2">
        <v>44932</v>
      </c>
      <c r="C358" s="1">
        <v>2000</v>
      </c>
      <c r="D358" s="3" t="s">
        <v>4</v>
      </c>
      <c r="E358" s="3" t="s">
        <v>5</v>
      </c>
      <c r="F358" s="5">
        <f>EDATE(Table_1[[#This Row],[DATA FATTURA]], 9)</f>
        <v>45205</v>
      </c>
      <c r="G358" s="6">
        <f>EDATE(Table_1[[#This Row],[DATA FATTURA 2]], 2)</f>
        <v>45266</v>
      </c>
      <c r="H358" s="7" cm="1">
        <f t="array" ref="H358">_xlfn.XLOOKUP(Table_1[[#This Row],[OGGETTO]], Foglio1__211[[#All],[OGGETTO]], Foglio1__211[[#All],[TARIFFA]]/100)</f>
        <v>0.4</v>
      </c>
      <c r="I358" s="8">
        <f>(Table_1[[#This Row],[IMPORTO NETTO]]*Table_1[[#This Row],[IVA]]+Table_1[[#This Row],[IMPORTO NETTO]])</f>
        <v>2800</v>
      </c>
      <c r="J358" t="str">
        <f ca="1">IF(Table_1[[#This Row],[DATA SCADENZA]]&lt;TODAY(),"DA PAGARE","PAGATA")</f>
        <v>DA PAGARE</v>
      </c>
    </row>
    <row r="359" spans="1:10" x14ac:dyDescent="0.2">
      <c r="A359" s="1">
        <v>304</v>
      </c>
      <c r="B359" s="2">
        <v>44932</v>
      </c>
      <c r="C359" s="1">
        <v>2100</v>
      </c>
      <c r="D359" s="3" t="s">
        <v>6</v>
      </c>
      <c r="E359" s="3" t="s">
        <v>5</v>
      </c>
      <c r="F359" s="5">
        <f>EDATE(Table_1[[#This Row],[DATA FATTURA]], 9)</f>
        <v>45205</v>
      </c>
      <c r="G359" s="6">
        <f>EDATE(Table_1[[#This Row],[DATA FATTURA 2]], 2)</f>
        <v>45266</v>
      </c>
      <c r="H359" s="7" cm="1">
        <f t="array" ref="H359">_xlfn.XLOOKUP(Table_1[[#This Row],[OGGETTO]], Foglio1__211[[#All],[OGGETTO]], Foglio1__211[[#All],[TARIFFA]]/100)</f>
        <v>0.4</v>
      </c>
      <c r="I359" s="8">
        <f>(Table_1[[#This Row],[IMPORTO NETTO]]*Table_1[[#This Row],[IVA]]+Table_1[[#This Row],[IMPORTO NETTO]])</f>
        <v>2940</v>
      </c>
      <c r="J359" t="str">
        <f ca="1">IF(Table_1[[#This Row],[DATA SCADENZA]]&lt;TODAY(),"DA PAGARE","PAGATA")</f>
        <v>DA PAGARE</v>
      </c>
    </row>
    <row r="360" spans="1:10" x14ac:dyDescent="0.2">
      <c r="A360" s="1">
        <v>207</v>
      </c>
      <c r="B360" s="2">
        <v>44932</v>
      </c>
      <c r="C360" s="1">
        <v>4220</v>
      </c>
      <c r="D360" s="3" t="s">
        <v>15</v>
      </c>
      <c r="E360" s="3" t="s">
        <v>5</v>
      </c>
      <c r="F360" s="5">
        <f>EDATE(Table_1[[#This Row],[DATA FATTURA]], 9)</f>
        <v>45205</v>
      </c>
      <c r="G360" s="6">
        <f>EDATE(Table_1[[#This Row],[DATA FATTURA 2]], 2)</f>
        <v>45266</v>
      </c>
      <c r="H360" s="7" cm="1">
        <f t="array" ref="H360">_xlfn.XLOOKUP(Table_1[[#This Row],[OGGETTO]], Foglio1__211[[#All],[OGGETTO]], Foglio1__211[[#All],[TARIFFA]]/100)</f>
        <v>0.4</v>
      </c>
      <c r="I360" s="8">
        <f>(Table_1[[#This Row],[IMPORTO NETTO]]*Table_1[[#This Row],[IVA]]+Table_1[[#This Row],[IMPORTO NETTO]])</f>
        <v>5908</v>
      </c>
      <c r="J360" t="str">
        <f ca="1">IF(Table_1[[#This Row],[DATA SCADENZA]]&lt;TODAY(),"DA PAGARE","PAGATA")</f>
        <v>DA PAGARE</v>
      </c>
    </row>
    <row r="361" spans="1:10" x14ac:dyDescent="0.2">
      <c r="A361" s="1">
        <v>375</v>
      </c>
      <c r="B361" s="2">
        <v>44932</v>
      </c>
      <c r="C361" s="1">
        <v>3500</v>
      </c>
      <c r="D361" s="3" t="s">
        <v>4</v>
      </c>
      <c r="E361" s="3" t="s">
        <v>5</v>
      </c>
      <c r="F361" s="5">
        <f>EDATE(Table_1[[#This Row],[DATA FATTURA]], 9)</f>
        <v>45205</v>
      </c>
      <c r="G361" s="6">
        <f>EDATE(Table_1[[#This Row],[DATA FATTURA 2]], 2)</f>
        <v>45266</v>
      </c>
      <c r="H361" s="7" cm="1">
        <f t="array" ref="H361">_xlfn.XLOOKUP(Table_1[[#This Row],[OGGETTO]], Foglio1__211[[#All],[OGGETTO]], Foglio1__211[[#All],[TARIFFA]]/100)</f>
        <v>0.4</v>
      </c>
      <c r="I361" s="8">
        <f>(Table_1[[#This Row],[IMPORTO NETTO]]*Table_1[[#This Row],[IVA]]+Table_1[[#This Row],[IMPORTO NETTO]])</f>
        <v>4900</v>
      </c>
      <c r="J361" t="str">
        <f ca="1">IF(Table_1[[#This Row],[DATA SCADENZA]]&lt;TODAY(),"DA PAGARE","PAGATA")</f>
        <v>DA PAGARE</v>
      </c>
    </row>
    <row r="362" spans="1:10" x14ac:dyDescent="0.2">
      <c r="A362" s="1">
        <v>311</v>
      </c>
      <c r="B362" s="2">
        <v>44931</v>
      </c>
      <c r="C362" s="1">
        <v>300</v>
      </c>
      <c r="D362" s="3" t="s">
        <v>4</v>
      </c>
      <c r="E362" s="3" t="s">
        <v>5</v>
      </c>
      <c r="F362" s="5">
        <f>EDATE(Table_1[[#This Row],[DATA FATTURA]], 9)</f>
        <v>45204</v>
      </c>
      <c r="G362" s="6">
        <f>EDATE(Table_1[[#This Row],[DATA FATTURA 2]], 2)</f>
        <v>45265</v>
      </c>
      <c r="H362" s="7" cm="1">
        <f t="array" ref="H362">_xlfn.XLOOKUP(Table_1[[#This Row],[OGGETTO]], Foglio1__211[[#All],[OGGETTO]], Foglio1__211[[#All],[TARIFFA]]/100)</f>
        <v>0.4</v>
      </c>
      <c r="I362" s="8">
        <f>(Table_1[[#This Row],[IMPORTO NETTO]]*Table_1[[#This Row],[IVA]]+Table_1[[#This Row],[IMPORTO NETTO]])</f>
        <v>420</v>
      </c>
      <c r="J362" t="str">
        <f ca="1">IF(Table_1[[#This Row],[DATA SCADENZA]]&lt;TODAY(),"DA PAGARE","PAGATA")</f>
        <v>DA PAGARE</v>
      </c>
    </row>
    <row r="363" spans="1:10" x14ac:dyDescent="0.2">
      <c r="A363" s="1">
        <v>430</v>
      </c>
      <c r="B363" s="2">
        <v>44931</v>
      </c>
      <c r="C363" s="1">
        <v>6250</v>
      </c>
      <c r="D363" s="3" t="s">
        <v>4</v>
      </c>
      <c r="E363" s="3" t="s">
        <v>5</v>
      </c>
      <c r="F363" s="5">
        <f>EDATE(Table_1[[#This Row],[DATA FATTURA]], 9)</f>
        <v>45204</v>
      </c>
      <c r="G363" s="6">
        <f>EDATE(Table_1[[#This Row],[DATA FATTURA 2]], 2)</f>
        <v>45265</v>
      </c>
      <c r="H363" s="7" cm="1">
        <f t="array" ref="H363">_xlfn.XLOOKUP(Table_1[[#This Row],[OGGETTO]], Foglio1__211[[#All],[OGGETTO]], Foglio1__211[[#All],[TARIFFA]]/100)</f>
        <v>0.4</v>
      </c>
      <c r="I363" s="8">
        <f>(Table_1[[#This Row],[IMPORTO NETTO]]*Table_1[[#This Row],[IVA]]+Table_1[[#This Row],[IMPORTO NETTO]])</f>
        <v>8750</v>
      </c>
      <c r="J363" t="str">
        <f ca="1">IF(Table_1[[#This Row],[DATA SCADENZA]]&lt;TODAY(),"DA PAGARE","PAGATA")</f>
        <v>DA PAGARE</v>
      </c>
    </row>
    <row r="364" spans="1:10" x14ac:dyDescent="0.2">
      <c r="A364" s="1">
        <v>421</v>
      </c>
      <c r="B364" s="2">
        <v>44931</v>
      </c>
      <c r="C364" s="1">
        <v>5800</v>
      </c>
      <c r="D364" s="3" t="s">
        <v>9</v>
      </c>
      <c r="E364" s="3" t="s">
        <v>14</v>
      </c>
      <c r="F364" s="5">
        <f>EDATE(Table_1[[#This Row],[DATA FATTURA]], 9)</f>
        <v>45204</v>
      </c>
      <c r="G364" s="6">
        <f>EDATE(Table_1[[#This Row],[DATA FATTURA 2]], 2)</f>
        <v>45265</v>
      </c>
      <c r="H364" s="7" cm="1">
        <f t="array" ref="H364">_xlfn.XLOOKUP(Table_1[[#This Row],[OGGETTO]], Foglio1__211[[#All],[OGGETTO]], Foglio1__211[[#All],[TARIFFA]]/100)</f>
        <v>0.15</v>
      </c>
      <c r="I364" s="8">
        <f>(Table_1[[#This Row],[IMPORTO NETTO]]*Table_1[[#This Row],[IVA]]+Table_1[[#This Row],[IMPORTO NETTO]])</f>
        <v>6670</v>
      </c>
      <c r="J364" t="str">
        <f ca="1">IF(Table_1[[#This Row],[DATA SCADENZA]]&lt;TODAY(),"DA PAGARE","PAGATA")</f>
        <v>DA PAGARE</v>
      </c>
    </row>
    <row r="365" spans="1:10" x14ac:dyDescent="0.2">
      <c r="A365" s="1">
        <v>306</v>
      </c>
      <c r="B365" s="2">
        <v>44931</v>
      </c>
      <c r="C365" s="1">
        <v>2500</v>
      </c>
      <c r="D365" s="3" t="s">
        <v>12</v>
      </c>
      <c r="E365" s="3" t="s">
        <v>14</v>
      </c>
      <c r="F365" s="5">
        <f>EDATE(Table_1[[#This Row],[DATA FATTURA]], 9)</f>
        <v>45204</v>
      </c>
      <c r="G365" s="6">
        <f>EDATE(Table_1[[#This Row],[DATA FATTURA 2]], 2)</f>
        <v>45265</v>
      </c>
      <c r="H365" s="7" cm="1">
        <f t="array" ref="H365">_xlfn.XLOOKUP(Table_1[[#This Row],[OGGETTO]], Foglio1__211[[#All],[OGGETTO]], Foglio1__211[[#All],[TARIFFA]]/100)</f>
        <v>0.15</v>
      </c>
      <c r="I365" s="8">
        <f>(Table_1[[#This Row],[IMPORTO NETTO]]*Table_1[[#This Row],[IVA]]+Table_1[[#This Row],[IMPORTO NETTO]])</f>
        <v>2875</v>
      </c>
      <c r="J365" t="str">
        <f ca="1">IF(Table_1[[#This Row],[DATA SCADENZA]]&lt;TODAY(),"DA PAGARE","PAGATA")</f>
        <v>DA PAGARE</v>
      </c>
    </row>
    <row r="366" spans="1:10" x14ac:dyDescent="0.2">
      <c r="A366" s="1">
        <v>18</v>
      </c>
      <c r="B366" s="2">
        <v>44931</v>
      </c>
      <c r="C366" s="1">
        <v>440</v>
      </c>
      <c r="D366" s="3" t="s">
        <v>4</v>
      </c>
      <c r="E366" s="3" t="s">
        <v>10</v>
      </c>
      <c r="F366" s="5">
        <f>EDATE(Table_1[[#This Row],[DATA FATTURA]], 9)</f>
        <v>45204</v>
      </c>
      <c r="G366" s="6">
        <f>EDATE(Table_1[[#This Row],[DATA FATTURA 2]], 2)</f>
        <v>45265</v>
      </c>
      <c r="H366" s="7" cm="1">
        <f t="array" ref="H366">_xlfn.XLOOKUP(Table_1[[#This Row],[OGGETTO]], Foglio1__211[[#All],[OGGETTO]], Foglio1__211[[#All],[TARIFFA]]/100)</f>
        <v>0.3</v>
      </c>
      <c r="I366" s="8">
        <f>(Table_1[[#This Row],[IMPORTO NETTO]]*Table_1[[#This Row],[IVA]]+Table_1[[#This Row],[IMPORTO NETTO]])</f>
        <v>572</v>
      </c>
      <c r="J366" t="str">
        <f ca="1">IF(Table_1[[#This Row],[DATA SCADENZA]]&lt;TODAY(),"DA PAGARE","PAGATA")</f>
        <v>DA PAGARE</v>
      </c>
    </row>
    <row r="367" spans="1:10" x14ac:dyDescent="0.2">
      <c r="A367" s="1">
        <v>390</v>
      </c>
      <c r="B367" s="2">
        <v>44931</v>
      </c>
      <c r="C367" s="1">
        <v>4250</v>
      </c>
      <c r="D367" s="3" t="s">
        <v>13</v>
      </c>
      <c r="E367" s="3" t="s">
        <v>14</v>
      </c>
      <c r="F367" s="5">
        <f>EDATE(Table_1[[#This Row],[DATA FATTURA]], 9)</f>
        <v>45204</v>
      </c>
      <c r="G367" s="6">
        <f>EDATE(Table_1[[#This Row],[DATA FATTURA 2]], 2)</f>
        <v>45265</v>
      </c>
      <c r="H367" s="7" cm="1">
        <f t="array" ref="H367">_xlfn.XLOOKUP(Table_1[[#This Row],[OGGETTO]], Foglio1__211[[#All],[OGGETTO]], Foglio1__211[[#All],[TARIFFA]]/100)</f>
        <v>0.15</v>
      </c>
      <c r="I367" s="8">
        <f>(Table_1[[#This Row],[IMPORTO NETTO]]*Table_1[[#This Row],[IVA]]+Table_1[[#This Row],[IMPORTO NETTO]])</f>
        <v>4887.5</v>
      </c>
      <c r="J367" t="str">
        <f ca="1">IF(Table_1[[#This Row],[DATA SCADENZA]]&lt;TODAY(),"DA PAGARE","PAGATA")</f>
        <v>DA PAGARE</v>
      </c>
    </row>
    <row r="368" spans="1:10" x14ac:dyDescent="0.2">
      <c r="A368" s="1">
        <v>74</v>
      </c>
      <c r="B368" s="2">
        <v>44931</v>
      </c>
      <c r="C368" s="1">
        <v>1560</v>
      </c>
      <c r="D368" s="3" t="s">
        <v>11</v>
      </c>
      <c r="E368" s="3" t="s">
        <v>10</v>
      </c>
      <c r="F368" s="5">
        <f>EDATE(Table_1[[#This Row],[DATA FATTURA]], 9)</f>
        <v>45204</v>
      </c>
      <c r="G368" s="6">
        <f>EDATE(Table_1[[#This Row],[DATA FATTURA 2]], 2)</f>
        <v>45265</v>
      </c>
      <c r="H368" s="7" cm="1">
        <f t="array" ref="H368">_xlfn.XLOOKUP(Table_1[[#This Row],[OGGETTO]], Foglio1__211[[#All],[OGGETTO]], Foglio1__211[[#All],[TARIFFA]]/100)</f>
        <v>0.3</v>
      </c>
      <c r="I368" s="8">
        <f>(Table_1[[#This Row],[IMPORTO NETTO]]*Table_1[[#This Row],[IVA]]+Table_1[[#This Row],[IMPORTO NETTO]])</f>
        <v>2028</v>
      </c>
      <c r="J368" t="str">
        <f ca="1">IF(Table_1[[#This Row],[DATA SCADENZA]]&lt;TODAY(),"DA PAGARE","PAGATA")</f>
        <v>DA PAGARE</v>
      </c>
    </row>
    <row r="369" spans="1:10" x14ac:dyDescent="0.2">
      <c r="A369" s="1">
        <v>75</v>
      </c>
      <c r="B369" s="2">
        <v>44931</v>
      </c>
      <c r="C369" s="1">
        <v>1580</v>
      </c>
      <c r="D369" s="3" t="s">
        <v>4</v>
      </c>
      <c r="E369" s="3" t="s">
        <v>7</v>
      </c>
      <c r="F369" s="5">
        <f>EDATE(Table_1[[#This Row],[DATA FATTURA]], 9)</f>
        <v>45204</v>
      </c>
      <c r="G369" s="6">
        <f>EDATE(Table_1[[#This Row],[DATA FATTURA 2]], 2)</f>
        <v>45265</v>
      </c>
      <c r="H369" s="7" cm="1">
        <f t="array" ref="H369">_xlfn.XLOOKUP(Table_1[[#This Row],[OGGETTO]], Foglio1__211[[#All],[OGGETTO]], Foglio1__211[[#All],[TARIFFA]]/100)</f>
        <v>0.2</v>
      </c>
      <c r="I369" s="8">
        <f>(Table_1[[#This Row],[IMPORTO NETTO]]*Table_1[[#This Row],[IVA]]+Table_1[[#This Row],[IMPORTO NETTO]])</f>
        <v>1896</v>
      </c>
      <c r="J369" t="str">
        <f ca="1">IF(Table_1[[#This Row],[DATA SCADENZA]]&lt;TODAY(),"DA PAGARE","PAGATA")</f>
        <v>DA PAGARE</v>
      </c>
    </row>
    <row r="370" spans="1:10" x14ac:dyDescent="0.2">
      <c r="A370" s="1">
        <v>394</v>
      </c>
      <c r="B370" s="2">
        <v>44931</v>
      </c>
      <c r="C370" s="1">
        <v>4450</v>
      </c>
      <c r="D370" s="3" t="s">
        <v>15</v>
      </c>
      <c r="E370" s="3" t="s">
        <v>7</v>
      </c>
      <c r="F370" s="5">
        <f>EDATE(Table_1[[#This Row],[DATA FATTURA]], 9)</f>
        <v>45204</v>
      </c>
      <c r="G370" s="6">
        <f>EDATE(Table_1[[#This Row],[DATA FATTURA 2]], 2)</f>
        <v>45265</v>
      </c>
      <c r="H370" s="7" cm="1">
        <f t="array" ref="H370">_xlfn.XLOOKUP(Table_1[[#This Row],[OGGETTO]], Foglio1__211[[#All],[OGGETTO]], Foglio1__211[[#All],[TARIFFA]]/100)</f>
        <v>0.2</v>
      </c>
      <c r="I370" s="8">
        <f>(Table_1[[#This Row],[IMPORTO NETTO]]*Table_1[[#This Row],[IVA]]+Table_1[[#This Row],[IMPORTO NETTO]])</f>
        <v>5340</v>
      </c>
      <c r="J370" t="str">
        <f ca="1">IF(Table_1[[#This Row],[DATA SCADENZA]]&lt;TODAY(),"DA PAGARE","PAGATA")</f>
        <v>DA PAGARE</v>
      </c>
    </row>
    <row r="371" spans="1:10" x14ac:dyDescent="0.2">
      <c r="A371" s="1">
        <v>77</v>
      </c>
      <c r="B371" s="2">
        <v>44931</v>
      </c>
      <c r="C371" s="1">
        <v>1620</v>
      </c>
      <c r="D371" s="3" t="s">
        <v>6</v>
      </c>
      <c r="E371" s="3" t="s">
        <v>10</v>
      </c>
      <c r="F371" s="5">
        <f>EDATE(Table_1[[#This Row],[DATA FATTURA]], 9)</f>
        <v>45204</v>
      </c>
      <c r="G371" s="6">
        <f>EDATE(Table_1[[#This Row],[DATA FATTURA 2]], 2)</f>
        <v>45265</v>
      </c>
      <c r="H371" s="7" cm="1">
        <f t="array" ref="H371">_xlfn.XLOOKUP(Table_1[[#This Row],[OGGETTO]], Foglio1__211[[#All],[OGGETTO]], Foglio1__211[[#All],[TARIFFA]]/100)</f>
        <v>0.3</v>
      </c>
      <c r="I371" s="8">
        <f>(Table_1[[#This Row],[IMPORTO NETTO]]*Table_1[[#This Row],[IVA]]+Table_1[[#This Row],[IMPORTO NETTO]])</f>
        <v>2106</v>
      </c>
      <c r="J371" t="str">
        <f ca="1">IF(Table_1[[#This Row],[DATA SCADENZA]]&lt;TODAY(),"DA PAGARE","PAGATA")</f>
        <v>DA PAGARE</v>
      </c>
    </row>
    <row r="372" spans="1:10" x14ac:dyDescent="0.2">
      <c r="A372" s="1">
        <v>69</v>
      </c>
      <c r="B372" s="2">
        <v>44931</v>
      </c>
      <c r="C372" s="1">
        <v>1460</v>
      </c>
      <c r="D372" s="3" t="s">
        <v>4</v>
      </c>
      <c r="E372" s="3" t="s">
        <v>7</v>
      </c>
      <c r="F372" s="5">
        <f>EDATE(Table_1[[#This Row],[DATA FATTURA]], 9)</f>
        <v>45204</v>
      </c>
      <c r="G372" s="6">
        <f>EDATE(Table_1[[#This Row],[DATA FATTURA 2]], 2)</f>
        <v>45265</v>
      </c>
      <c r="H372" s="7" cm="1">
        <f t="array" ref="H372">_xlfn.XLOOKUP(Table_1[[#This Row],[OGGETTO]], Foglio1__211[[#All],[OGGETTO]], Foglio1__211[[#All],[TARIFFA]]/100)</f>
        <v>0.2</v>
      </c>
      <c r="I372" s="8">
        <f>(Table_1[[#This Row],[IMPORTO NETTO]]*Table_1[[#This Row],[IVA]]+Table_1[[#This Row],[IMPORTO NETTO]])</f>
        <v>1752</v>
      </c>
      <c r="J372" t="str">
        <f ca="1">IF(Table_1[[#This Row],[DATA SCADENZA]]&lt;TODAY(),"DA PAGARE","PAGATA")</f>
        <v>DA PAGARE</v>
      </c>
    </row>
    <row r="373" spans="1:10" x14ac:dyDescent="0.2">
      <c r="A373" s="1">
        <v>382</v>
      </c>
      <c r="B373" s="2">
        <v>44931</v>
      </c>
      <c r="C373" s="1">
        <v>3850</v>
      </c>
      <c r="D373" s="3" t="s">
        <v>8</v>
      </c>
      <c r="E373" s="3" t="s">
        <v>10</v>
      </c>
      <c r="F373" s="5">
        <f>EDATE(Table_1[[#This Row],[DATA FATTURA]], 9)</f>
        <v>45204</v>
      </c>
      <c r="G373" s="6">
        <f>EDATE(Table_1[[#This Row],[DATA FATTURA 2]], 2)</f>
        <v>45265</v>
      </c>
      <c r="H373" s="7" cm="1">
        <f t="array" ref="H373">_xlfn.XLOOKUP(Table_1[[#This Row],[OGGETTO]], Foglio1__211[[#All],[OGGETTO]], Foglio1__211[[#All],[TARIFFA]]/100)</f>
        <v>0.3</v>
      </c>
      <c r="I373" s="8">
        <f>(Table_1[[#This Row],[IMPORTO NETTO]]*Table_1[[#This Row],[IVA]]+Table_1[[#This Row],[IMPORTO NETTO]])</f>
        <v>5005</v>
      </c>
      <c r="J373" t="str">
        <f ca="1">IF(Table_1[[#This Row],[DATA SCADENZA]]&lt;TODAY(),"DA PAGARE","PAGATA")</f>
        <v>DA PAGARE</v>
      </c>
    </row>
    <row r="374" spans="1:10" x14ac:dyDescent="0.2">
      <c r="A374" s="1">
        <v>455</v>
      </c>
      <c r="B374" s="2">
        <v>44931</v>
      </c>
      <c r="C374" s="1">
        <v>1000</v>
      </c>
      <c r="D374" s="3" t="s">
        <v>9</v>
      </c>
      <c r="E374" s="3" t="s">
        <v>10</v>
      </c>
      <c r="F374" s="5">
        <f>EDATE(Table_1[[#This Row],[DATA FATTURA]], 9)</f>
        <v>45204</v>
      </c>
      <c r="G374" s="6">
        <f>EDATE(Table_1[[#This Row],[DATA FATTURA 2]], 2)</f>
        <v>45265</v>
      </c>
      <c r="H374" s="7" cm="1">
        <f t="array" ref="H374">_xlfn.XLOOKUP(Table_1[[#This Row],[OGGETTO]], Foglio1__211[[#All],[OGGETTO]], Foglio1__211[[#All],[TARIFFA]]/100)</f>
        <v>0.3</v>
      </c>
      <c r="I374" s="8">
        <f>(Table_1[[#This Row],[IMPORTO NETTO]]*Table_1[[#This Row],[IVA]]+Table_1[[#This Row],[IMPORTO NETTO]])</f>
        <v>1300</v>
      </c>
      <c r="J374" t="str">
        <f ca="1">IF(Table_1[[#This Row],[DATA SCADENZA]]&lt;TODAY(),"DA PAGARE","PAGATA")</f>
        <v>DA PAGARE</v>
      </c>
    </row>
    <row r="375" spans="1:10" x14ac:dyDescent="0.2">
      <c r="A375" s="1">
        <v>387</v>
      </c>
      <c r="B375" s="2">
        <v>44931</v>
      </c>
      <c r="C375" s="1">
        <v>4100</v>
      </c>
      <c r="D375" s="3" t="s">
        <v>9</v>
      </c>
      <c r="E375" s="3" t="s">
        <v>5</v>
      </c>
      <c r="F375" s="5">
        <f>EDATE(Table_1[[#This Row],[DATA FATTURA]], 9)</f>
        <v>45204</v>
      </c>
      <c r="G375" s="6">
        <f>EDATE(Table_1[[#This Row],[DATA FATTURA 2]], 2)</f>
        <v>45265</v>
      </c>
      <c r="H375" s="7" cm="1">
        <f t="array" ref="H375">_xlfn.XLOOKUP(Table_1[[#This Row],[OGGETTO]], Foglio1__211[[#All],[OGGETTO]], Foglio1__211[[#All],[TARIFFA]]/100)</f>
        <v>0.4</v>
      </c>
      <c r="I375" s="8">
        <f>(Table_1[[#This Row],[IMPORTO NETTO]]*Table_1[[#This Row],[IVA]]+Table_1[[#This Row],[IMPORTO NETTO]])</f>
        <v>5740</v>
      </c>
      <c r="J375" t="str">
        <f ca="1">IF(Table_1[[#This Row],[DATA SCADENZA]]&lt;TODAY(),"DA PAGARE","PAGATA")</f>
        <v>DA PAGARE</v>
      </c>
    </row>
    <row r="376" spans="1:10" x14ac:dyDescent="0.2">
      <c r="A376" s="1">
        <v>253</v>
      </c>
      <c r="B376" s="2">
        <v>44931</v>
      </c>
      <c r="C376" s="1">
        <v>5140</v>
      </c>
      <c r="D376" s="3" t="s">
        <v>6</v>
      </c>
      <c r="E376" s="3" t="s">
        <v>14</v>
      </c>
      <c r="F376" s="5">
        <f>EDATE(Table_1[[#This Row],[DATA FATTURA]], 9)</f>
        <v>45204</v>
      </c>
      <c r="G376" s="6">
        <f>EDATE(Table_1[[#This Row],[DATA FATTURA 2]], 2)</f>
        <v>45265</v>
      </c>
      <c r="H376" s="7" cm="1">
        <f t="array" ref="H376">_xlfn.XLOOKUP(Table_1[[#This Row],[OGGETTO]], Foglio1__211[[#All],[OGGETTO]], Foglio1__211[[#All],[TARIFFA]]/100)</f>
        <v>0.15</v>
      </c>
      <c r="I376" s="8">
        <f>(Table_1[[#This Row],[IMPORTO NETTO]]*Table_1[[#This Row],[IVA]]+Table_1[[#This Row],[IMPORTO NETTO]])</f>
        <v>5911</v>
      </c>
      <c r="J376" t="str">
        <f ca="1">IF(Table_1[[#This Row],[DATA SCADENZA]]&lt;TODAY(),"DA PAGARE","PAGATA")</f>
        <v>DA PAGARE</v>
      </c>
    </row>
    <row r="377" spans="1:10" x14ac:dyDescent="0.2">
      <c r="A377" s="1">
        <v>21</v>
      </c>
      <c r="B377" s="2">
        <v>44931</v>
      </c>
      <c r="C377" s="1">
        <v>500</v>
      </c>
      <c r="D377" s="3" t="s">
        <v>8</v>
      </c>
      <c r="E377" s="3" t="s">
        <v>10</v>
      </c>
      <c r="F377" s="5">
        <f>EDATE(Table_1[[#This Row],[DATA FATTURA]], 9)</f>
        <v>45204</v>
      </c>
      <c r="G377" s="6">
        <f>EDATE(Table_1[[#This Row],[DATA FATTURA 2]], 2)</f>
        <v>45265</v>
      </c>
      <c r="H377" s="7" cm="1">
        <f t="array" ref="H377">_xlfn.XLOOKUP(Table_1[[#This Row],[OGGETTO]], Foglio1__211[[#All],[OGGETTO]], Foglio1__211[[#All],[TARIFFA]]/100)</f>
        <v>0.3</v>
      </c>
      <c r="I377" s="8">
        <f>(Table_1[[#This Row],[IMPORTO NETTO]]*Table_1[[#This Row],[IVA]]+Table_1[[#This Row],[IMPORTO NETTO]])</f>
        <v>650</v>
      </c>
      <c r="J377" t="str">
        <f ca="1">IF(Table_1[[#This Row],[DATA SCADENZA]]&lt;TODAY(),"DA PAGARE","PAGATA")</f>
        <v>DA PAGARE</v>
      </c>
    </row>
    <row r="378" spans="1:10" x14ac:dyDescent="0.2">
      <c r="A378" s="1">
        <v>44</v>
      </c>
      <c r="B378" s="2">
        <v>44931</v>
      </c>
      <c r="C378" s="1">
        <v>960</v>
      </c>
      <c r="D378" s="3" t="s">
        <v>13</v>
      </c>
      <c r="E378" s="3" t="s">
        <v>7</v>
      </c>
      <c r="F378" s="5">
        <f>EDATE(Table_1[[#This Row],[DATA FATTURA]], 9)</f>
        <v>45204</v>
      </c>
      <c r="G378" s="6">
        <f>EDATE(Table_1[[#This Row],[DATA FATTURA 2]], 2)</f>
        <v>45265</v>
      </c>
      <c r="H378" s="7" cm="1">
        <f t="array" ref="H378">_xlfn.XLOOKUP(Table_1[[#This Row],[OGGETTO]], Foglio1__211[[#All],[OGGETTO]], Foglio1__211[[#All],[TARIFFA]]/100)</f>
        <v>0.2</v>
      </c>
      <c r="I378" s="8">
        <f>(Table_1[[#This Row],[IMPORTO NETTO]]*Table_1[[#This Row],[IVA]]+Table_1[[#This Row],[IMPORTO NETTO]])</f>
        <v>1152</v>
      </c>
      <c r="J378" t="str">
        <f ca="1">IF(Table_1[[#This Row],[DATA SCADENZA]]&lt;TODAY(),"DA PAGARE","PAGATA")</f>
        <v>DA PAGARE</v>
      </c>
    </row>
    <row r="379" spans="1:10" x14ac:dyDescent="0.2">
      <c r="A379" s="1">
        <v>332</v>
      </c>
      <c r="B379" s="2">
        <v>44931</v>
      </c>
      <c r="C379" s="1">
        <v>1350</v>
      </c>
      <c r="D379" s="3" t="s">
        <v>6</v>
      </c>
      <c r="E379" s="3" t="s">
        <v>5</v>
      </c>
      <c r="F379" s="5">
        <f>EDATE(Table_1[[#This Row],[DATA FATTURA]], 9)</f>
        <v>45204</v>
      </c>
      <c r="G379" s="6">
        <f>EDATE(Table_1[[#This Row],[DATA FATTURA 2]], 2)</f>
        <v>45265</v>
      </c>
      <c r="H379" s="7" cm="1">
        <f t="array" ref="H379">_xlfn.XLOOKUP(Table_1[[#This Row],[OGGETTO]], Foglio1__211[[#All],[OGGETTO]], Foglio1__211[[#All],[TARIFFA]]/100)</f>
        <v>0.4</v>
      </c>
      <c r="I379" s="8">
        <f>(Table_1[[#This Row],[IMPORTO NETTO]]*Table_1[[#This Row],[IVA]]+Table_1[[#This Row],[IMPORTO NETTO]])</f>
        <v>1890</v>
      </c>
      <c r="J379" t="str">
        <f ca="1">IF(Table_1[[#This Row],[DATA SCADENZA]]&lt;TODAY(),"DA PAGARE","PAGATA")</f>
        <v>DA PAGARE</v>
      </c>
    </row>
    <row r="380" spans="1:10" x14ac:dyDescent="0.2">
      <c r="A380" s="1">
        <v>185</v>
      </c>
      <c r="B380" s="2">
        <v>44931</v>
      </c>
      <c r="C380" s="1">
        <v>3780</v>
      </c>
      <c r="D380" s="3" t="s">
        <v>6</v>
      </c>
      <c r="E380" s="3" t="s">
        <v>5</v>
      </c>
      <c r="F380" s="5">
        <f>EDATE(Table_1[[#This Row],[DATA FATTURA]], 9)</f>
        <v>45204</v>
      </c>
      <c r="G380" s="6">
        <f>EDATE(Table_1[[#This Row],[DATA FATTURA 2]], 2)</f>
        <v>45265</v>
      </c>
      <c r="H380" s="7" cm="1">
        <f t="array" ref="H380">_xlfn.XLOOKUP(Table_1[[#This Row],[OGGETTO]], Foglio1__211[[#All],[OGGETTO]], Foglio1__211[[#All],[TARIFFA]]/100)</f>
        <v>0.4</v>
      </c>
      <c r="I380" s="8">
        <f>(Table_1[[#This Row],[IMPORTO NETTO]]*Table_1[[#This Row],[IVA]]+Table_1[[#This Row],[IMPORTO NETTO]])</f>
        <v>5292</v>
      </c>
      <c r="J380" t="str">
        <f ca="1">IF(Table_1[[#This Row],[DATA SCADENZA]]&lt;TODAY(),"DA PAGARE","PAGATA")</f>
        <v>DA PAGARE</v>
      </c>
    </row>
    <row r="381" spans="1:10" x14ac:dyDescent="0.2">
      <c r="A381" s="1">
        <v>320</v>
      </c>
      <c r="B381" s="2">
        <v>44931</v>
      </c>
      <c r="C381" s="1">
        <v>750</v>
      </c>
      <c r="D381" s="3" t="s">
        <v>15</v>
      </c>
      <c r="E381" s="3" t="s">
        <v>14</v>
      </c>
      <c r="F381" s="5">
        <f>EDATE(Table_1[[#This Row],[DATA FATTURA]], 9)</f>
        <v>45204</v>
      </c>
      <c r="G381" s="6">
        <f>EDATE(Table_1[[#This Row],[DATA FATTURA 2]], 2)</f>
        <v>45265</v>
      </c>
      <c r="H381" s="7" cm="1">
        <f t="array" ref="H381">_xlfn.XLOOKUP(Table_1[[#This Row],[OGGETTO]], Foglio1__211[[#All],[OGGETTO]], Foglio1__211[[#All],[TARIFFA]]/100)</f>
        <v>0.15</v>
      </c>
      <c r="I381" s="8">
        <f>(Table_1[[#This Row],[IMPORTO NETTO]]*Table_1[[#This Row],[IVA]]+Table_1[[#This Row],[IMPORTO NETTO]])</f>
        <v>862.5</v>
      </c>
      <c r="J381" t="str">
        <f ca="1">IF(Table_1[[#This Row],[DATA SCADENZA]]&lt;TODAY(),"DA PAGARE","PAGATA")</f>
        <v>DA PAGARE</v>
      </c>
    </row>
    <row r="382" spans="1:10" x14ac:dyDescent="0.2">
      <c r="A382" s="1">
        <v>229</v>
      </c>
      <c r="B382" s="2">
        <v>44931</v>
      </c>
      <c r="C382" s="1">
        <v>4660</v>
      </c>
      <c r="D382" s="3" t="s">
        <v>8</v>
      </c>
      <c r="E382" s="3" t="s">
        <v>7</v>
      </c>
      <c r="F382" s="5">
        <f>EDATE(Table_1[[#This Row],[DATA FATTURA]], 9)</f>
        <v>45204</v>
      </c>
      <c r="G382" s="6">
        <f>EDATE(Table_1[[#This Row],[DATA FATTURA 2]], 2)</f>
        <v>45265</v>
      </c>
      <c r="H382" s="7" cm="1">
        <f t="array" ref="H382">_xlfn.XLOOKUP(Table_1[[#This Row],[OGGETTO]], Foglio1__211[[#All],[OGGETTO]], Foglio1__211[[#All],[TARIFFA]]/100)</f>
        <v>0.2</v>
      </c>
      <c r="I382" s="8">
        <f>(Table_1[[#This Row],[IMPORTO NETTO]]*Table_1[[#This Row],[IVA]]+Table_1[[#This Row],[IMPORTO NETTO]])</f>
        <v>5592</v>
      </c>
      <c r="J382" t="str">
        <f ca="1">IF(Table_1[[#This Row],[DATA SCADENZA]]&lt;TODAY(),"DA PAGARE","PAGATA")</f>
        <v>DA PAGARE</v>
      </c>
    </row>
    <row r="383" spans="1:10" x14ac:dyDescent="0.2">
      <c r="A383" s="1">
        <v>272</v>
      </c>
      <c r="B383" s="2">
        <v>44931</v>
      </c>
      <c r="C383" s="1">
        <v>5520</v>
      </c>
      <c r="D383" s="3" t="s">
        <v>12</v>
      </c>
      <c r="E383" s="3" t="s">
        <v>7</v>
      </c>
      <c r="F383" s="5">
        <f>EDATE(Table_1[[#This Row],[DATA FATTURA]], 9)</f>
        <v>45204</v>
      </c>
      <c r="G383" s="6">
        <f>EDATE(Table_1[[#This Row],[DATA FATTURA 2]], 2)</f>
        <v>45265</v>
      </c>
      <c r="H383" s="7" cm="1">
        <f t="array" ref="H383">_xlfn.XLOOKUP(Table_1[[#This Row],[OGGETTO]], Foglio1__211[[#All],[OGGETTO]], Foglio1__211[[#All],[TARIFFA]]/100)</f>
        <v>0.2</v>
      </c>
      <c r="I383" s="8">
        <f>(Table_1[[#This Row],[IMPORTO NETTO]]*Table_1[[#This Row],[IVA]]+Table_1[[#This Row],[IMPORTO NETTO]])</f>
        <v>6624</v>
      </c>
      <c r="J383" t="str">
        <f ca="1">IF(Table_1[[#This Row],[DATA SCADENZA]]&lt;TODAY(),"DA PAGARE","PAGATA")</f>
        <v>DA PAGARE</v>
      </c>
    </row>
    <row r="384" spans="1:10" x14ac:dyDescent="0.2">
      <c r="A384" s="1">
        <v>127</v>
      </c>
      <c r="B384" s="2">
        <v>44931</v>
      </c>
      <c r="C384" s="1">
        <v>2620</v>
      </c>
      <c r="D384" s="3" t="s">
        <v>8</v>
      </c>
      <c r="E384" s="3" t="s">
        <v>14</v>
      </c>
      <c r="F384" s="5">
        <f>EDATE(Table_1[[#This Row],[DATA FATTURA]], 9)</f>
        <v>45204</v>
      </c>
      <c r="G384" s="6">
        <f>EDATE(Table_1[[#This Row],[DATA FATTURA 2]], 2)</f>
        <v>45265</v>
      </c>
      <c r="H384" s="7" cm="1">
        <f t="array" ref="H384">_xlfn.XLOOKUP(Table_1[[#This Row],[OGGETTO]], Foglio1__211[[#All],[OGGETTO]], Foglio1__211[[#All],[TARIFFA]]/100)</f>
        <v>0.15</v>
      </c>
      <c r="I384" s="8">
        <f>(Table_1[[#This Row],[IMPORTO NETTO]]*Table_1[[#This Row],[IVA]]+Table_1[[#This Row],[IMPORTO NETTO]])</f>
        <v>3013</v>
      </c>
      <c r="J384" t="str">
        <f ca="1">IF(Table_1[[#This Row],[DATA SCADENZA]]&lt;TODAY(),"DA PAGARE","PAGATA")</f>
        <v>DA PAGARE</v>
      </c>
    </row>
    <row r="385" spans="1:10" x14ac:dyDescent="0.2">
      <c r="A385" s="1">
        <v>234</v>
      </c>
      <c r="B385" s="2">
        <v>44931</v>
      </c>
      <c r="C385" s="1">
        <v>4760</v>
      </c>
      <c r="D385" s="3" t="s">
        <v>9</v>
      </c>
      <c r="E385" s="3" t="s">
        <v>5</v>
      </c>
      <c r="F385" s="5">
        <f>EDATE(Table_1[[#This Row],[DATA FATTURA]], 9)</f>
        <v>45204</v>
      </c>
      <c r="G385" s="6">
        <f>EDATE(Table_1[[#This Row],[DATA FATTURA 2]], 2)</f>
        <v>45265</v>
      </c>
      <c r="H385" s="7" cm="1">
        <f t="array" ref="H385">_xlfn.XLOOKUP(Table_1[[#This Row],[OGGETTO]], Foglio1__211[[#All],[OGGETTO]], Foglio1__211[[#All],[TARIFFA]]/100)</f>
        <v>0.4</v>
      </c>
      <c r="I385" s="8">
        <f>(Table_1[[#This Row],[IMPORTO NETTO]]*Table_1[[#This Row],[IVA]]+Table_1[[#This Row],[IMPORTO NETTO]])</f>
        <v>6664</v>
      </c>
      <c r="J385" t="str">
        <f ca="1">IF(Table_1[[#This Row],[DATA SCADENZA]]&lt;TODAY(),"DA PAGARE","PAGATA")</f>
        <v>DA PAGARE</v>
      </c>
    </row>
    <row r="386" spans="1:10" x14ac:dyDescent="0.2">
      <c r="A386" s="1">
        <v>323</v>
      </c>
      <c r="B386" s="2">
        <v>44931</v>
      </c>
      <c r="C386" s="1">
        <v>900</v>
      </c>
      <c r="D386" s="3" t="s">
        <v>12</v>
      </c>
      <c r="E386" s="3" t="s">
        <v>14</v>
      </c>
      <c r="F386" s="5">
        <f>EDATE(Table_1[[#This Row],[DATA FATTURA]], 9)</f>
        <v>45204</v>
      </c>
      <c r="G386" s="6">
        <f>EDATE(Table_1[[#This Row],[DATA FATTURA 2]], 2)</f>
        <v>45265</v>
      </c>
      <c r="H386" s="7" cm="1">
        <f t="array" ref="H386">_xlfn.XLOOKUP(Table_1[[#This Row],[OGGETTO]], Foglio1__211[[#All],[OGGETTO]], Foglio1__211[[#All],[TARIFFA]]/100)</f>
        <v>0.15</v>
      </c>
      <c r="I386" s="8">
        <f>(Table_1[[#This Row],[IMPORTO NETTO]]*Table_1[[#This Row],[IVA]]+Table_1[[#This Row],[IMPORTO NETTO]])</f>
        <v>1035</v>
      </c>
      <c r="J386" t="str">
        <f ca="1">IF(Table_1[[#This Row],[DATA SCADENZA]]&lt;TODAY(),"DA PAGARE","PAGATA")</f>
        <v>DA PAGARE</v>
      </c>
    </row>
    <row r="387" spans="1:10" x14ac:dyDescent="0.2">
      <c r="A387" s="1">
        <v>327</v>
      </c>
      <c r="B387" s="2">
        <v>44931</v>
      </c>
      <c r="C387" s="1">
        <v>1100</v>
      </c>
      <c r="D387" s="3" t="s">
        <v>8</v>
      </c>
      <c r="E387" s="3" t="s">
        <v>7</v>
      </c>
      <c r="F387" s="5">
        <f>EDATE(Table_1[[#This Row],[DATA FATTURA]], 9)</f>
        <v>45204</v>
      </c>
      <c r="G387" s="6">
        <f>EDATE(Table_1[[#This Row],[DATA FATTURA 2]], 2)</f>
        <v>45265</v>
      </c>
      <c r="H387" s="7" cm="1">
        <f t="array" ref="H387">_xlfn.XLOOKUP(Table_1[[#This Row],[OGGETTO]], Foglio1__211[[#All],[OGGETTO]], Foglio1__211[[#All],[TARIFFA]]/100)</f>
        <v>0.2</v>
      </c>
      <c r="I387" s="8">
        <f>(Table_1[[#This Row],[IMPORTO NETTO]]*Table_1[[#This Row],[IVA]]+Table_1[[#This Row],[IMPORTO NETTO]])</f>
        <v>1320</v>
      </c>
      <c r="J387" t="str">
        <f ca="1">IF(Table_1[[#This Row],[DATA SCADENZA]]&lt;TODAY(),"DA PAGARE","PAGATA")</f>
        <v>DA PAGARE</v>
      </c>
    </row>
    <row r="388" spans="1:10" x14ac:dyDescent="0.2">
      <c r="A388" s="1">
        <v>312</v>
      </c>
      <c r="B388" s="2">
        <v>44931</v>
      </c>
      <c r="C388" s="1">
        <v>350</v>
      </c>
      <c r="D388" s="3" t="s">
        <v>11</v>
      </c>
      <c r="E388" s="3" t="s">
        <v>10</v>
      </c>
      <c r="F388" s="5">
        <f>EDATE(Table_1[[#This Row],[DATA FATTURA]], 9)</f>
        <v>45204</v>
      </c>
      <c r="G388" s="6">
        <f>EDATE(Table_1[[#This Row],[DATA FATTURA 2]], 2)</f>
        <v>45265</v>
      </c>
      <c r="H388" s="7" cm="1">
        <f t="array" ref="H388">_xlfn.XLOOKUP(Table_1[[#This Row],[OGGETTO]], Foglio1__211[[#All],[OGGETTO]], Foglio1__211[[#All],[TARIFFA]]/100)</f>
        <v>0.3</v>
      </c>
      <c r="I388" s="8">
        <f>(Table_1[[#This Row],[IMPORTO NETTO]]*Table_1[[#This Row],[IVA]]+Table_1[[#This Row],[IMPORTO NETTO]])</f>
        <v>455</v>
      </c>
      <c r="J388" t="str">
        <f ca="1">IF(Table_1[[#This Row],[DATA SCADENZA]]&lt;TODAY(),"DA PAGARE","PAGATA")</f>
        <v>DA PAGARE</v>
      </c>
    </row>
    <row r="389" spans="1:10" x14ac:dyDescent="0.2">
      <c r="A389" s="1">
        <v>325</v>
      </c>
      <c r="B389" s="2">
        <v>44931</v>
      </c>
      <c r="C389" s="1">
        <v>1000</v>
      </c>
      <c r="D389" s="3" t="s">
        <v>9</v>
      </c>
      <c r="E389" s="3" t="s">
        <v>5</v>
      </c>
      <c r="F389" s="5">
        <f>EDATE(Table_1[[#This Row],[DATA FATTURA]], 9)</f>
        <v>45204</v>
      </c>
      <c r="G389" s="6">
        <f>EDATE(Table_1[[#This Row],[DATA FATTURA 2]], 2)</f>
        <v>45265</v>
      </c>
      <c r="H389" s="7" cm="1">
        <f t="array" ref="H389">_xlfn.XLOOKUP(Table_1[[#This Row],[OGGETTO]], Foglio1__211[[#All],[OGGETTO]], Foglio1__211[[#All],[TARIFFA]]/100)</f>
        <v>0.4</v>
      </c>
      <c r="I389" s="8">
        <f>(Table_1[[#This Row],[IMPORTO NETTO]]*Table_1[[#This Row],[IVA]]+Table_1[[#This Row],[IMPORTO NETTO]])</f>
        <v>1400</v>
      </c>
      <c r="J389" t="str">
        <f ca="1">IF(Table_1[[#This Row],[DATA SCADENZA]]&lt;TODAY(),"DA PAGARE","PAGATA")</f>
        <v>DA PAGARE</v>
      </c>
    </row>
    <row r="390" spans="1:10" x14ac:dyDescent="0.2">
      <c r="A390" s="1">
        <v>58</v>
      </c>
      <c r="B390" s="2">
        <v>44930</v>
      </c>
      <c r="C390" s="1">
        <v>1240</v>
      </c>
      <c r="D390" s="3" t="s">
        <v>4</v>
      </c>
      <c r="E390" s="3" t="s">
        <v>7</v>
      </c>
      <c r="F390" s="5">
        <f>EDATE(Table_1[[#This Row],[DATA FATTURA]], 9)</f>
        <v>45203</v>
      </c>
      <c r="G390" s="6">
        <f>EDATE(Table_1[[#This Row],[DATA FATTURA 2]], 2)</f>
        <v>45264</v>
      </c>
      <c r="H390" s="7" cm="1">
        <f t="array" ref="H390">_xlfn.XLOOKUP(Table_1[[#This Row],[OGGETTO]], Foglio1__211[[#All],[OGGETTO]], Foglio1__211[[#All],[TARIFFA]]/100)</f>
        <v>0.2</v>
      </c>
      <c r="I390" s="8">
        <f>(Table_1[[#This Row],[IMPORTO NETTO]]*Table_1[[#This Row],[IVA]]+Table_1[[#This Row],[IMPORTO NETTO]])</f>
        <v>1488</v>
      </c>
      <c r="J390" t="str">
        <f ca="1">IF(Table_1[[#This Row],[DATA SCADENZA]]&lt;TODAY(),"DA PAGARE","PAGATA")</f>
        <v>DA PAGARE</v>
      </c>
    </row>
    <row r="391" spans="1:10" x14ac:dyDescent="0.2">
      <c r="A391" s="1">
        <v>456</v>
      </c>
      <c r="B391" s="2">
        <v>44930</v>
      </c>
      <c r="C391" s="1">
        <v>1800</v>
      </c>
      <c r="D391" s="3" t="s">
        <v>15</v>
      </c>
      <c r="E391" s="3" t="s">
        <v>14</v>
      </c>
      <c r="F391" s="5">
        <f>EDATE(Table_1[[#This Row],[DATA FATTURA]], 9)</f>
        <v>45203</v>
      </c>
      <c r="G391" s="6">
        <f>EDATE(Table_1[[#This Row],[DATA FATTURA 2]], 2)</f>
        <v>45264</v>
      </c>
      <c r="H391" s="7" cm="1">
        <f t="array" ref="H391">_xlfn.XLOOKUP(Table_1[[#This Row],[OGGETTO]], Foglio1__211[[#All],[OGGETTO]], Foglio1__211[[#All],[TARIFFA]]/100)</f>
        <v>0.15</v>
      </c>
      <c r="I391" s="8">
        <f>(Table_1[[#This Row],[IMPORTO NETTO]]*Table_1[[#This Row],[IVA]]+Table_1[[#This Row],[IMPORTO NETTO]])</f>
        <v>2070</v>
      </c>
      <c r="J391" t="str">
        <f ca="1">IF(Table_1[[#This Row],[DATA SCADENZA]]&lt;TODAY(),"DA PAGARE","PAGATA")</f>
        <v>DA PAGARE</v>
      </c>
    </row>
    <row r="392" spans="1:10" x14ac:dyDescent="0.2">
      <c r="A392" s="1">
        <v>8</v>
      </c>
      <c r="B392" s="2">
        <v>44930</v>
      </c>
      <c r="C392" s="1">
        <v>240</v>
      </c>
      <c r="D392" s="3" t="s">
        <v>8</v>
      </c>
      <c r="E392" s="3" t="s">
        <v>14</v>
      </c>
      <c r="F392" s="5">
        <f>EDATE(Table_1[[#This Row],[DATA FATTURA]], 9)</f>
        <v>45203</v>
      </c>
      <c r="G392" s="6">
        <f>EDATE(Table_1[[#This Row],[DATA FATTURA 2]], 2)</f>
        <v>45264</v>
      </c>
      <c r="H392" s="7" cm="1">
        <f t="array" ref="H392">_xlfn.XLOOKUP(Table_1[[#This Row],[OGGETTO]], Foglio1__211[[#All],[OGGETTO]], Foglio1__211[[#All],[TARIFFA]]/100)</f>
        <v>0.15</v>
      </c>
      <c r="I392" s="8">
        <f>(Table_1[[#This Row],[IMPORTO NETTO]]*Table_1[[#This Row],[IVA]]+Table_1[[#This Row],[IMPORTO NETTO]])</f>
        <v>276</v>
      </c>
      <c r="J392" t="str">
        <f ca="1">IF(Table_1[[#This Row],[DATA SCADENZA]]&lt;TODAY(),"DA PAGARE","PAGATA")</f>
        <v>DA PAGARE</v>
      </c>
    </row>
    <row r="393" spans="1:10" x14ac:dyDescent="0.2">
      <c r="A393" s="1">
        <v>485</v>
      </c>
      <c r="B393" s="2">
        <v>44930</v>
      </c>
      <c r="C393" s="1">
        <v>5500</v>
      </c>
      <c r="D393" s="3" t="s">
        <v>6</v>
      </c>
      <c r="E393" s="3" t="s">
        <v>5</v>
      </c>
      <c r="F393" s="5">
        <f>EDATE(Table_1[[#This Row],[DATA FATTURA]], 9)</f>
        <v>45203</v>
      </c>
      <c r="G393" s="6">
        <f>EDATE(Table_1[[#This Row],[DATA FATTURA 2]], 2)</f>
        <v>45264</v>
      </c>
      <c r="H393" s="7" cm="1">
        <f t="array" ref="H393">_xlfn.XLOOKUP(Table_1[[#This Row],[OGGETTO]], Foglio1__211[[#All],[OGGETTO]], Foglio1__211[[#All],[TARIFFA]]/100)</f>
        <v>0.4</v>
      </c>
      <c r="I393" s="8">
        <f>(Table_1[[#This Row],[IMPORTO NETTO]]*Table_1[[#This Row],[IVA]]+Table_1[[#This Row],[IMPORTO NETTO]])</f>
        <v>7700</v>
      </c>
      <c r="J393" t="str">
        <f ca="1">IF(Table_1[[#This Row],[DATA SCADENZA]]&lt;TODAY(),"DA PAGARE","PAGATA")</f>
        <v>DA PAGARE</v>
      </c>
    </row>
    <row r="394" spans="1:10" x14ac:dyDescent="0.2">
      <c r="A394" s="1">
        <v>6</v>
      </c>
      <c r="B394" s="2">
        <v>44930</v>
      </c>
      <c r="C394" s="1">
        <v>200</v>
      </c>
      <c r="D394" s="3" t="s">
        <v>11</v>
      </c>
      <c r="E394" s="3" t="s">
        <v>7</v>
      </c>
      <c r="F394" s="5">
        <f>EDATE(Table_1[[#This Row],[DATA FATTURA]], 9)</f>
        <v>45203</v>
      </c>
      <c r="G394" s="6">
        <f>EDATE(Table_1[[#This Row],[DATA FATTURA 2]], 2)</f>
        <v>45264</v>
      </c>
      <c r="H394" s="7" cm="1">
        <f t="array" ref="H394">_xlfn.XLOOKUP(Table_1[[#This Row],[OGGETTO]], Foglio1__211[[#All],[OGGETTO]], Foglio1__211[[#All],[TARIFFA]]/100)</f>
        <v>0.2</v>
      </c>
      <c r="I394" s="8">
        <f>(Table_1[[#This Row],[IMPORTO NETTO]]*Table_1[[#This Row],[IVA]]+Table_1[[#This Row],[IMPORTO NETTO]])</f>
        <v>240</v>
      </c>
      <c r="J394" t="str">
        <f ca="1">IF(Table_1[[#This Row],[DATA SCADENZA]]&lt;TODAY(),"DA PAGARE","PAGATA")</f>
        <v>DA PAGARE</v>
      </c>
    </row>
    <row r="395" spans="1:10" x14ac:dyDescent="0.2">
      <c r="A395" s="1">
        <v>434</v>
      </c>
      <c r="B395" s="2">
        <v>44930</v>
      </c>
      <c r="C395" s="1">
        <v>6450</v>
      </c>
      <c r="D395" s="3" t="s">
        <v>6</v>
      </c>
      <c r="E395" s="3" t="s">
        <v>7</v>
      </c>
      <c r="F395" s="5">
        <f>EDATE(Table_1[[#This Row],[DATA FATTURA]], 9)</f>
        <v>45203</v>
      </c>
      <c r="G395" s="6">
        <f>EDATE(Table_1[[#This Row],[DATA FATTURA 2]], 2)</f>
        <v>45264</v>
      </c>
      <c r="H395" s="7" cm="1">
        <f t="array" ref="H395">_xlfn.XLOOKUP(Table_1[[#This Row],[OGGETTO]], Foglio1__211[[#All],[OGGETTO]], Foglio1__211[[#All],[TARIFFA]]/100)</f>
        <v>0.2</v>
      </c>
      <c r="I395" s="8">
        <f>(Table_1[[#This Row],[IMPORTO NETTO]]*Table_1[[#This Row],[IVA]]+Table_1[[#This Row],[IMPORTO NETTO]])</f>
        <v>7740</v>
      </c>
      <c r="J395" t="str">
        <f ca="1">IF(Table_1[[#This Row],[DATA SCADENZA]]&lt;TODAY(),"DA PAGARE","PAGATA")</f>
        <v>DA PAGARE</v>
      </c>
    </row>
    <row r="396" spans="1:10" x14ac:dyDescent="0.2">
      <c r="A396" s="1">
        <v>475</v>
      </c>
      <c r="B396" s="2">
        <v>44930</v>
      </c>
      <c r="C396" s="1">
        <v>6500</v>
      </c>
      <c r="D396" s="3" t="s">
        <v>13</v>
      </c>
      <c r="E396" s="3" t="s">
        <v>7</v>
      </c>
      <c r="F396" s="5">
        <f>EDATE(Table_1[[#This Row],[DATA FATTURA]], 9)</f>
        <v>45203</v>
      </c>
      <c r="G396" s="6">
        <f>EDATE(Table_1[[#This Row],[DATA FATTURA 2]], 2)</f>
        <v>45264</v>
      </c>
      <c r="H396" s="7" cm="1">
        <f t="array" ref="H396">_xlfn.XLOOKUP(Table_1[[#This Row],[OGGETTO]], Foglio1__211[[#All],[OGGETTO]], Foglio1__211[[#All],[TARIFFA]]/100)</f>
        <v>0.2</v>
      </c>
      <c r="I396" s="8">
        <f>(Table_1[[#This Row],[IMPORTO NETTO]]*Table_1[[#This Row],[IVA]]+Table_1[[#This Row],[IMPORTO NETTO]])</f>
        <v>7800</v>
      </c>
      <c r="J396" t="str">
        <f ca="1">IF(Table_1[[#This Row],[DATA SCADENZA]]&lt;TODAY(),"DA PAGARE","PAGATA")</f>
        <v>DA PAGARE</v>
      </c>
    </row>
    <row r="397" spans="1:10" x14ac:dyDescent="0.2">
      <c r="A397" s="1">
        <v>66</v>
      </c>
      <c r="B397" s="2">
        <v>44930</v>
      </c>
      <c r="C397" s="1">
        <v>1400</v>
      </c>
      <c r="D397" s="3" t="s">
        <v>6</v>
      </c>
      <c r="E397" s="3" t="s">
        <v>5</v>
      </c>
      <c r="F397" s="5">
        <f>EDATE(Table_1[[#This Row],[DATA FATTURA]], 9)</f>
        <v>45203</v>
      </c>
      <c r="G397" s="6">
        <f>EDATE(Table_1[[#This Row],[DATA FATTURA 2]], 2)</f>
        <v>45264</v>
      </c>
      <c r="H397" s="7" cm="1">
        <f t="array" ref="H397">_xlfn.XLOOKUP(Table_1[[#This Row],[OGGETTO]], Foglio1__211[[#All],[OGGETTO]], Foglio1__211[[#All],[TARIFFA]]/100)</f>
        <v>0.4</v>
      </c>
      <c r="I397" s="8">
        <f>(Table_1[[#This Row],[IMPORTO NETTO]]*Table_1[[#This Row],[IVA]]+Table_1[[#This Row],[IMPORTO NETTO]])</f>
        <v>1960</v>
      </c>
      <c r="J397" t="str">
        <f ca="1">IF(Table_1[[#This Row],[DATA SCADENZA]]&lt;TODAY(),"DA PAGARE","PAGATA")</f>
        <v>DA PAGARE</v>
      </c>
    </row>
    <row r="398" spans="1:10" x14ac:dyDescent="0.2">
      <c r="A398" s="1">
        <v>296</v>
      </c>
      <c r="B398" s="2">
        <v>44930</v>
      </c>
      <c r="C398" s="1">
        <v>500</v>
      </c>
      <c r="D398" s="3" t="s">
        <v>4</v>
      </c>
      <c r="E398" s="3" t="s">
        <v>7</v>
      </c>
      <c r="F398" s="5">
        <f>EDATE(Table_1[[#This Row],[DATA FATTURA]], 9)</f>
        <v>45203</v>
      </c>
      <c r="G398" s="6">
        <f>EDATE(Table_1[[#This Row],[DATA FATTURA 2]], 2)</f>
        <v>45264</v>
      </c>
      <c r="H398" s="7" cm="1">
        <f t="array" ref="H398">_xlfn.XLOOKUP(Table_1[[#This Row],[OGGETTO]], Foglio1__211[[#All],[OGGETTO]], Foglio1__211[[#All],[TARIFFA]]/100)</f>
        <v>0.2</v>
      </c>
      <c r="I398" s="8">
        <f>(Table_1[[#This Row],[IMPORTO NETTO]]*Table_1[[#This Row],[IVA]]+Table_1[[#This Row],[IMPORTO NETTO]])</f>
        <v>600</v>
      </c>
      <c r="J398" t="str">
        <f ca="1">IF(Table_1[[#This Row],[DATA SCADENZA]]&lt;TODAY(),"DA PAGARE","PAGATA")</f>
        <v>DA PAGARE</v>
      </c>
    </row>
    <row r="399" spans="1:10" x14ac:dyDescent="0.2">
      <c r="A399" s="1">
        <v>282</v>
      </c>
      <c r="B399" s="2">
        <v>44930</v>
      </c>
      <c r="C399" s="1">
        <v>5720</v>
      </c>
      <c r="D399" s="3" t="s">
        <v>13</v>
      </c>
      <c r="E399" s="3" t="s">
        <v>7</v>
      </c>
      <c r="F399" s="5">
        <f>EDATE(Table_1[[#This Row],[DATA FATTURA]], 9)</f>
        <v>45203</v>
      </c>
      <c r="G399" s="6">
        <f>EDATE(Table_1[[#This Row],[DATA FATTURA 2]], 2)</f>
        <v>45264</v>
      </c>
      <c r="H399" s="7" cm="1">
        <f t="array" ref="H399">_xlfn.XLOOKUP(Table_1[[#This Row],[OGGETTO]], Foglio1__211[[#All],[OGGETTO]], Foglio1__211[[#All],[TARIFFA]]/100)</f>
        <v>0.2</v>
      </c>
      <c r="I399" s="8">
        <f>(Table_1[[#This Row],[IMPORTO NETTO]]*Table_1[[#This Row],[IVA]]+Table_1[[#This Row],[IMPORTO NETTO]])</f>
        <v>6864</v>
      </c>
      <c r="J399" t="str">
        <f ca="1">IF(Table_1[[#This Row],[DATA SCADENZA]]&lt;TODAY(),"DA PAGARE","PAGATA")</f>
        <v>DA PAGARE</v>
      </c>
    </row>
    <row r="400" spans="1:10" x14ac:dyDescent="0.2">
      <c r="A400" s="1">
        <v>300</v>
      </c>
      <c r="B400" s="2">
        <v>44930</v>
      </c>
      <c r="C400" s="1">
        <v>1300</v>
      </c>
      <c r="D400" s="3" t="s">
        <v>13</v>
      </c>
      <c r="E400" s="3" t="s">
        <v>7</v>
      </c>
      <c r="F400" s="5">
        <f>EDATE(Table_1[[#This Row],[DATA FATTURA]], 9)</f>
        <v>45203</v>
      </c>
      <c r="G400" s="6">
        <f>EDATE(Table_1[[#This Row],[DATA FATTURA 2]], 2)</f>
        <v>45264</v>
      </c>
      <c r="H400" s="7" cm="1">
        <f t="array" ref="H400">_xlfn.XLOOKUP(Table_1[[#This Row],[OGGETTO]], Foglio1__211[[#All],[OGGETTO]], Foglio1__211[[#All],[TARIFFA]]/100)</f>
        <v>0.2</v>
      </c>
      <c r="I400" s="8">
        <f>(Table_1[[#This Row],[IMPORTO NETTO]]*Table_1[[#This Row],[IVA]]+Table_1[[#This Row],[IMPORTO NETTO]])</f>
        <v>1560</v>
      </c>
      <c r="J400" t="str">
        <f ca="1">IF(Table_1[[#This Row],[DATA SCADENZA]]&lt;TODAY(),"DA PAGARE","PAGATA")</f>
        <v>DA PAGARE</v>
      </c>
    </row>
    <row r="401" spans="1:10" x14ac:dyDescent="0.2">
      <c r="A401" s="1">
        <v>176</v>
      </c>
      <c r="B401" s="2">
        <v>44930</v>
      </c>
      <c r="C401" s="1">
        <v>3600</v>
      </c>
      <c r="D401" s="3" t="s">
        <v>11</v>
      </c>
      <c r="E401" s="3" t="s">
        <v>14</v>
      </c>
      <c r="F401" s="5">
        <f>EDATE(Table_1[[#This Row],[DATA FATTURA]], 9)</f>
        <v>45203</v>
      </c>
      <c r="G401" s="6">
        <f>EDATE(Table_1[[#This Row],[DATA FATTURA 2]], 2)</f>
        <v>45264</v>
      </c>
      <c r="H401" s="7" cm="1">
        <f t="array" ref="H401">_xlfn.XLOOKUP(Table_1[[#This Row],[OGGETTO]], Foglio1__211[[#All],[OGGETTO]], Foglio1__211[[#All],[TARIFFA]]/100)</f>
        <v>0.15</v>
      </c>
      <c r="I401" s="8">
        <f>(Table_1[[#This Row],[IMPORTO NETTO]]*Table_1[[#This Row],[IVA]]+Table_1[[#This Row],[IMPORTO NETTO]])</f>
        <v>4140</v>
      </c>
      <c r="J401" t="str">
        <f ca="1">IF(Table_1[[#This Row],[DATA SCADENZA]]&lt;TODAY(),"DA PAGARE","PAGATA")</f>
        <v>DA PAGARE</v>
      </c>
    </row>
    <row r="402" spans="1:10" x14ac:dyDescent="0.2">
      <c r="A402" s="1">
        <v>413</v>
      </c>
      <c r="B402" s="2">
        <v>44930</v>
      </c>
      <c r="C402" s="1">
        <v>5400</v>
      </c>
      <c r="D402" s="3" t="s">
        <v>4</v>
      </c>
      <c r="E402" s="3" t="s">
        <v>10</v>
      </c>
      <c r="F402" s="5">
        <f>EDATE(Table_1[[#This Row],[DATA FATTURA]], 9)</f>
        <v>45203</v>
      </c>
      <c r="G402" s="6">
        <f>EDATE(Table_1[[#This Row],[DATA FATTURA 2]], 2)</f>
        <v>45264</v>
      </c>
      <c r="H402" s="7" cm="1">
        <f t="array" ref="H402">_xlfn.XLOOKUP(Table_1[[#This Row],[OGGETTO]], Foglio1__211[[#All],[OGGETTO]], Foglio1__211[[#All],[TARIFFA]]/100)</f>
        <v>0.3</v>
      </c>
      <c r="I402" s="8">
        <f>(Table_1[[#This Row],[IMPORTO NETTO]]*Table_1[[#This Row],[IVA]]+Table_1[[#This Row],[IMPORTO NETTO]])</f>
        <v>7020</v>
      </c>
      <c r="J402" t="str">
        <f ca="1">IF(Table_1[[#This Row],[DATA SCADENZA]]&lt;TODAY(),"DA PAGARE","PAGATA")</f>
        <v>DA PAGARE</v>
      </c>
    </row>
    <row r="403" spans="1:10" x14ac:dyDescent="0.2">
      <c r="A403" s="1">
        <v>477</v>
      </c>
      <c r="B403" s="2">
        <v>44930</v>
      </c>
      <c r="C403" s="1">
        <v>6300</v>
      </c>
      <c r="D403" s="3" t="s">
        <v>4</v>
      </c>
      <c r="E403" s="3" t="s">
        <v>14</v>
      </c>
      <c r="F403" s="5">
        <f>EDATE(Table_1[[#This Row],[DATA FATTURA]], 9)</f>
        <v>45203</v>
      </c>
      <c r="G403" s="6">
        <f>EDATE(Table_1[[#This Row],[DATA FATTURA 2]], 2)</f>
        <v>45264</v>
      </c>
      <c r="H403" s="7" cm="1">
        <f t="array" ref="H403">_xlfn.XLOOKUP(Table_1[[#This Row],[OGGETTO]], Foglio1__211[[#All],[OGGETTO]], Foglio1__211[[#All],[TARIFFA]]/100)</f>
        <v>0.15</v>
      </c>
      <c r="I403" s="8">
        <f>(Table_1[[#This Row],[IMPORTO NETTO]]*Table_1[[#This Row],[IVA]]+Table_1[[#This Row],[IMPORTO NETTO]])</f>
        <v>7245</v>
      </c>
      <c r="J403" t="str">
        <f ca="1">IF(Table_1[[#This Row],[DATA SCADENZA]]&lt;TODAY(),"DA PAGARE","PAGATA")</f>
        <v>DA PAGARE</v>
      </c>
    </row>
    <row r="404" spans="1:10" x14ac:dyDescent="0.2">
      <c r="A404" s="1">
        <v>150</v>
      </c>
      <c r="B404" s="2">
        <v>44930</v>
      </c>
      <c r="C404" s="1">
        <v>3080</v>
      </c>
      <c r="D404" s="3" t="s">
        <v>15</v>
      </c>
      <c r="E404" s="3" t="s">
        <v>5</v>
      </c>
      <c r="F404" s="5">
        <f>EDATE(Table_1[[#This Row],[DATA FATTURA]], 9)</f>
        <v>45203</v>
      </c>
      <c r="G404" s="6">
        <f>EDATE(Table_1[[#This Row],[DATA FATTURA 2]], 2)</f>
        <v>45264</v>
      </c>
      <c r="H404" s="7" cm="1">
        <f t="array" ref="H404">_xlfn.XLOOKUP(Table_1[[#This Row],[OGGETTO]], Foglio1__211[[#All],[OGGETTO]], Foglio1__211[[#All],[TARIFFA]]/100)</f>
        <v>0.4</v>
      </c>
      <c r="I404" s="8">
        <f>(Table_1[[#This Row],[IMPORTO NETTO]]*Table_1[[#This Row],[IVA]]+Table_1[[#This Row],[IMPORTO NETTO]])</f>
        <v>4312</v>
      </c>
      <c r="J404" t="str">
        <f ca="1">IF(Table_1[[#This Row],[DATA SCADENZA]]&lt;TODAY(),"DA PAGARE","PAGATA")</f>
        <v>DA PAGARE</v>
      </c>
    </row>
    <row r="405" spans="1:10" x14ac:dyDescent="0.2">
      <c r="A405" s="1">
        <v>49</v>
      </c>
      <c r="B405" s="2">
        <v>44930</v>
      </c>
      <c r="C405" s="1">
        <v>1060</v>
      </c>
      <c r="D405" s="3" t="s">
        <v>6</v>
      </c>
      <c r="E405" s="3" t="s">
        <v>10</v>
      </c>
      <c r="F405" s="5">
        <f>EDATE(Table_1[[#This Row],[DATA FATTURA]], 9)</f>
        <v>45203</v>
      </c>
      <c r="G405" s="6">
        <f>EDATE(Table_1[[#This Row],[DATA FATTURA 2]], 2)</f>
        <v>45264</v>
      </c>
      <c r="H405" s="7" cm="1">
        <f t="array" ref="H405">_xlfn.XLOOKUP(Table_1[[#This Row],[OGGETTO]], Foglio1__211[[#All],[OGGETTO]], Foglio1__211[[#All],[TARIFFA]]/100)</f>
        <v>0.3</v>
      </c>
      <c r="I405" s="8">
        <f>(Table_1[[#This Row],[IMPORTO NETTO]]*Table_1[[#This Row],[IVA]]+Table_1[[#This Row],[IMPORTO NETTO]])</f>
        <v>1378</v>
      </c>
      <c r="J405" t="str">
        <f ca="1">IF(Table_1[[#This Row],[DATA SCADENZA]]&lt;TODAY(),"DA PAGARE","PAGATA")</f>
        <v>DA PAGARE</v>
      </c>
    </row>
    <row r="406" spans="1:10" x14ac:dyDescent="0.2">
      <c r="A406" s="1">
        <v>356</v>
      </c>
      <c r="B406" s="2">
        <v>44930</v>
      </c>
      <c r="C406" s="1">
        <v>2550</v>
      </c>
      <c r="D406" s="3" t="s">
        <v>13</v>
      </c>
      <c r="E406" s="3" t="s">
        <v>7</v>
      </c>
      <c r="F406" s="5">
        <f>EDATE(Table_1[[#This Row],[DATA FATTURA]], 9)</f>
        <v>45203</v>
      </c>
      <c r="G406" s="6">
        <f>EDATE(Table_1[[#This Row],[DATA FATTURA 2]], 2)</f>
        <v>45264</v>
      </c>
      <c r="H406" s="7" cm="1">
        <f t="array" ref="H406">_xlfn.XLOOKUP(Table_1[[#This Row],[OGGETTO]], Foglio1__211[[#All],[OGGETTO]], Foglio1__211[[#All],[TARIFFA]]/100)</f>
        <v>0.2</v>
      </c>
      <c r="I406" s="8">
        <f>(Table_1[[#This Row],[IMPORTO NETTO]]*Table_1[[#This Row],[IVA]]+Table_1[[#This Row],[IMPORTO NETTO]])</f>
        <v>3060</v>
      </c>
      <c r="J406" t="str">
        <f ca="1">IF(Table_1[[#This Row],[DATA SCADENZA]]&lt;TODAY(),"DA PAGARE","PAGATA")</f>
        <v>DA PAGARE</v>
      </c>
    </row>
    <row r="407" spans="1:10" x14ac:dyDescent="0.2">
      <c r="A407" s="1">
        <v>259</v>
      </c>
      <c r="B407" s="2">
        <v>44930</v>
      </c>
      <c r="C407" s="1">
        <v>5260</v>
      </c>
      <c r="D407" s="3" t="s">
        <v>8</v>
      </c>
      <c r="E407" s="3" t="s">
        <v>10</v>
      </c>
      <c r="F407" s="5">
        <f>EDATE(Table_1[[#This Row],[DATA FATTURA]], 9)</f>
        <v>45203</v>
      </c>
      <c r="G407" s="6">
        <f>EDATE(Table_1[[#This Row],[DATA FATTURA 2]], 2)</f>
        <v>45264</v>
      </c>
      <c r="H407" s="7" cm="1">
        <f t="array" ref="H407">_xlfn.XLOOKUP(Table_1[[#This Row],[OGGETTO]], Foglio1__211[[#All],[OGGETTO]], Foglio1__211[[#All],[TARIFFA]]/100)</f>
        <v>0.3</v>
      </c>
      <c r="I407" s="8">
        <f>(Table_1[[#This Row],[IMPORTO NETTO]]*Table_1[[#This Row],[IVA]]+Table_1[[#This Row],[IMPORTO NETTO]])</f>
        <v>6838</v>
      </c>
      <c r="J407" t="str">
        <f ca="1">IF(Table_1[[#This Row],[DATA SCADENZA]]&lt;TODAY(),"DA PAGARE","PAGATA")</f>
        <v>DA PAGARE</v>
      </c>
    </row>
    <row r="408" spans="1:10" x14ac:dyDescent="0.2">
      <c r="A408" s="1">
        <v>85</v>
      </c>
      <c r="B408" s="2">
        <v>44930</v>
      </c>
      <c r="C408" s="1">
        <v>1780</v>
      </c>
      <c r="D408" s="3" t="s">
        <v>12</v>
      </c>
      <c r="E408" s="3" t="s">
        <v>14</v>
      </c>
      <c r="F408" s="5">
        <f>EDATE(Table_1[[#This Row],[DATA FATTURA]], 9)</f>
        <v>45203</v>
      </c>
      <c r="G408" s="6">
        <f>EDATE(Table_1[[#This Row],[DATA FATTURA 2]], 2)</f>
        <v>45264</v>
      </c>
      <c r="H408" s="7" cm="1">
        <f t="array" ref="H408">_xlfn.XLOOKUP(Table_1[[#This Row],[OGGETTO]], Foglio1__211[[#All],[OGGETTO]], Foglio1__211[[#All],[TARIFFA]]/100)</f>
        <v>0.15</v>
      </c>
      <c r="I408" s="8">
        <f>(Table_1[[#This Row],[IMPORTO NETTO]]*Table_1[[#This Row],[IVA]]+Table_1[[#This Row],[IMPORTO NETTO]])</f>
        <v>2047</v>
      </c>
      <c r="J408" t="str">
        <f ca="1">IF(Table_1[[#This Row],[DATA SCADENZA]]&lt;TODAY(),"DA PAGARE","PAGATA")</f>
        <v>DA PAGARE</v>
      </c>
    </row>
    <row r="409" spans="1:10" x14ac:dyDescent="0.2">
      <c r="A409" s="1">
        <v>104</v>
      </c>
      <c r="B409" s="2">
        <v>44930</v>
      </c>
      <c r="C409" s="1">
        <v>2160</v>
      </c>
      <c r="D409" s="3" t="s">
        <v>9</v>
      </c>
      <c r="E409" s="3" t="s">
        <v>7</v>
      </c>
      <c r="F409" s="5">
        <f>EDATE(Table_1[[#This Row],[DATA FATTURA]], 9)</f>
        <v>45203</v>
      </c>
      <c r="G409" s="6">
        <f>EDATE(Table_1[[#This Row],[DATA FATTURA 2]], 2)</f>
        <v>45264</v>
      </c>
      <c r="H409" s="7" cm="1">
        <f t="array" ref="H409">_xlfn.XLOOKUP(Table_1[[#This Row],[OGGETTO]], Foglio1__211[[#All],[OGGETTO]], Foglio1__211[[#All],[TARIFFA]]/100)</f>
        <v>0.2</v>
      </c>
      <c r="I409" s="8">
        <f>(Table_1[[#This Row],[IMPORTO NETTO]]*Table_1[[#This Row],[IVA]]+Table_1[[#This Row],[IMPORTO NETTO]])</f>
        <v>2592</v>
      </c>
      <c r="J409" t="str">
        <f ca="1">IF(Table_1[[#This Row],[DATA SCADENZA]]&lt;TODAY(),"DA PAGARE","PAGATA")</f>
        <v>DA PAGARE</v>
      </c>
    </row>
    <row r="410" spans="1:10" x14ac:dyDescent="0.2">
      <c r="A410" s="1">
        <v>92</v>
      </c>
      <c r="B410" s="2">
        <v>44930</v>
      </c>
      <c r="C410" s="1">
        <v>1920</v>
      </c>
      <c r="D410" s="3" t="s">
        <v>4</v>
      </c>
      <c r="E410" s="3" t="s">
        <v>14</v>
      </c>
      <c r="F410" s="5">
        <f>EDATE(Table_1[[#This Row],[DATA FATTURA]], 9)</f>
        <v>45203</v>
      </c>
      <c r="G410" s="6">
        <f>EDATE(Table_1[[#This Row],[DATA FATTURA 2]], 2)</f>
        <v>45264</v>
      </c>
      <c r="H410" s="7" cm="1">
        <f t="array" ref="H410">_xlfn.XLOOKUP(Table_1[[#This Row],[OGGETTO]], Foglio1__211[[#All],[OGGETTO]], Foglio1__211[[#All],[TARIFFA]]/100)</f>
        <v>0.15</v>
      </c>
      <c r="I410" s="8">
        <f>(Table_1[[#This Row],[IMPORTO NETTO]]*Table_1[[#This Row],[IVA]]+Table_1[[#This Row],[IMPORTO NETTO]])</f>
        <v>2208</v>
      </c>
      <c r="J410" t="str">
        <f ca="1">IF(Table_1[[#This Row],[DATA SCADENZA]]&lt;TODAY(),"DA PAGARE","PAGATA")</f>
        <v>DA PAGARE</v>
      </c>
    </row>
    <row r="411" spans="1:10" x14ac:dyDescent="0.2">
      <c r="A411" s="1">
        <v>156</v>
      </c>
      <c r="B411" s="2">
        <v>44930</v>
      </c>
      <c r="C411" s="1">
        <v>3200</v>
      </c>
      <c r="D411" s="3" t="s">
        <v>15</v>
      </c>
      <c r="E411" s="3" t="s">
        <v>7</v>
      </c>
      <c r="F411" s="5">
        <f>EDATE(Table_1[[#This Row],[DATA FATTURA]], 9)</f>
        <v>45203</v>
      </c>
      <c r="G411" s="6">
        <f>EDATE(Table_1[[#This Row],[DATA FATTURA 2]], 2)</f>
        <v>45264</v>
      </c>
      <c r="H411" s="7" cm="1">
        <f t="array" ref="H411">_xlfn.XLOOKUP(Table_1[[#This Row],[OGGETTO]], Foglio1__211[[#All],[OGGETTO]], Foglio1__211[[#All],[TARIFFA]]/100)</f>
        <v>0.2</v>
      </c>
      <c r="I411" s="8">
        <f>(Table_1[[#This Row],[IMPORTO NETTO]]*Table_1[[#This Row],[IVA]]+Table_1[[#This Row],[IMPORTO NETTO]])</f>
        <v>3840</v>
      </c>
      <c r="J411" t="str">
        <f ca="1">IF(Table_1[[#This Row],[DATA SCADENZA]]&lt;TODAY(),"DA PAGARE","PAGATA")</f>
        <v>DA PAGARE</v>
      </c>
    </row>
    <row r="412" spans="1:10" x14ac:dyDescent="0.2">
      <c r="A412" s="1">
        <v>22</v>
      </c>
      <c r="B412" s="2">
        <v>44930</v>
      </c>
      <c r="C412" s="1">
        <v>520</v>
      </c>
      <c r="D412" s="3" t="s">
        <v>4</v>
      </c>
      <c r="E412" s="3" t="s">
        <v>14</v>
      </c>
      <c r="F412" s="5">
        <f>EDATE(Table_1[[#This Row],[DATA FATTURA]], 9)</f>
        <v>45203</v>
      </c>
      <c r="G412" s="6">
        <f>EDATE(Table_1[[#This Row],[DATA FATTURA 2]], 2)</f>
        <v>45264</v>
      </c>
      <c r="H412" s="7" cm="1">
        <f t="array" ref="H412">_xlfn.XLOOKUP(Table_1[[#This Row],[OGGETTO]], Foglio1__211[[#All],[OGGETTO]], Foglio1__211[[#All],[TARIFFA]]/100)</f>
        <v>0.15</v>
      </c>
      <c r="I412" s="8">
        <f>(Table_1[[#This Row],[IMPORTO NETTO]]*Table_1[[#This Row],[IVA]]+Table_1[[#This Row],[IMPORTO NETTO]])</f>
        <v>598</v>
      </c>
      <c r="J412" t="str">
        <f ca="1">IF(Table_1[[#This Row],[DATA SCADENZA]]&lt;TODAY(),"DA PAGARE","PAGATA")</f>
        <v>DA PAGARE</v>
      </c>
    </row>
    <row r="413" spans="1:10" x14ac:dyDescent="0.2">
      <c r="A413" s="1">
        <v>202</v>
      </c>
      <c r="B413" s="2">
        <v>44930</v>
      </c>
      <c r="C413" s="1">
        <v>4120</v>
      </c>
      <c r="D413" s="3" t="s">
        <v>6</v>
      </c>
      <c r="E413" s="3" t="s">
        <v>7</v>
      </c>
      <c r="F413" s="5">
        <f>EDATE(Table_1[[#This Row],[DATA FATTURA]], 9)</f>
        <v>45203</v>
      </c>
      <c r="G413" s="6">
        <f>EDATE(Table_1[[#This Row],[DATA FATTURA 2]], 2)</f>
        <v>45264</v>
      </c>
      <c r="H413" s="7" cm="1">
        <f t="array" ref="H413">_xlfn.XLOOKUP(Table_1[[#This Row],[OGGETTO]], Foglio1__211[[#All],[OGGETTO]], Foglio1__211[[#All],[TARIFFA]]/100)</f>
        <v>0.2</v>
      </c>
      <c r="I413" s="8">
        <f>(Table_1[[#This Row],[IMPORTO NETTO]]*Table_1[[#This Row],[IVA]]+Table_1[[#This Row],[IMPORTO NETTO]])</f>
        <v>4944</v>
      </c>
      <c r="J413" t="str">
        <f ca="1">IF(Table_1[[#This Row],[DATA SCADENZA]]&lt;TODAY(),"DA PAGARE","PAGATA")</f>
        <v>DA PAGARE</v>
      </c>
    </row>
    <row r="414" spans="1:10" x14ac:dyDescent="0.2">
      <c r="A414" s="1">
        <v>227</v>
      </c>
      <c r="B414" s="2">
        <v>44930</v>
      </c>
      <c r="C414" s="1">
        <v>4620</v>
      </c>
      <c r="D414" s="3" t="s">
        <v>11</v>
      </c>
      <c r="E414" s="3" t="s">
        <v>5</v>
      </c>
      <c r="F414" s="5">
        <f>EDATE(Table_1[[#This Row],[DATA FATTURA]], 9)</f>
        <v>45203</v>
      </c>
      <c r="G414" s="6">
        <f>EDATE(Table_1[[#This Row],[DATA FATTURA 2]], 2)</f>
        <v>45264</v>
      </c>
      <c r="H414" s="7" cm="1">
        <f t="array" ref="H414">_xlfn.XLOOKUP(Table_1[[#This Row],[OGGETTO]], Foglio1__211[[#All],[OGGETTO]], Foglio1__211[[#All],[TARIFFA]]/100)</f>
        <v>0.4</v>
      </c>
      <c r="I414" s="8">
        <f>(Table_1[[#This Row],[IMPORTO NETTO]]*Table_1[[#This Row],[IVA]]+Table_1[[#This Row],[IMPORTO NETTO]])</f>
        <v>6468</v>
      </c>
      <c r="J414" t="str">
        <f ca="1">IF(Table_1[[#This Row],[DATA SCADENZA]]&lt;TODAY(),"DA PAGARE","PAGATA")</f>
        <v>DA PAGARE</v>
      </c>
    </row>
    <row r="415" spans="1:10" x14ac:dyDescent="0.2">
      <c r="A415" s="1">
        <v>284</v>
      </c>
      <c r="B415" s="2">
        <v>44930</v>
      </c>
      <c r="C415" s="1">
        <v>5760</v>
      </c>
      <c r="D415" s="3" t="s">
        <v>6</v>
      </c>
      <c r="E415" s="3" t="s">
        <v>10</v>
      </c>
      <c r="F415" s="5">
        <f>EDATE(Table_1[[#This Row],[DATA FATTURA]], 9)</f>
        <v>45203</v>
      </c>
      <c r="G415" s="6">
        <f>EDATE(Table_1[[#This Row],[DATA FATTURA 2]], 2)</f>
        <v>45264</v>
      </c>
      <c r="H415" s="7" cm="1">
        <f t="array" ref="H415">_xlfn.XLOOKUP(Table_1[[#This Row],[OGGETTO]], Foglio1__211[[#All],[OGGETTO]], Foglio1__211[[#All],[TARIFFA]]/100)</f>
        <v>0.3</v>
      </c>
      <c r="I415" s="8">
        <f>(Table_1[[#This Row],[IMPORTO NETTO]]*Table_1[[#This Row],[IVA]]+Table_1[[#This Row],[IMPORTO NETTO]])</f>
        <v>7488</v>
      </c>
      <c r="J415" t="str">
        <f ca="1">IF(Table_1[[#This Row],[DATA SCADENZA]]&lt;TODAY(),"DA PAGARE","PAGATA")</f>
        <v>DA PAGARE</v>
      </c>
    </row>
    <row r="416" spans="1:10" x14ac:dyDescent="0.2">
      <c r="A416" s="1">
        <v>487</v>
      </c>
      <c r="B416" s="2">
        <v>44930</v>
      </c>
      <c r="C416" s="1">
        <v>5300</v>
      </c>
      <c r="D416" s="3" t="s">
        <v>13</v>
      </c>
      <c r="E416" s="3" t="s">
        <v>5</v>
      </c>
      <c r="F416" s="5">
        <f>EDATE(Table_1[[#This Row],[DATA FATTURA]], 9)</f>
        <v>45203</v>
      </c>
      <c r="G416" s="6">
        <f>EDATE(Table_1[[#This Row],[DATA FATTURA 2]], 2)</f>
        <v>45264</v>
      </c>
      <c r="H416" s="7" cm="1">
        <f t="array" ref="H416">_xlfn.XLOOKUP(Table_1[[#This Row],[OGGETTO]], Foglio1__211[[#All],[OGGETTO]], Foglio1__211[[#All],[TARIFFA]]/100)</f>
        <v>0.4</v>
      </c>
      <c r="I416" s="8">
        <f>(Table_1[[#This Row],[IMPORTO NETTO]]*Table_1[[#This Row],[IVA]]+Table_1[[#This Row],[IMPORTO NETTO]])</f>
        <v>7420</v>
      </c>
      <c r="J416" t="str">
        <f ca="1">IF(Table_1[[#This Row],[DATA SCADENZA]]&lt;TODAY(),"DA PAGARE","PAGATA")</f>
        <v>DA PAGARE</v>
      </c>
    </row>
    <row r="417" spans="1:10" x14ac:dyDescent="0.2">
      <c r="A417" s="1">
        <v>148</v>
      </c>
      <c r="B417" s="2">
        <v>44930</v>
      </c>
      <c r="C417" s="1">
        <v>3040</v>
      </c>
      <c r="D417" s="3" t="s">
        <v>6</v>
      </c>
      <c r="E417" s="3" t="s">
        <v>14</v>
      </c>
      <c r="F417" s="5">
        <f>EDATE(Table_1[[#This Row],[DATA FATTURA]], 9)</f>
        <v>45203</v>
      </c>
      <c r="G417" s="6">
        <f>EDATE(Table_1[[#This Row],[DATA FATTURA 2]], 2)</f>
        <v>45264</v>
      </c>
      <c r="H417" s="7" cm="1">
        <f t="array" ref="H417">_xlfn.XLOOKUP(Table_1[[#This Row],[OGGETTO]], Foglio1__211[[#All],[OGGETTO]], Foglio1__211[[#All],[TARIFFA]]/100)</f>
        <v>0.15</v>
      </c>
      <c r="I417" s="8">
        <f>(Table_1[[#This Row],[IMPORTO NETTO]]*Table_1[[#This Row],[IVA]]+Table_1[[#This Row],[IMPORTO NETTO]])</f>
        <v>3496</v>
      </c>
      <c r="J417" t="str">
        <f ca="1">IF(Table_1[[#This Row],[DATA SCADENZA]]&lt;TODAY(),"DA PAGARE","PAGATA")</f>
        <v>DA PAGARE</v>
      </c>
    </row>
    <row r="418" spans="1:10" x14ac:dyDescent="0.2">
      <c r="A418" s="1">
        <v>478</v>
      </c>
      <c r="B418" s="2">
        <v>44930</v>
      </c>
      <c r="C418" s="1">
        <v>6200</v>
      </c>
      <c r="D418" s="3" t="s">
        <v>9</v>
      </c>
      <c r="E418" s="3" t="s">
        <v>7</v>
      </c>
      <c r="F418" s="5">
        <f>EDATE(Table_1[[#This Row],[DATA FATTURA]], 9)</f>
        <v>45203</v>
      </c>
      <c r="G418" s="6">
        <f>EDATE(Table_1[[#This Row],[DATA FATTURA 2]], 2)</f>
        <v>45264</v>
      </c>
      <c r="H418" s="7" cm="1">
        <f t="array" ref="H418">_xlfn.XLOOKUP(Table_1[[#This Row],[OGGETTO]], Foglio1__211[[#All],[OGGETTO]], Foglio1__211[[#All],[TARIFFA]]/100)</f>
        <v>0.2</v>
      </c>
      <c r="I418" s="8">
        <f>(Table_1[[#This Row],[IMPORTO NETTO]]*Table_1[[#This Row],[IVA]]+Table_1[[#This Row],[IMPORTO NETTO]])</f>
        <v>7440</v>
      </c>
      <c r="J418" t="str">
        <f ca="1">IF(Table_1[[#This Row],[DATA SCADENZA]]&lt;TODAY(),"DA PAGARE","PAGATA")</f>
        <v>DA PAGARE</v>
      </c>
    </row>
    <row r="419" spans="1:10" x14ac:dyDescent="0.2">
      <c r="A419" s="1">
        <v>354</v>
      </c>
      <c r="B419" s="2">
        <v>44930</v>
      </c>
      <c r="C419" s="1">
        <v>2450</v>
      </c>
      <c r="D419" s="3" t="s">
        <v>15</v>
      </c>
      <c r="E419" s="3" t="s">
        <v>10</v>
      </c>
      <c r="F419" s="5">
        <f>EDATE(Table_1[[#This Row],[DATA FATTURA]], 9)</f>
        <v>45203</v>
      </c>
      <c r="G419" s="6">
        <f>EDATE(Table_1[[#This Row],[DATA FATTURA 2]], 2)</f>
        <v>45264</v>
      </c>
      <c r="H419" s="7" cm="1">
        <f t="array" ref="H419">_xlfn.XLOOKUP(Table_1[[#This Row],[OGGETTO]], Foglio1__211[[#All],[OGGETTO]], Foglio1__211[[#All],[TARIFFA]]/100)</f>
        <v>0.3</v>
      </c>
      <c r="I419" s="8">
        <f>(Table_1[[#This Row],[IMPORTO NETTO]]*Table_1[[#This Row],[IVA]]+Table_1[[#This Row],[IMPORTO NETTO]])</f>
        <v>3185</v>
      </c>
      <c r="J419" t="str">
        <f ca="1">IF(Table_1[[#This Row],[DATA SCADENZA]]&lt;TODAY(),"DA PAGARE","PAGATA")</f>
        <v>DA PAGARE</v>
      </c>
    </row>
    <row r="420" spans="1:10" x14ac:dyDescent="0.2">
      <c r="A420" s="1">
        <v>355</v>
      </c>
      <c r="B420" s="2">
        <v>44930</v>
      </c>
      <c r="C420" s="1">
        <v>2500</v>
      </c>
      <c r="D420" s="3" t="s">
        <v>6</v>
      </c>
      <c r="E420" s="3" t="s">
        <v>7</v>
      </c>
      <c r="F420" s="5">
        <f>EDATE(Table_1[[#This Row],[DATA FATTURA]], 9)</f>
        <v>45203</v>
      </c>
      <c r="G420" s="6">
        <f>EDATE(Table_1[[#This Row],[DATA FATTURA 2]], 2)</f>
        <v>45264</v>
      </c>
      <c r="H420" s="7" cm="1">
        <f t="array" ref="H420">_xlfn.XLOOKUP(Table_1[[#This Row],[OGGETTO]], Foglio1__211[[#All],[OGGETTO]], Foglio1__211[[#All],[TARIFFA]]/100)</f>
        <v>0.2</v>
      </c>
      <c r="I420" s="8">
        <f>(Table_1[[#This Row],[IMPORTO NETTO]]*Table_1[[#This Row],[IVA]]+Table_1[[#This Row],[IMPORTO NETTO]])</f>
        <v>3000</v>
      </c>
      <c r="J420" t="str">
        <f ca="1">IF(Table_1[[#This Row],[DATA SCADENZA]]&lt;TODAY(),"DA PAGARE","PAGATA")</f>
        <v>DA PAGARE</v>
      </c>
    </row>
    <row r="421" spans="1:10" x14ac:dyDescent="0.2">
      <c r="A421" s="1">
        <v>396</v>
      </c>
      <c r="B421" s="2">
        <v>44930</v>
      </c>
      <c r="C421" s="1">
        <v>4550</v>
      </c>
      <c r="D421" s="3" t="s">
        <v>4</v>
      </c>
      <c r="E421" s="3" t="s">
        <v>10</v>
      </c>
      <c r="F421" s="5">
        <f>EDATE(Table_1[[#This Row],[DATA FATTURA]], 9)</f>
        <v>45203</v>
      </c>
      <c r="G421" s="6">
        <f>EDATE(Table_1[[#This Row],[DATA FATTURA 2]], 2)</f>
        <v>45264</v>
      </c>
      <c r="H421" s="7" cm="1">
        <f t="array" ref="H421">_xlfn.XLOOKUP(Table_1[[#This Row],[OGGETTO]], Foglio1__211[[#All],[OGGETTO]], Foglio1__211[[#All],[TARIFFA]]/100)</f>
        <v>0.3</v>
      </c>
      <c r="I421" s="8">
        <f>(Table_1[[#This Row],[IMPORTO NETTO]]*Table_1[[#This Row],[IVA]]+Table_1[[#This Row],[IMPORTO NETTO]])</f>
        <v>5915</v>
      </c>
      <c r="J421" t="str">
        <f ca="1">IF(Table_1[[#This Row],[DATA SCADENZA]]&lt;TODAY(),"DA PAGARE","PAGATA")</f>
        <v>DA PAGARE</v>
      </c>
    </row>
    <row r="422" spans="1:10" x14ac:dyDescent="0.2">
      <c r="A422" s="1">
        <v>235</v>
      </c>
      <c r="B422" s="2">
        <v>44929</v>
      </c>
      <c r="C422" s="1">
        <v>4780</v>
      </c>
      <c r="D422" s="3" t="s">
        <v>15</v>
      </c>
      <c r="E422" s="3" t="s">
        <v>5</v>
      </c>
      <c r="F422" s="5">
        <f>EDATE(Table_1[[#This Row],[DATA FATTURA]], 9)</f>
        <v>45202</v>
      </c>
      <c r="G422" s="6">
        <f>EDATE(Table_1[[#This Row],[DATA FATTURA 2]], 2)</f>
        <v>45263</v>
      </c>
      <c r="H422" s="7" cm="1">
        <f t="array" ref="H422">_xlfn.XLOOKUP(Table_1[[#This Row],[OGGETTO]], Foglio1__211[[#All],[OGGETTO]], Foglio1__211[[#All],[TARIFFA]]/100)</f>
        <v>0.4</v>
      </c>
      <c r="I422" s="8">
        <f>(Table_1[[#This Row],[IMPORTO NETTO]]*Table_1[[#This Row],[IVA]]+Table_1[[#This Row],[IMPORTO NETTO]])</f>
        <v>6692</v>
      </c>
      <c r="J422" t="str">
        <f ca="1">IF(Table_1[[#This Row],[DATA SCADENZA]]&lt;TODAY(),"DA PAGARE","PAGATA")</f>
        <v>DA PAGARE</v>
      </c>
    </row>
    <row r="423" spans="1:10" x14ac:dyDescent="0.2">
      <c r="A423" s="1">
        <v>225</v>
      </c>
      <c r="B423" s="2">
        <v>44929</v>
      </c>
      <c r="C423" s="1">
        <v>4580</v>
      </c>
      <c r="D423" s="3" t="s">
        <v>8</v>
      </c>
      <c r="E423" s="3" t="s">
        <v>14</v>
      </c>
      <c r="F423" s="5">
        <f>EDATE(Table_1[[#This Row],[DATA FATTURA]], 9)</f>
        <v>45202</v>
      </c>
      <c r="G423" s="6">
        <f>EDATE(Table_1[[#This Row],[DATA FATTURA 2]], 2)</f>
        <v>45263</v>
      </c>
      <c r="H423" s="7" cm="1">
        <f t="array" ref="H423">_xlfn.XLOOKUP(Table_1[[#This Row],[OGGETTO]], Foglio1__211[[#All],[OGGETTO]], Foglio1__211[[#All],[TARIFFA]]/100)</f>
        <v>0.15</v>
      </c>
      <c r="I423" s="8">
        <f>(Table_1[[#This Row],[IMPORTO NETTO]]*Table_1[[#This Row],[IVA]]+Table_1[[#This Row],[IMPORTO NETTO]])</f>
        <v>5267</v>
      </c>
      <c r="J423" t="str">
        <f ca="1">IF(Table_1[[#This Row],[DATA SCADENZA]]&lt;TODAY(),"DA PAGARE","PAGATA")</f>
        <v>DA PAGARE</v>
      </c>
    </row>
    <row r="424" spans="1:10" x14ac:dyDescent="0.2">
      <c r="A424" s="1">
        <v>294</v>
      </c>
      <c r="B424" s="2">
        <v>44929</v>
      </c>
      <c r="C424" s="1">
        <v>5960</v>
      </c>
      <c r="D424" s="3" t="s">
        <v>4</v>
      </c>
      <c r="E424" s="3" t="s">
        <v>7</v>
      </c>
      <c r="F424" s="5">
        <f>EDATE(Table_1[[#This Row],[DATA FATTURA]], 9)</f>
        <v>45202</v>
      </c>
      <c r="G424" s="6">
        <f>EDATE(Table_1[[#This Row],[DATA FATTURA 2]], 2)</f>
        <v>45263</v>
      </c>
      <c r="H424" s="7" cm="1">
        <f t="array" ref="H424">_xlfn.XLOOKUP(Table_1[[#This Row],[OGGETTO]], Foglio1__211[[#All],[OGGETTO]], Foglio1__211[[#All],[TARIFFA]]/100)</f>
        <v>0.2</v>
      </c>
      <c r="I424" s="8">
        <f>(Table_1[[#This Row],[IMPORTO NETTO]]*Table_1[[#This Row],[IVA]]+Table_1[[#This Row],[IMPORTO NETTO]])</f>
        <v>7152</v>
      </c>
      <c r="J424" t="str">
        <f ca="1">IF(Table_1[[#This Row],[DATA SCADENZA]]&lt;TODAY(),"DA PAGARE","PAGATA")</f>
        <v>DA PAGARE</v>
      </c>
    </row>
    <row r="425" spans="1:10" x14ac:dyDescent="0.2">
      <c r="A425" s="1">
        <v>454</v>
      </c>
      <c r="B425" s="2">
        <v>44929</v>
      </c>
      <c r="C425" s="1">
        <v>7450</v>
      </c>
      <c r="D425" s="3" t="s">
        <v>6</v>
      </c>
      <c r="E425" s="3" t="s">
        <v>7</v>
      </c>
      <c r="F425" s="5">
        <f>EDATE(Table_1[[#This Row],[DATA FATTURA]], 9)</f>
        <v>45202</v>
      </c>
      <c r="G425" s="6">
        <f>EDATE(Table_1[[#This Row],[DATA FATTURA 2]], 2)</f>
        <v>45263</v>
      </c>
      <c r="H425" s="7" cm="1">
        <f t="array" ref="H425">_xlfn.XLOOKUP(Table_1[[#This Row],[OGGETTO]], Foglio1__211[[#All],[OGGETTO]], Foglio1__211[[#All],[TARIFFA]]/100)</f>
        <v>0.2</v>
      </c>
      <c r="I425" s="8">
        <f>(Table_1[[#This Row],[IMPORTO NETTO]]*Table_1[[#This Row],[IVA]]+Table_1[[#This Row],[IMPORTO NETTO]])</f>
        <v>8940</v>
      </c>
      <c r="J425" t="str">
        <f ca="1">IF(Table_1[[#This Row],[DATA SCADENZA]]&lt;TODAY(),"DA PAGARE","PAGATA")</f>
        <v>DA PAGARE</v>
      </c>
    </row>
    <row r="426" spans="1:10" x14ac:dyDescent="0.2">
      <c r="A426" s="1">
        <v>226</v>
      </c>
      <c r="B426" s="2">
        <v>44929</v>
      </c>
      <c r="C426" s="1">
        <v>4600</v>
      </c>
      <c r="D426" s="3" t="s">
        <v>4</v>
      </c>
      <c r="E426" s="3" t="s">
        <v>7</v>
      </c>
      <c r="F426" s="5">
        <f>EDATE(Table_1[[#This Row],[DATA FATTURA]], 9)</f>
        <v>45202</v>
      </c>
      <c r="G426" s="6">
        <f>EDATE(Table_1[[#This Row],[DATA FATTURA 2]], 2)</f>
        <v>45263</v>
      </c>
      <c r="H426" s="7" cm="1">
        <f t="array" ref="H426">_xlfn.XLOOKUP(Table_1[[#This Row],[OGGETTO]], Foglio1__211[[#All],[OGGETTO]], Foglio1__211[[#All],[TARIFFA]]/100)</f>
        <v>0.2</v>
      </c>
      <c r="I426" s="8">
        <f>(Table_1[[#This Row],[IMPORTO NETTO]]*Table_1[[#This Row],[IVA]]+Table_1[[#This Row],[IMPORTO NETTO]])</f>
        <v>5520</v>
      </c>
      <c r="J426" t="str">
        <f ca="1">IF(Table_1[[#This Row],[DATA SCADENZA]]&lt;TODAY(),"DA PAGARE","PAGATA")</f>
        <v>DA PAGARE</v>
      </c>
    </row>
    <row r="427" spans="1:10" x14ac:dyDescent="0.2">
      <c r="A427" s="1">
        <v>265</v>
      </c>
      <c r="B427" s="2">
        <v>44929</v>
      </c>
      <c r="C427" s="1">
        <v>5380</v>
      </c>
      <c r="D427" s="3" t="s">
        <v>13</v>
      </c>
      <c r="E427" s="3" t="s">
        <v>7</v>
      </c>
      <c r="F427" s="5">
        <f>EDATE(Table_1[[#This Row],[DATA FATTURA]], 9)</f>
        <v>45202</v>
      </c>
      <c r="G427" s="6">
        <f>EDATE(Table_1[[#This Row],[DATA FATTURA 2]], 2)</f>
        <v>45263</v>
      </c>
      <c r="H427" s="7" cm="1">
        <f t="array" ref="H427">_xlfn.XLOOKUP(Table_1[[#This Row],[OGGETTO]], Foglio1__211[[#All],[OGGETTO]], Foglio1__211[[#All],[TARIFFA]]/100)</f>
        <v>0.2</v>
      </c>
      <c r="I427" s="8">
        <f>(Table_1[[#This Row],[IMPORTO NETTO]]*Table_1[[#This Row],[IVA]]+Table_1[[#This Row],[IMPORTO NETTO]])</f>
        <v>6456</v>
      </c>
      <c r="J427" t="str">
        <f ca="1">IF(Table_1[[#This Row],[DATA SCADENZA]]&lt;TODAY(),"DA PAGARE","PAGATA")</f>
        <v>DA PAGARE</v>
      </c>
    </row>
    <row r="428" spans="1:10" x14ac:dyDescent="0.2">
      <c r="A428" s="1">
        <v>120</v>
      </c>
      <c r="B428" s="2">
        <v>44929</v>
      </c>
      <c r="C428" s="1">
        <v>2480</v>
      </c>
      <c r="D428" s="3" t="s">
        <v>4</v>
      </c>
      <c r="E428" s="3" t="s">
        <v>14</v>
      </c>
      <c r="F428" s="5">
        <f>EDATE(Table_1[[#This Row],[DATA FATTURA]], 9)</f>
        <v>45202</v>
      </c>
      <c r="G428" s="6">
        <f>EDATE(Table_1[[#This Row],[DATA FATTURA 2]], 2)</f>
        <v>45263</v>
      </c>
      <c r="H428" s="7" cm="1">
        <f t="array" ref="H428">_xlfn.XLOOKUP(Table_1[[#This Row],[OGGETTO]], Foglio1__211[[#All],[OGGETTO]], Foglio1__211[[#All],[TARIFFA]]/100)</f>
        <v>0.15</v>
      </c>
      <c r="I428" s="8">
        <f>(Table_1[[#This Row],[IMPORTO NETTO]]*Table_1[[#This Row],[IVA]]+Table_1[[#This Row],[IMPORTO NETTO]])</f>
        <v>2852</v>
      </c>
      <c r="J428" t="str">
        <f ca="1">IF(Table_1[[#This Row],[DATA SCADENZA]]&lt;TODAY(),"DA PAGARE","PAGATA")</f>
        <v>DA PAGARE</v>
      </c>
    </row>
    <row r="429" spans="1:10" x14ac:dyDescent="0.2">
      <c r="A429" s="1">
        <v>491</v>
      </c>
      <c r="B429" s="2">
        <v>44929</v>
      </c>
      <c r="C429" s="1">
        <v>4900</v>
      </c>
      <c r="D429" s="3" t="s">
        <v>6</v>
      </c>
      <c r="E429" s="3" t="s">
        <v>14</v>
      </c>
      <c r="F429" s="5">
        <f>EDATE(Table_1[[#This Row],[DATA FATTURA]], 9)</f>
        <v>45202</v>
      </c>
      <c r="G429" s="6">
        <f>EDATE(Table_1[[#This Row],[DATA FATTURA 2]], 2)</f>
        <v>45263</v>
      </c>
      <c r="H429" s="7" cm="1">
        <f t="array" ref="H429">_xlfn.XLOOKUP(Table_1[[#This Row],[OGGETTO]], Foglio1__211[[#All],[OGGETTO]], Foglio1__211[[#All],[TARIFFA]]/100)</f>
        <v>0.15</v>
      </c>
      <c r="I429" s="8">
        <f>(Table_1[[#This Row],[IMPORTO NETTO]]*Table_1[[#This Row],[IVA]]+Table_1[[#This Row],[IMPORTO NETTO]])</f>
        <v>5635</v>
      </c>
      <c r="J429" t="str">
        <f ca="1">IF(Table_1[[#This Row],[DATA SCADENZA]]&lt;TODAY(),"DA PAGARE","PAGATA")</f>
        <v>DA PAGARE</v>
      </c>
    </row>
    <row r="430" spans="1:10" x14ac:dyDescent="0.2">
      <c r="A430" s="1">
        <v>381</v>
      </c>
      <c r="B430" s="2">
        <v>44929</v>
      </c>
      <c r="C430" s="1">
        <v>3800</v>
      </c>
      <c r="D430" s="3" t="s">
        <v>4</v>
      </c>
      <c r="E430" s="3" t="s">
        <v>5</v>
      </c>
      <c r="F430" s="5">
        <f>EDATE(Table_1[[#This Row],[DATA FATTURA]], 9)</f>
        <v>45202</v>
      </c>
      <c r="G430" s="6">
        <f>EDATE(Table_1[[#This Row],[DATA FATTURA 2]], 2)</f>
        <v>45263</v>
      </c>
      <c r="H430" s="7" cm="1">
        <f t="array" ref="H430">_xlfn.XLOOKUP(Table_1[[#This Row],[OGGETTO]], Foglio1__211[[#All],[OGGETTO]], Foglio1__211[[#All],[TARIFFA]]/100)</f>
        <v>0.4</v>
      </c>
      <c r="I430" s="8">
        <f>(Table_1[[#This Row],[IMPORTO NETTO]]*Table_1[[#This Row],[IVA]]+Table_1[[#This Row],[IMPORTO NETTO]])</f>
        <v>5320</v>
      </c>
      <c r="J430" t="str">
        <f ca="1">IF(Table_1[[#This Row],[DATA SCADENZA]]&lt;TODAY(),"DA PAGARE","PAGATA")</f>
        <v>DA PAGARE</v>
      </c>
    </row>
    <row r="431" spans="1:10" x14ac:dyDescent="0.2">
      <c r="A431" s="1">
        <v>98</v>
      </c>
      <c r="B431" s="2">
        <v>44929</v>
      </c>
      <c r="C431" s="1">
        <v>2040</v>
      </c>
      <c r="D431" s="3" t="s">
        <v>9</v>
      </c>
      <c r="E431" s="3" t="s">
        <v>7</v>
      </c>
      <c r="F431" s="5">
        <f>EDATE(Table_1[[#This Row],[DATA FATTURA]], 9)</f>
        <v>45202</v>
      </c>
      <c r="G431" s="6">
        <f>EDATE(Table_1[[#This Row],[DATA FATTURA 2]], 2)</f>
        <v>45263</v>
      </c>
      <c r="H431" s="7" cm="1">
        <f t="array" ref="H431">_xlfn.XLOOKUP(Table_1[[#This Row],[OGGETTO]], Foglio1__211[[#All],[OGGETTO]], Foglio1__211[[#All],[TARIFFA]]/100)</f>
        <v>0.2</v>
      </c>
      <c r="I431" s="8">
        <f>(Table_1[[#This Row],[IMPORTO NETTO]]*Table_1[[#This Row],[IVA]]+Table_1[[#This Row],[IMPORTO NETTO]])</f>
        <v>2448</v>
      </c>
      <c r="J431" t="str">
        <f ca="1">IF(Table_1[[#This Row],[DATA SCADENZA]]&lt;TODAY(),"DA PAGARE","PAGATA")</f>
        <v>DA PAGARE</v>
      </c>
    </row>
    <row r="432" spans="1:10" x14ac:dyDescent="0.2">
      <c r="A432" s="1">
        <v>488</v>
      </c>
      <c r="B432" s="2">
        <v>44929</v>
      </c>
      <c r="C432" s="1">
        <v>5200</v>
      </c>
      <c r="D432" s="3" t="s">
        <v>6</v>
      </c>
      <c r="E432" s="3" t="s">
        <v>14</v>
      </c>
      <c r="F432" s="5">
        <f>EDATE(Table_1[[#This Row],[DATA FATTURA]], 9)</f>
        <v>45202</v>
      </c>
      <c r="G432" s="6">
        <f>EDATE(Table_1[[#This Row],[DATA FATTURA 2]], 2)</f>
        <v>45263</v>
      </c>
      <c r="H432" s="7" cm="1">
        <f t="array" ref="H432">_xlfn.XLOOKUP(Table_1[[#This Row],[OGGETTO]], Foglio1__211[[#All],[OGGETTO]], Foglio1__211[[#All],[TARIFFA]]/100)</f>
        <v>0.15</v>
      </c>
      <c r="I432" s="8">
        <f>(Table_1[[#This Row],[IMPORTO NETTO]]*Table_1[[#This Row],[IVA]]+Table_1[[#This Row],[IMPORTO NETTO]])</f>
        <v>5980</v>
      </c>
      <c r="J432" t="str">
        <f ca="1">IF(Table_1[[#This Row],[DATA SCADENZA]]&lt;TODAY(),"DA PAGARE","PAGATA")</f>
        <v>DA PAGARE</v>
      </c>
    </row>
    <row r="433" spans="1:10" x14ac:dyDescent="0.2">
      <c r="A433" s="1">
        <v>313</v>
      </c>
      <c r="B433" s="2">
        <v>44929</v>
      </c>
      <c r="C433" s="1">
        <v>400</v>
      </c>
      <c r="D433" s="3" t="s">
        <v>4</v>
      </c>
      <c r="E433" s="3" t="s">
        <v>7</v>
      </c>
      <c r="F433" s="5">
        <f>EDATE(Table_1[[#This Row],[DATA FATTURA]], 9)</f>
        <v>45202</v>
      </c>
      <c r="G433" s="6">
        <f>EDATE(Table_1[[#This Row],[DATA FATTURA 2]], 2)</f>
        <v>45263</v>
      </c>
      <c r="H433" s="7" cm="1">
        <f t="array" ref="H433">_xlfn.XLOOKUP(Table_1[[#This Row],[OGGETTO]], Foglio1__211[[#All],[OGGETTO]], Foglio1__211[[#All],[TARIFFA]]/100)</f>
        <v>0.2</v>
      </c>
      <c r="I433" s="8">
        <f>(Table_1[[#This Row],[IMPORTO NETTO]]*Table_1[[#This Row],[IVA]]+Table_1[[#This Row],[IMPORTO NETTO]])</f>
        <v>480</v>
      </c>
      <c r="J433" t="str">
        <f ca="1">IF(Table_1[[#This Row],[DATA SCADENZA]]&lt;TODAY(),"DA PAGARE","PAGATA")</f>
        <v>DA PAGARE</v>
      </c>
    </row>
    <row r="434" spans="1:10" x14ac:dyDescent="0.2">
      <c r="A434" s="1">
        <v>302</v>
      </c>
      <c r="B434" s="2">
        <v>44929</v>
      </c>
      <c r="C434" s="1">
        <v>1700</v>
      </c>
      <c r="D434" s="3" t="s">
        <v>9</v>
      </c>
      <c r="E434" s="3" t="s">
        <v>14</v>
      </c>
      <c r="F434" s="5">
        <f>EDATE(Table_1[[#This Row],[DATA FATTURA]], 9)</f>
        <v>45202</v>
      </c>
      <c r="G434" s="6">
        <f>EDATE(Table_1[[#This Row],[DATA FATTURA 2]], 2)</f>
        <v>45263</v>
      </c>
      <c r="H434" s="7" cm="1">
        <f t="array" ref="H434">_xlfn.XLOOKUP(Table_1[[#This Row],[OGGETTO]], Foglio1__211[[#All],[OGGETTO]], Foglio1__211[[#All],[TARIFFA]]/100)</f>
        <v>0.15</v>
      </c>
      <c r="I434" s="8">
        <f>(Table_1[[#This Row],[IMPORTO NETTO]]*Table_1[[#This Row],[IVA]]+Table_1[[#This Row],[IMPORTO NETTO]])</f>
        <v>1955</v>
      </c>
      <c r="J434" t="str">
        <f ca="1">IF(Table_1[[#This Row],[DATA SCADENZA]]&lt;TODAY(),"DA PAGARE","PAGATA")</f>
        <v>DA PAGARE</v>
      </c>
    </row>
    <row r="435" spans="1:10" x14ac:dyDescent="0.2">
      <c r="A435" s="1">
        <v>326</v>
      </c>
      <c r="B435" s="2">
        <v>44929</v>
      </c>
      <c r="C435" s="1">
        <v>1050</v>
      </c>
      <c r="D435" s="3" t="s">
        <v>15</v>
      </c>
      <c r="E435" s="3" t="s">
        <v>10</v>
      </c>
      <c r="F435" s="5">
        <f>EDATE(Table_1[[#This Row],[DATA FATTURA]], 9)</f>
        <v>45202</v>
      </c>
      <c r="G435" s="6">
        <f>EDATE(Table_1[[#This Row],[DATA FATTURA 2]], 2)</f>
        <v>45263</v>
      </c>
      <c r="H435" s="7" cm="1">
        <f t="array" ref="H435">_xlfn.XLOOKUP(Table_1[[#This Row],[OGGETTO]], Foglio1__211[[#All],[OGGETTO]], Foglio1__211[[#All],[TARIFFA]]/100)</f>
        <v>0.3</v>
      </c>
      <c r="I435" s="8">
        <f>(Table_1[[#This Row],[IMPORTO NETTO]]*Table_1[[#This Row],[IVA]]+Table_1[[#This Row],[IMPORTO NETTO]])</f>
        <v>1365</v>
      </c>
      <c r="J435" t="str">
        <f ca="1">IF(Table_1[[#This Row],[DATA SCADENZA]]&lt;TODAY(),"DA PAGARE","PAGATA")</f>
        <v>DA PAGARE</v>
      </c>
    </row>
    <row r="436" spans="1:10" x14ac:dyDescent="0.2">
      <c r="A436" s="1">
        <v>335</v>
      </c>
      <c r="B436" s="2">
        <v>44929</v>
      </c>
      <c r="C436" s="1">
        <v>1500</v>
      </c>
      <c r="D436" s="3" t="s">
        <v>6</v>
      </c>
      <c r="E436" s="3" t="s">
        <v>7</v>
      </c>
      <c r="F436" s="5">
        <f>EDATE(Table_1[[#This Row],[DATA FATTURA]], 9)</f>
        <v>45202</v>
      </c>
      <c r="G436" s="6">
        <f>EDATE(Table_1[[#This Row],[DATA FATTURA 2]], 2)</f>
        <v>45263</v>
      </c>
      <c r="H436" s="7" cm="1">
        <f t="array" ref="H436">_xlfn.XLOOKUP(Table_1[[#This Row],[OGGETTO]], Foglio1__211[[#All],[OGGETTO]], Foglio1__211[[#All],[TARIFFA]]/100)</f>
        <v>0.2</v>
      </c>
      <c r="I436" s="8">
        <f>(Table_1[[#This Row],[IMPORTO NETTO]]*Table_1[[#This Row],[IVA]]+Table_1[[#This Row],[IMPORTO NETTO]])</f>
        <v>1800</v>
      </c>
      <c r="J436" t="str">
        <f ca="1">IF(Table_1[[#This Row],[DATA SCADENZA]]&lt;TODAY(),"DA PAGARE","PAGATA")</f>
        <v>DA PAGARE</v>
      </c>
    </row>
    <row r="437" spans="1:10" x14ac:dyDescent="0.2">
      <c r="A437" s="1">
        <v>328</v>
      </c>
      <c r="B437" s="2">
        <v>44929</v>
      </c>
      <c r="C437" s="1">
        <v>1150</v>
      </c>
      <c r="D437" s="3" t="s">
        <v>4</v>
      </c>
      <c r="E437" s="3" t="s">
        <v>7</v>
      </c>
      <c r="F437" s="5">
        <f>EDATE(Table_1[[#This Row],[DATA FATTURA]], 9)</f>
        <v>45202</v>
      </c>
      <c r="G437" s="6">
        <f>EDATE(Table_1[[#This Row],[DATA FATTURA 2]], 2)</f>
        <v>45263</v>
      </c>
      <c r="H437" s="7" cm="1">
        <f t="array" ref="H437">_xlfn.XLOOKUP(Table_1[[#This Row],[OGGETTO]], Foglio1__211[[#All],[OGGETTO]], Foglio1__211[[#All],[TARIFFA]]/100)</f>
        <v>0.2</v>
      </c>
      <c r="I437" s="8">
        <f>(Table_1[[#This Row],[IMPORTO NETTO]]*Table_1[[#This Row],[IVA]]+Table_1[[#This Row],[IMPORTO NETTO]])</f>
        <v>1380</v>
      </c>
      <c r="J437" t="str">
        <f ca="1">IF(Table_1[[#This Row],[DATA SCADENZA]]&lt;TODAY(),"DA PAGARE","PAGATA")</f>
        <v>DA PAGARE</v>
      </c>
    </row>
    <row r="438" spans="1:10" x14ac:dyDescent="0.2">
      <c r="A438" s="1">
        <v>496</v>
      </c>
      <c r="B438" s="2">
        <v>44929</v>
      </c>
      <c r="C438" s="1">
        <v>4400</v>
      </c>
      <c r="D438" s="3" t="s">
        <v>15</v>
      </c>
      <c r="E438" s="3" t="s">
        <v>7</v>
      </c>
      <c r="F438" s="5">
        <f>EDATE(Table_1[[#This Row],[DATA FATTURA]], 9)</f>
        <v>45202</v>
      </c>
      <c r="G438" s="6">
        <f>EDATE(Table_1[[#This Row],[DATA FATTURA 2]], 2)</f>
        <v>45263</v>
      </c>
      <c r="H438" s="7" cm="1">
        <f t="array" ref="H438">_xlfn.XLOOKUP(Table_1[[#This Row],[OGGETTO]], Foglio1__211[[#All],[OGGETTO]], Foglio1__211[[#All],[TARIFFA]]/100)</f>
        <v>0.2</v>
      </c>
      <c r="I438" s="8">
        <f>(Table_1[[#This Row],[IMPORTO NETTO]]*Table_1[[#This Row],[IVA]]+Table_1[[#This Row],[IMPORTO NETTO]])</f>
        <v>5280</v>
      </c>
      <c r="J438" t="str">
        <f ca="1">IF(Table_1[[#This Row],[DATA SCADENZA]]&lt;TODAY(),"DA PAGARE","PAGATA")</f>
        <v>DA PAGARE</v>
      </c>
    </row>
    <row r="439" spans="1:10" x14ac:dyDescent="0.2">
      <c r="A439" s="1">
        <v>247</v>
      </c>
      <c r="B439" s="2">
        <v>44929</v>
      </c>
      <c r="C439" s="1">
        <v>5020</v>
      </c>
      <c r="D439" s="3" t="s">
        <v>6</v>
      </c>
      <c r="E439" s="3" t="s">
        <v>5</v>
      </c>
      <c r="F439" s="5">
        <f>EDATE(Table_1[[#This Row],[DATA FATTURA]], 9)</f>
        <v>45202</v>
      </c>
      <c r="G439" s="6">
        <f>EDATE(Table_1[[#This Row],[DATA FATTURA 2]], 2)</f>
        <v>45263</v>
      </c>
      <c r="H439" s="7" cm="1">
        <f t="array" ref="H439">_xlfn.XLOOKUP(Table_1[[#This Row],[OGGETTO]], Foglio1__211[[#All],[OGGETTO]], Foglio1__211[[#All],[TARIFFA]]/100)</f>
        <v>0.4</v>
      </c>
      <c r="I439" s="8">
        <f>(Table_1[[#This Row],[IMPORTO NETTO]]*Table_1[[#This Row],[IVA]]+Table_1[[#This Row],[IMPORTO NETTO]])</f>
        <v>7028</v>
      </c>
      <c r="J439" t="str">
        <f ca="1">IF(Table_1[[#This Row],[DATA SCADENZA]]&lt;TODAY(),"DA PAGARE","PAGATA")</f>
        <v>DA PAGARE</v>
      </c>
    </row>
    <row r="440" spans="1:10" x14ac:dyDescent="0.2">
      <c r="A440" s="1">
        <v>61</v>
      </c>
      <c r="B440" s="2">
        <v>44929</v>
      </c>
      <c r="C440" s="1">
        <v>1300</v>
      </c>
      <c r="D440" s="3" t="s">
        <v>13</v>
      </c>
      <c r="E440" s="3" t="s">
        <v>7</v>
      </c>
      <c r="F440" s="5">
        <f>EDATE(Table_1[[#This Row],[DATA FATTURA]], 9)</f>
        <v>45202</v>
      </c>
      <c r="G440" s="6">
        <f>EDATE(Table_1[[#This Row],[DATA FATTURA 2]], 2)</f>
        <v>45263</v>
      </c>
      <c r="H440" s="7" cm="1">
        <f t="array" ref="H440">_xlfn.XLOOKUP(Table_1[[#This Row],[OGGETTO]], Foglio1__211[[#All],[OGGETTO]], Foglio1__211[[#All],[TARIFFA]]/100)</f>
        <v>0.2</v>
      </c>
      <c r="I440" s="8">
        <f>(Table_1[[#This Row],[IMPORTO NETTO]]*Table_1[[#This Row],[IVA]]+Table_1[[#This Row],[IMPORTO NETTO]])</f>
        <v>1560</v>
      </c>
      <c r="J440" t="str">
        <f ca="1">IF(Table_1[[#This Row],[DATA SCADENZA]]&lt;TODAY(),"DA PAGARE","PAGATA")</f>
        <v>DA PAGARE</v>
      </c>
    </row>
    <row r="441" spans="1:10" x14ac:dyDescent="0.2">
      <c r="A441" s="1">
        <v>239</v>
      </c>
      <c r="B441" s="2">
        <v>44929</v>
      </c>
      <c r="C441" s="1">
        <v>4860</v>
      </c>
      <c r="D441" s="3" t="s">
        <v>4</v>
      </c>
      <c r="E441" s="3" t="s">
        <v>14</v>
      </c>
      <c r="F441" s="5">
        <f>EDATE(Table_1[[#This Row],[DATA FATTURA]], 9)</f>
        <v>45202</v>
      </c>
      <c r="G441" s="6">
        <f>EDATE(Table_1[[#This Row],[DATA FATTURA 2]], 2)</f>
        <v>45263</v>
      </c>
      <c r="H441" s="7" cm="1">
        <f t="array" ref="H441">_xlfn.XLOOKUP(Table_1[[#This Row],[OGGETTO]], Foglio1__211[[#All],[OGGETTO]], Foglio1__211[[#All],[TARIFFA]]/100)</f>
        <v>0.15</v>
      </c>
      <c r="I441" s="8">
        <f>(Table_1[[#This Row],[IMPORTO NETTO]]*Table_1[[#This Row],[IVA]]+Table_1[[#This Row],[IMPORTO NETTO]])</f>
        <v>5589</v>
      </c>
      <c r="J441" t="str">
        <f ca="1">IF(Table_1[[#This Row],[DATA SCADENZA]]&lt;TODAY(),"DA PAGARE","PAGATA")</f>
        <v>DA PAGARE</v>
      </c>
    </row>
    <row r="442" spans="1:10" x14ac:dyDescent="0.2">
      <c r="A442" s="1">
        <v>422</v>
      </c>
      <c r="B442" s="2">
        <v>44929</v>
      </c>
      <c r="C442" s="1">
        <v>5850</v>
      </c>
      <c r="D442" s="3" t="s">
        <v>15</v>
      </c>
      <c r="E442" s="3" t="s">
        <v>7</v>
      </c>
      <c r="F442" s="5">
        <f>EDATE(Table_1[[#This Row],[DATA FATTURA]], 9)</f>
        <v>45202</v>
      </c>
      <c r="G442" s="6">
        <f>EDATE(Table_1[[#This Row],[DATA FATTURA 2]], 2)</f>
        <v>45263</v>
      </c>
      <c r="H442" s="7" cm="1">
        <f t="array" ref="H442">_xlfn.XLOOKUP(Table_1[[#This Row],[OGGETTO]], Foglio1__211[[#All],[OGGETTO]], Foglio1__211[[#All],[TARIFFA]]/100)</f>
        <v>0.2</v>
      </c>
      <c r="I442" s="8">
        <f>(Table_1[[#This Row],[IMPORTO NETTO]]*Table_1[[#This Row],[IVA]]+Table_1[[#This Row],[IMPORTO NETTO]])</f>
        <v>7020</v>
      </c>
      <c r="J442" t="str">
        <f ca="1">IF(Table_1[[#This Row],[DATA SCADENZA]]&lt;TODAY(),"DA PAGARE","PAGATA")</f>
        <v>DA PAGARE</v>
      </c>
    </row>
    <row r="443" spans="1:10" x14ac:dyDescent="0.2">
      <c r="A443" s="1">
        <v>87</v>
      </c>
      <c r="B443" s="2">
        <v>44929</v>
      </c>
      <c r="C443" s="1">
        <v>1820</v>
      </c>
      <c r="D443" s="3" t="s">
        <v>9</v>
      </c>
      <c r="E443" s="3" t="s">
        <v>5</v>
      </c>
      <c r="F443" s="5">
        <f>EDATE(Table_1[[#This Row],[DATA FATTURA]], 9)</f>
        <v>45202</v>
      </c>
      <c r="G443" s="6">
        <f>EDATE(Table_1[[#This Row],[DATA FATTURA 2]], 2)</f>
        <v>45263</v>
      </c>
      <c r="H443" s="7" cm="1">
        <f t="array" ref="H443">_xlfn.XLOOKUP(Table_1[[#This Row],[OGGETTO]], Foglio1__211[[#All],[OGGETTO]], Foglio1__211[[#All],[TARIFFA]]/100)</f>
        <v>0.4</v>
      </c>
      <c r="I443" s="8">
        <f>(Table_1[[#This Row],[IMPORTO NETTO]]*Table_1[[#This Row],[IVA]]+Table_1[[#This Row],[IMPORTO NETTO]])</f>
        <v>2548</v>
      </c>
      <c r="J443" t="str">
        <f ca="1">IF(Table_1[[#This Row],[DATA SCADENZA]]&lt;TODAY(),"DA PAGARE","PAGATA")</f>
        <v>DA PAGARE</v>
      </c>
    </row>
    <row r="444" spans="1:10" x14ac:dyDescent="0.2">
      <c r="A444" s="1">
        <v>407</v>
      </c>
      <c r="B444" s="2">
        <v>44929</v>
      </c>
      <c r="C444" s="1">
        <v>5100</v>
      </c>
      <c r="D444" s="3" t="s">
        <v>13</v>
      </c>
      <c r="E444" s="3" t="s">
        <v>14</v>
      </c>
      <c r="F444" s="5">
        <f>EDATE(Table_1[[#This Row],[DATA FATTURA]], 9)</f>
        <v>45202</v>
      </c>
      <c r="G444" s="6">
        <f>EDATE(Table_1[[#This Row],[DATA FATTURA 2]], 2)</f>
        <v>45263</v>
      </c>
      <c r="H444" s="7" cm="1">
        <f t="array" ref="H444">_xlfn.XLOOKUP(Table_1[[#This Row],[OGGETTO]], Foglio1__211[[#All],[OGGETTO]], Foglio1__211[[#All],[TARIFFA]]/100)</f>
        <v>0.15</v>
      </c>
      <c r="I444" s="8">
        <f>(Table_1[[#This Row],[IMPORTO NETTO]]*Table_1[[#This Row],[IVA]]+Table_1[[#This Row],[IMPORTO NETTO]])</f>
        <v>5865</v>
      </c>
      <c r="J444" t="str">
        <f ca="1">IF(Table_1[[#This Row],[DATA SCADENZA]]&lt;TODAY(),"DA PAGARE","PAGATA")</f>
        <v>DA PAGARE</v>
      </c>
    </row>
    <row r="445" spans="1:10" x14ac:dyDescent="0.2">
      <c r="A445" s="1">
        <v>397</v>
      </c>
      <c r="B445" s="2">
        <v>44929</v>
      </c>
      <c r="C445" s="1">
        <v>4600</v>
      </c>
      <c r="D445" s="3" t="s">
        <v>11</v>
      </c>
      <c r="E445" s="3" t="s">
        <v>7</v>
      </c>
      <c r="F445" s="5">
        <f>EDATE(Table_1[[#This Row],[DATA FATTURA]], 9)</f>
        <v>45202</v>
      </c>
      <c r="G445" s="6">
        <f>EDATE(Table_1[[#This Row],[DATA FATTURA 2]], 2)</f>
        <v>45263</v>
      </c>
      <c r="H445" s="7" cm="1">
        <f t="array" ref="H445">_xlfn.XLOOKUP(Table_1[[#This Row],[OGGETTO]], Foglio1__211[[#All],[OGGETTO]], Foglio1__211[[#All],[TARIFFA]]/100)</f>
        <v>0.2</v>
      </c>
      <c r="I445" s="8">
        <f>(Table_1[[#This Row],[IMPORTO NETTO]]*Table_1[[#This Row],[IVA]]+Table_1[[#This Row],[IMPORTO NETTO]])</f>
        <v>5520</v>
      </c>
      <c r="J445" t="str">
        <f ca="1">IF(Table_1[[#This Row],[DATA SCADENZA]]&lt;TODAY(),"DA PAGARE","PAGATA")</f>
        <v>DA PAGARE</v>
      </c>
    </row>
    <row r="446" spans="1:10" x14ac:dyDescent="0.2">
      <c r="A446" s="1">
        <v>67</v>
      </c>
      <c r="B446" s="2">
        <v>44929</v>
      </c>
      <c r="C446" s="1">
        <v>1420</v>
      </c>
      <c r="D446" s="3" t="s">
        <v>13</v>
      </c>
      <c r="E446" s="3" t="s">
        <v>5</v>
      </c>
      <c r="F446" s="5">
        <f>EDATE(Table_1[[#This Row],[DATA FATTURA]], 9)</f>
        <v>45202</v>
      </c>
      <c r="G446" s="6">
        <f>EDATE(Table_1[[#This Row],[DATA FATTURA 2]], 2)</f>
        <v>45263</v>
      </c>
      <c r="H446" s="7" cm="1">
        <f t="array" ref="H446">_xlfn.XLOOKUP(Table_1[[#This Row],[OGGETTO]], Foglio1__211[[#All],[OGGETTO]], Foglio1__211[[#All],[TARIFFA]]/100)</f>
        <v>0.4</v>
      </c>
      <c r="I446" s="8">
        <f>(Table_1[[#This Row],[IMPORTO NETTO]]*Table_1[[#This Row],[IVA]]+Table_1[[#This Row],[IMPORTO NETTO]])</f>
        <v>1988</v>
      </c>
      <c r="J446" t="str">
        <f ca="1">IF(Table_1[[#This Row],[DATA SCADENZA]]&lt;TODAY(),"DA PAGARE","PAGATA")</f>
        <v>DA PAGARE</v>
      </c>
    </row>
    <row r="447" spans="1:10" x14ac:dyDescent="0.2">
      <c r="A447" s="1">
        <v>408</v>
      </c>
      <c r="B447" s="2">
        <v>44929</v>
      </c>
      <c r="C447" s="1">
        <v>5150</v>
      </c>
      <c r="D447" s="3" t="s">
        <v>12</v>
      </c>
      <c r="E447" s="3" t="s">
        <v>7</v>
      </c>
      <c r="F447" s="5">
        <f>EDATE(Table_1[[#This Row],[DATA FATTURA]], 9)</f>
        <v>45202</v>
      </c>
      <c r="G447" s="6">
        <f>EDATE(Table_1[[#This Row],[DATA FATTURA 2]], 2)</f>
        <v>45263</v>
      </c>
      <c r="H447" s="7" cm="1">
        <f t="array" ref="H447">_xlfn.XLOOKUP(Table_1[[#This Row],[OGGETTO]], Foglio1__211[[#All],[OGGETTO]], Foglio1__211[[#All],[TARIFFA]]/100)</f>
        <v>0.2</v>
      </c>
      <c r="I447" s="8">
        <f>(Table_1[[#This Row],[IMPORTO NETTO]]*Table_1[[#This Row],[IVA]]+Table_1[[#This Row],[IMPORTO NETTO]])</f>
        <v>6180</v>
      </c>
      <c r="J447" t="str">
        <f ca="1">IF(Table_1[[#This Row],[DATA SCADENZA]]&lt;TODAY(),"DA PAGARE","PAGATA")</f>
        <v>DA PAGARE</v>
      </c>
    </row>
    <row r="448" spans="1:10" x14ac:dyDescent="0.2">
      <c r="A448" s="1">
        <v>472</v>
      </c>
      <c r="B448" s="2">
        <v>44928</v>
      </c>
      <c r="C448" s="1">
        <v>6800</v>
      </c>
      <c r="D448" s="3" t="s">
        <v>9</v>
      </c>
      <c r="E448" s="3" t="s">
        <v>5</v>
      </c>
      <c r="F448" s="5">
        <f>EDATE(Table_1[[#This Row],[DATA FATTURA]], 9)</f>
        <v>45201</v>
      </c>
      <c r="G448" s="6">
        <f>EDATE(Table_1[[#This Row],[DATA FATTURA 2]], 2)</f>
        <v>45262</v>
      </c>
      <c r="H448" s="7" cm="1">
        <f t="array" ref="H448">_xlfn.XLOOKUP(Table_1[[#This Row],[OGGETTO]], Foglio1__211[[#All],[OGGETTO]], Foglio1__211[[#All],[TARIFFA]]/100)</f>
        <v>0.4</v>
      </c>
      <c r="I448" s="8">
        <f>(Table_1[[#This Row],[IMPORTO NETTO]]*Table_1[[#This Row],[IVA]]+Table_1[[#This Row],[IMPORTO NETTO]])</f>
        <v>9520</v>
      </c>
      <c r="J448" t="str">
        <f ca="1">IF(Table_1[[#This Row],[DATA SCADENZA]]&lt;TODAY(),"DA PAGARE","PAGATA")</f>
        <v>DA PAGARE</v>
      </c>
    </row>
    <row r="449" spans="1:10" x14ac:dyDescent="0.2">
      <c r="A449" s="1">
        <v>497</v>
      </c>
      <c r="B449" s="2">
        <v>44928</v>
      </c>
      <c r="C449" s="1">
        <v>4300</v>
      </c>
      <c r="D449" s="3" t="s">
        <v>8</v>
      </c>
      <c r="E449" s="3" t="s">
        <v>10</v>
      </c>
      <c r="F449" s="5">
        <f>EDATE(Table_1[[#This Row],[DATA FATTURA]], 9)</f>
        <v>45201</v>
      </c>
      <c r="G449" s="6">
        <f>EDATE(Table_1[[#This Row],[DATA FATTURA 2]], 2)</f>
        <v>45262</v>
      </c>
      <c r="H449" s="7" cm="1">
        <f t="array" ref="H449">_xlfn.XLOOKUP(Table_1[[#This Row],[OGGETTO]], Foglio1__211[[#All],[OGGETTO]], Foglio1__211[[#All],[TARIFFA]]/100)</f>
        <v>0.3</v>
      </c>
      <c r="I449" s="8">
        <f>(Table_1[[#This Row],[IMPORTO NETTO]]*Table_1[[#This Row],[IVA]]+Table_1[[#This Row],[IMPORTO NETTO]])</f>
        <v>5590</v>
      </c>
      <c r="J449" t="str">
        <f ca="1">IF(Table_1[[#This Row],[DATA SCADENZA]]&lt;TODAY(),"DA PAGARE","PAGATA")</f>
        <v>DA PAGARE</v>
      </c>
    </row>
    <row r="450" spans="1:10" x14ac:dyDescent="0.2">
      <c r="A450" s="1">
        <v>473</v>
      </c>
      <c r="B450" s="2">
        <v>44928</v>
      </c>
      <c r="C450" s="1">
        <v>6700</v>
      </c>
      <c r="D450" s="3" t="s">
        <v>15</v>
      </c>
      <c r="E450" s="3" t="s">
        <v>5</v>
      </c>
      <c r="F450" s="5">
        <f>EDATE(Table_1[[#This Row],[DATA FATTURA]], 9)</f>
        <v>45201</v>
      </c>
      <c r="G450" s="6">
        <f>EDATE(Table_1[[#This Row],[DATA FATTURA 2]], 2)</f>
        <v>45262</v>
      </c>
      <c r="H450" s="7" cm="1">
        <f t="array" ref="H450">_xlfn.XLOOKUP(Table_1[[#This Row],[OGGETTO]], Foglio1__211[[#All],[OGGETTO]], Foglio1__211[[#All],[TARIFFA]]/100)</f>
        <v>0.4</v>
      </c>
      <c r="I450" s="8">
        <f>(Table_1[[#This Row],[IMPORTO NETTO]]*Table_1[[#This Row],[IVA]]+Table_1[[#This Row],[IMPORTO NETTO]])</f>
        <v>9380</v>
      </c>
      <c r="J450" t="str">
        <f ca="1">IF(Table_1[[#This Row],[DATA SCADENZA]]&lt;TODAY(),"DA PAGARE","PAGATA")</f>
        <v>DA PAGARE</v>
      </c>
    </row>
    <row r="451" spans="1:10" x14ac:dyDescent="0.2">
      <c r="A451" s="1">
        <v>142</v>
      </c>
      <c r="B451" s="2">
        <v>44928</v>
      </c>
      <c r="C451" s="1">
        <v>2920</v>
      </c>
      <c r="D451" s="3" t="s">
        <v>11</v>
      </c>
      <c r="E451" s="3" t="s">
        <v>7</v>
      </c>
      <c r="F451" s="5">
        <f>EDATE(Table_1[[#This Row],[DATA FATTURA]], 9)</f>
        <v>45201</v>
      </c>
      <c r="G451" s="6">
        <f>EDATE(Table_1[[#This Row],[DATA FATTURA 2]], 2)</f>
        <v>45262</v>
      </c>
      <c r="H451" s="7" cm="1">
        <f t="array" ref="H451">_xlfn.XLOOKUP(Table_1[[#This Row],[OGGETTO]], Foglio1__211[[#All],[OGGETTO]], Foglio1__211[[#All],[TARIFFA]]/100)</f>
        <v>0.2</v>
      </c>
      <c r="I451" s="8">
        <f>(Table_1[[#This Row],[IMPORTO NETTO]]*Table_1[[#This Row],[IVA]]+Table_1[[#This Row],[IMPORTO NETTO]])</f>
        <v>3504</v>
      </c>
      <c r="J451" t="str">
        <f ca="1">IF(Table_1[[#This Row],[DATA SCADENZA]]&lt;TODAY(),"DA PAGARE","PAGATA")</f>
        <v>DA PAGARE</v>
      </c>
    </row>
    <row r="452" spans="1:10" x14ac:dyDescent="0.2">
      <c r="A452" s="1">
        <v>334</v>
      </c>
      <c r="B452" s="2">
        <v>44928</v>
      </c>
      <c r="C452" s="1">
        <v>1450</v>
      </c>
      <c r="D452" s="3" t="s">
        <v>13</v>
      </c>
      <c r="E452" s="3" t="s">
        <v>14</v>
      </c>
      <c r="F452" s="5">
        <f>EDATE(Table_1[[#This Row],[DATA FATTURA]], 9)</f>
        <v>45201</v>
      </c>
      <c r="G452" s="6">
        <f>EDATE(Table_1[[#This Row],[DATA FATTURA 2]], 2)</f>
        <v>45262</v>
      </c>
      <c r="H452" s="7" cm="1">
        <f t="array" ref="H452">_xlfn.XLOOKUP(Table_1[[#This Row],[OGGETTO]], Foglio1__211[[#All],[OGGETTO]], Foglio1__211[[#All],[TARIFFA]]/100)</f>
        <v>0.15</v>
      </c>
      <c r="I452" s="8">
        <f>(Table_1[[#This Row],[IMPORTO NETTO]]*Table_1[[#This Row],[IVA]]+Table_1[[#This Row],[IMPORTO NETTO]])</f>
        <v>1667.5</v>
      </c>
      <c r="J452" t="str">
        <f ca="1">IF(Table_1[[#This Row],[DATA SCADENZA]]&lt;TODAY(),"DA PAGARE","PAGATA")</f>
        <v>DA PAGARE</v>
      </c>
    </row>
    <row r="453" spans="1:10" x14ac:dyDescent="0.2">
      <c r="A453" s="1">
        <v>163</v>
      </c>
      <c r="B453" s="2">
        <v>44928</v>
      </c>
      <c r="C453" s="1">
        <v>3340</v>
      </c>
      <c r="D453" s="3" t="s">
        <v>13</v>
      </c>
      <c r="E453" s="3" t="s">
        <v>5</v>
      </c>
      <c r="F453" s="5">
        <f>EDATE(Table_1[[#This Row],[DATA FATTURA]], 9)</f>
        <v>45201</v>
      </c>
      <c r="G453" s="6">
        <f>EDATE(Table_1[[#This Row],[DATA FATTURA 2]], 2)</f>
        <v>45262</v>
      </c>
      <c r="H453" s="7" cm="1">
        <f t="array" ref="H453">_xlfn.XLOOKUP(Table_1[[#This Row],[OGGETTO]], Foglio1__211[[#All],[OGGETTO]], Foglio1__211[[#All],[TARIFFA]]/100)</f>
        <v>0.4</v>
      </c>
      <c r="I453" s="8">
        <f>(Table_1[[#This Row],[IMPORTO NETTO]]*Table_1[[#This Row],[IVA]]+Table_1[[#This Row],[IMPORTO NETTO]])</f>
        <v>4676</v>
      </c>
      <c r="J453" t="str">
        <f ca="1">IF(Table_1[[#This Row],[DATA SCADENZA]]&lt;TODAY(),"DA PAGARE","PAGATA")</f>
        <v>DA PAGARE</v>
      </c>
    </row>
    <row r="454" spans="1:10" x14ac:dyDescent="0.2">
      <c r="A454" s="1">
        <v>146</v>
      </c>
      <c r="B454" s="2">
        <v>44928</v>
      </c>
      <c r="C454" s="1">
        <v>3000</v>
      </c>
      <c r="D454" s="3" t="s">
        <v>13</v>
      </c>
      <c r="E454" s="3" t="s">
        <v>7</v>
      </c>
      <c r="F454" s="5">
        <f>EDATE(Table_1[[#This Row],[DATA FATTURA]], 9)</f>
        <v>45201</v>
      </c>
      <c r="G454" s="6">
        <f>EDATE(Table_1[[#This Row],[DATA FATTURA 2]], 2)</f>
        <v>45262</v>
      </c>
      <c r="H454" s="7" cm="1">
        <f t="array" ref="H454">_xlfn.XLOOKUP(Table_1[[#This Row],[OGGETTO]], Foglio1__211[[#All],[OGGETTO]], Foglio1__211[[#All],[TARIFFA]]/100)</f>
        <v>0.2</v>
      </c>
      <c r="I454" s="8">
        <f>(Table_1[[#This Row],[IMPORTO NETTO]]*Table_1[[#This Row],[IVA]]+Table_1[[#This Row],[IMPORTO NETTO]])</f>
        <v>3600</v>
      </c>
      <c r="J454" t="str">
        <f ca="1">IF(Table_1[[#This Row],[DATA SCADENZA]]&lt;TODAY(),"DA PAGARE","PAGATA")</f>
        <v>DA PAGARE</v>
      </c>
    </row>
    <row r="455" spans="1:10" x14ac:dyDescent="0.2">
      <c r="A455" s="1">
        <v>114</v>
      </c>
      <c r="B455" s="2">
        <v>44928</v>
      </c>
      <c r="C455" s="1">
        <v>2360</v>
      </c>
      <c r="D455" s="3" t="s">
        <v>6</v>
      </c>
      <c r="E455" s="3" t="s">
        <v>7</v>
      </c>
      <c r="F455" s="5">
        <f>EDATE(Table_1[[#This Row],[DATA FATTURA]], 9)</f>
        <v>45201</v>
      </c>
      <c r="G455" s="6">
        <f>EDATE(Table_1[[#This Row],[DATA FATTURA 2]], 2)</f>
        <v>45262</v>
      </c>
      <c r="H455" s="7" cm="1">
        <f t="array" ref="H455">_xlfn.XLOOKUP(Table_1[[#This Row],[OGGETTO]], Foglio1__211[[#All],[OGGETTO]], Foglio1__211[[#All],[TARIFFA]]/100)</f>
        <v>0.2</v>
      </c>
      <c r="I455" s="8">
        <f>(Table_1[[#This Row],[IMPORTO NETTO]]*Table_1[[#This Row],[IVA]]+Table_1[[#This Row],[IMPORTO NETTO]])</f>
        <v>2832</v>
      </c>
      <c r="J455" t="str">
        <f ca="1">IF(Table_1[[#This Row],[DATA SCADENZA]]&lt;TODAY(),"DA PAGARE","PAGATA")</f>
        <v>DA PAGARE</v>
      </c>
    </row>
    <row r="456" spans="1:10" x14ac:dyDescent="0.2">
      <c r="A456" s="1">
        <v>113</v>
      </c>
      <c r="B456" s="2">
        <v>44928</v>
      </c>
      <c r="C456" s="1">
        <v>2340</v>
      </c>
      <c r="D456" s="3" t="s">
        <v>13</v>
      </c>
      <c r="E456" s="3" t="s">
        <v>14</v>
      </c>
      <c r="F456" s="5">
        <f>EDATE(Table_1[[#This Row],[DATA FATTURA]], 9)</f>
        <v>45201</v>
      </c>
      <c r="G456" s="6">
        <f>EDATE(Table_1[[#This Row],[DATA FATTURA 2]], 2)</f>
        <v>45262</v>
      </c>
      <c r="H456" s="7" cm="1">
        <f t="array" ref="H456">_xlfn.XLOOKUP(Table_1[[#This Row],[OGGETTO]], Foglio1__211[[#All],[OGGETTO]], Foglio1__211[[#All],[TARIFFA]]/100)</f>
        <v>0.15</v>
      </c>
      <c r="I456" s="8">
        <f>(Table_1[[#This Row],[IMPORTO NETTO]]*Table_1[[#This Row],[IVA]]+Table_1[[#This Row],[IMPORTO NETTO]])</f>
        <v>2691</v>
      </c>
      <c r="J456" t="str">
        <f ca="1">IF(Table_1[[#This Row],[DATA SCADENZA]]&lt;TODAY(),"DA PAGARE","PAGATA")</f>
        <v>DA PAGARE</v>
      </c>
    </row>
    <row r="457" spans="1:10" x14ac:dyDescent="0.2">
      <c r="A457" s="1">
        <v>338</v>
      </c>
      <c r="B457" s="2">
        <v>44928</v>
      </c>
      <c r="C457" s="1">
        <v>1650</v>
      </c>
      <c r="D457" s="3" t="s">
        <v>6</v>
      </c>
      <c r="E457" s="3" t="s">
        <v>7</v>
      </c>
      <c r="F457" s="5">
        <f>EDATE(Table_1[[#This Row],[DATA FATTURA]], 9)</f>
        <v>45201</v>
      </c>
      <c r="G457" s="6">
        <f>EDATE(Table_1[[#This Row],[DATA FATTURA 2]], 2)</f>
        <v>45262</v>
      </c>
      <c r="H457" s="7" cm="1">
        <f t="array" ref="H457">_xlfn.XLOOKUP(Table_1[[#This Row],[OGGETTO]], Foglio1__211[[#All],[OGGETTO]], Foglio1__211[[#All],[TARIFFA]]/100)</f>
        <v>0.2</v>
      </c>
      <c r="I457" s="8">
        <f>(Table_1[[#This Row],[IMPORTO NETTO]]*Table_1[[#This Row],[IVA]]+Table_1[[#This Row],[IMPORTO NETTO]])</f>
        <v>1980</v>
      </c>
      <c r="J457" t="str">
        <f ca="1">IF(Table_1[[#This Row],[DATA SCADENZA]]&lt;TODAY(),"DA PAGARE","PAGATA")</f>
        <v>DA PAGARE</v>
      </c>
    </row>
    <row r="458" spans="1:10" x14ac:dyDescent="0.2">
      <c r="A458" s="1">
        <v>346</v>
      </c>
      <c r="B458" s="2">
        <v>44928</v>
      </c>
      <c r="C458" s="1">
        <v>2050</v>
      </c>
      <c r="D458" s="3" t="s">
        <v>11</v>
      </c>
      <c r="E458" s="3" t="s">
        <v>5</v>
      </c>
      <c r="F458" s="5">
        <f>EDATE(Table_1[[#This Row],[DATA FATTURA]], 9)</f>
        <v>45201</v>
      </c>
      <c r="G458" s="6">
        <f>EDATE(Table_1[[#This Row],[DATA FATTURA 2]], 2)</f>
        <v>45262</v>
      </c>
      <c r="H458" s="7" cm="1">
        <f t="array" ref="H458">_xlfn.XLOOKUP(Table_1[[#This Row],[OGGETTO]], Foglio1__211[[#All],[OGGETTO]], Foglio1__211[[#All],[TARIFFA]]/100)</f>
        <v>0.4</v>
      </c>
      <c r="I458" s="8">
        <f>(Table_1[[#This Row],[IMPORTO NETTO]]*Table_1[[#This Row],[IVA]]+Table_1[[#This Row],[IMPORTO NETTO]])</f>
        <v>2870</v>
      </c>
      <c r="J458" t="str">
        <f ca="1">IF(Table_1[[#This Row],[DATA SCADENZA]]&lt;TODAY(),"DA PAGARE","PAGATA")</f>
        <v>DA PAGARE</v>
      </c>
    </row>
    <row r="459" spans="1:10" x14ac:dyDescent="0.2">
      <c r="A459" s="1">
        <v>165</v>
      </c>
      <c r="B459" s="2">
        <v>44928</v>
      </c>
      <c r="C459" s="1">
        <v>3380</v>
      </c>
      <c r="D459" s="3" t="s">
        <v>6</v>
      </c>
      <c r="E459" s="3" t="s">
        <v>5</v>
      </c>
      <c r="F459" s="5">
        <f>EDATE(Table_1[[#This Row],[DATA FATTURA]], 9)</f>
        <v>45201</v>
      </c>
      <c r="G459" s="6">
        <f>EDATE(Table_1[[#This Row],[DATA FATTURA 2]], 2)</f>
        <v>45262</v>
      </c>
      <c r="H459" s="7" cm="1">
        <f t="array" ref="H459">_xlfn.XLOOKUP(Table_1[[#This Row],[OGGETTO]], Foglio1__211[[#All],[OGGETTO]], Foglio1__211[[#All],[TARIFFA]]/100)</f>
        <v>0.4</v>
      </c>
      <c r="I459" s="8">
        <f>(Table_1[[#This Row],[IMPORTO NETTO]]*Table_1[[#This Row],[IVA]]+Table_1[[#This Row],[IMPORTO NETTO]])</f>
        <v>4732</v>
      </c>
      <c r="J459" t="str">
        <f ca="1">IF(Table_1[[#This Row],[DATA SCADENZA]]&lt;TODAY(),"DA PAGARE","PAGATA")</f>
        <v>DA PAGARE</v>
      </c>
    </row>
    <row r="460" spans="1:10" x14ac:dyDescent="0.2">
      <c r="A460" s="1">
        <v>189</v>
      </c>
      <c r="B460" s="2">
        <v>44928</v>
      </c>
      <c r="C460" s="1">
        <v>3860</v>
      </c>
      <c r="D460" s="3" t="s">
        <v>9</v>
      </c>
      <c r="E460" s="3" t="s">
        <v>10</v>
      </c>
      <c r="F460" s="5">
        <f>EDATE(Table_1[[#This Row],[DATA FATTURA]], 9)</f>
        <v>45201</v>
      </c>
      <c r="G460" s="6">
        <f>EDATE(Table_1[[#This Row],[DATA FATTURA 2]], 2)</f>
        <v>45262</v>
      </c>
      <c r="H460" s="7" cm="1">
        <f t="array" ref="H460">_xlfn.XLOOKUP(Table_1[[#This Row],[OGGETTO]], Foglio1__211[[#All],[OGGETTO]], Foglio1__211[[#All],[TARIFFA]]/100)</f>
        <v>0.3</v>
      </c>
      <c r="I460" s="8">
        <f>(Table_1[[#This Row],[IMPORTO NETTO]]*Table_1[[#This Row],[IVA]]+Table_1[[#This Row],[IMPORTO NETTO]])</f>
        <v>5018</v>
      </c>
      <c r="J460" t="str">
        <f ca="1">IF(Table_1[[#This Row],[DATA SCADENZA]]&lt;TODAY(),"DA PAGARE","PAGATA")</f>
        <v>DA PAGARE</v>
      </c>
    </row>
    <row r="461" spans="1:10" x14ac:dyDescent="0.2">
      <c r="A461" s="1">
        <v>274</v>
      </c>
      <c r="B461" s="2">
        <v>44928</v>
      </c>
      <c r="C461" s="1">
        <v>5560</v>
      </c>
      <c r="D461" s="3" t="s">
        <v>9</v>
      </c>
      <c r="E461" s="3" t="s">
        <v>14</v>
      </c>
      <c r="F461" s="5">
        <f>EDATE(Table_1[[#This Row],[DATA FATTURA]], 9)</f>
        <v>45201</v>
      </c>
      <c r="G461" s="6">
        <f>EDATE(Table_1[[#This Row],[DATA FATTURA 2]], 2)</f>
        <v>45262</v>
      </c>
      <c r="H461" s="7" cm="1">
        <f t="array" ref="H461">_xlfn.XLOOKUP(Table_1[[#This Row],[OGGETTO]], Foglio1__211[[#All],[OGGETTO]], Foglio1__211[[#All],[TARIFFA]]/100)</f>
        <v>0.15</v>
      </c>
      <c r="I461" s="8">
        <f>(Table_1[[#This Row],[IMPORTO NETTO]]*Table_1[[#This Row],[IVA]]+Table_1[[#This Row],[IMPORTO NETTO]])</f>
        <v>6394</v>
      </c>
      <c r="J461" t="str">
        <f ca="1">IF(Table_1[[#This Row],[DATA SCADENZA]]&lt;TODAY(),"DA PAGARE","PAGATA")</f>
        <v>DA PAGARE</v>
      </c>
    </row>
    <row r="462" spans="1:10" x14ac:dyDescent="0.2">
      <c r="A462" s="1">
        <v>241</v>
      </c>
      <c r="B462" s="2">
        <v>44928</v>
      </c>
      <c r="C462" s="1">
        <v>4900</v>
      </c>
      <c r="D462" s="3" t="s">
        <v>15</v>
      </c>
      <c r="E462" s="3" t="s">
        <v>5</v>
      </c>
      <c r="F462" s="5">
        <f>EDATE(Table_1[[#This Row],[DATA FATTURA]], 9)</f>
        <v>45201</v>
      </c>
      <c r="G462" s="6">
        <f>EDATE(Table_1[[#This Row],[DATA FATTURA 2]], 2)</f>
        <v>45262</v>
      </c>
      <c r="H462" s="7" cm="1">
        <f t="array" ref="H462">_xlfn.XLOOKUP(Table_1[[#This Row],[OGGETTO]], Foglio1__211[[#All],[OGGETTO]], Foglio1__211[[#All],[TARIFFA]]/100)</f>
        <v>0.4</v>
      </c>
      <c r="I462" s="8">
        <f>(Table_1[[#This Row],[IMPORTO NETTO]]*Table_1[[#This Row],[IVA]]+Table_1[[#This Row],[IMPORTO NETTO]])</f>
        <v>6860</v>
      </c>
      <c r="J462" t="str">
        <f ca="1">IF(Table_1[[#This Row],[DATA SCADENZA]]&lt;TODAY(),"DA PAGARE","PAGATA")</f>
        <v>DA PAGARE</v>
      </c>
    </row>
    <row r="463" spans="1:10" x14ac:dyDescent="0.2">
      <c r="A463" s="1">
        <v>213</v>
      </c>
      <c r="B463" s="2">
        <v>44928</v>
      </c>
      <c r="C463" s="1">
        <v>4340</v>
      </c>
      <c r="D463" s="3" t="s">
        <v>6</v>
      </c>
      <c r="E463" s="3" t="s">
        <v>5</v>
      </c>
      <c r="F463" s="5">
        <f>EDATE(Table_1[[#This Row],[DATA FATTURA]], 9)</f>
        <v>45201</v>
      </c>
      <c r="G463" s="6">
        <f>EDATE(Table_1[[#This Row],[DATA FATTURA 2]], 2)</f>
        <v>45262</v>
      </c>
      <c r="H463" s="7" cm="1">
        <f t="array" ref="H463">_xlfn.XLOOKUP(Table_1[[#This Row],[OGGETTO]], Foglio1__211[[#All],[OGGETTO]], Foglio1__211[[#All],[TARIFFA]]/100)</f>
        <v>0.4</v>
      </c>
      <c r="I463" s="8">
        <f>(Table_1[[#This Row],[IMPORTO NETTO]]*Table_1[[#This Row],[IVA]]+Table_1[[#This Row],[IMPORTO NETTO]])</f>
        <v>6076</v>
      </c>
      <c r="J463" t="str">
        <f ca="1">IF(Table_1[[#This Row],[DATA SCADENZA]]&lt;TODAY(),"DA PAGARE","PAGATA")</f>
        <v>DA PAGARE</v>
      </c>
    </row>
    <row r="464" spans="1:10" x14ac:dyDescent="0.2">
      <c r="A464" s="1">
        <v>178</v>
      </c>
      <c r="B464" s="2">
        <v>44928</v>
      </c>
      <c r="C464" s="1">
        <v>3640</v>
      </c>
      <c r="D464" s="3" t="s">
        <v>8</v>
      </c>
      <c r="E464" s="3" t="s">
        <v>5</v>
      </c>
      <c r="F464" s="5">
        <f>EDATE(Table_1[[#This Row],[DATA FATTURA]], 9)</f>
        <v>45201</v>
      </c>
      <c r="G464" s="6">
        <f>EDATE(Table_1[[#This Row],[DATA FATTURA 2]], 2)</f>
        <v>45262</v>
      </c>
      <c r="H464" s="7" cm="1">
        <f t="array" ref="H464">_xlfn.XLOOKUP(Table_1[[#This Row],[OGGETTO]], Foglio1__211[[#All],[OGGETTO]], Foglio1__211[[#All],[TARIFFA]]/100)</f>
        <v>0.4</v>
      </c>
      <c r="I464" s="8">
        <f>(Table_1[[#This Row],[IMPORTO NETTO]]*Table_1[[#This Row],[IVA]]+Table_1[[#This Row],[IMPORTO NETTO]])</f>
        <v>5096</v>
      </c>
      <c r="J464" t="str">
        <f ca="1">IF(Table_1[[#This Row],[DATA SCADENZA]]&lt;TODAY(),"DA PAGARE","PAGATA")</f>
        <v>DA PAGARE</v>
      </c>
    </row>
    <row r="465" spans="1:10" x14ac:dyDescent="0.2">
      <c r="A465" s="1">
        <v>175</v>
      </c>
      <c r="B465" s="2">
        <v>44928</v>
      </c>
      <c r="C465" s="1">
        <v>3580</v>
      </c>
      <c r="D465" s="3" t="s">
        <v>4</v>
      </c>
      <c r="E465" s="3" t="s">
        <v>10</v>
      </c>
      <c r="F465" s="5">
        <f>EDATE(Table_1[[#This Row],[DATA FATTURA]], 9)</f>
        <v>45201</v>
      </c>
      <c r="G465" s="6">
        <f>EDATE(Table_1[[#This Row],[DATA FATTURA 2]], 2)</f>
        <v>45262</v>
      </c>
      <c r="H465" s="7" cm="1">
        <f t="array" ref="H465">_xlfn.XLOOKUP(Table_1[[#This Row],[OGGETTO]], Foglio1__211[[#All],[OGGETTO]], Foglio1__211[[#All],[TARIFFA]]/100)</f>
        <v>0.3</v>
      </c>
      <c r="I465" s="8">
        <f>(Table_1[[#This Row],[IMPORTO NETTO]]*Table_1[[#This Row],[IVA]]+Table_1[[#This Row],[IMPORTO NETTO]])</f>
        <v>4654</v>
      </c>
      <c r="J465" t="str">
        <f ca="1">IF(Table_1[[#This Row],[DATA SCADENZA]]&lt;TODAY(),"DA PAGARE","PAGATA")</f>
        <v>DA PAGARE</v>
      </c>
    </row>
    <row r="466" spans="1:10" x14ac:dyDescent="0.2">
      <c r="A466" s="1">
        <v>275</v>
      </c>
      <c r="B466" s="2">
        <v>44928</v>
      </c>
      <c r="C466" s="1">
        <v>5580</v>
      </c>
      <c r="D466" s="3" t="s">
        <v>15</v>
      </c>
      <c r="E466" s="3" t="s">
        <v>5</v>
      </c>
      <c r="F466" s="5">
        <f>EDATE(Table_1[[#This Row],[DATA FATTURA]], 9)</f>
        <v>45201</v>
      </c>
      <c r="G466" s="6">
        <f>EDATE(Table_1[[#This Row],[DATA FATTURA 2]], 2)</f>
        <v>45262</v>
      </c>
      <c r="H466" s="7" cm="1">
        <f t="array" ref="H466">_xlfn.XLOOKUP(Table_1[[#This Row],[OGGETTO]], Foglio1__211[[#All],[OGGETTO]], Foglio1__211[[#All],[TARIFFA]]/100)</f>
        <v>0.4</v>
      </c>
      <c r="I466" s="8">
        <f>(Table_1[[#This Row],[IMPORTO NETTO]]*Table_1[[#This Row],[IVA]]+Table_1[[#This Row],[IMPORTO NETTO]])</f>
        <v>7812</v>
      </c>
      <c r="J466" t="str">
        <f ca="1">IF(Table_1[[#This Row],[DATA SCADENZA]]&lt;TODAY(),"DA PAGARE","PAGATA")</f>
        <v>DA PAGARE</v>
      </c>
    </row>
    <row r="467" spans="1:10" x14ac:dyDescent="0.2">
      <c r="A467" s="1">
        <v>186</v>
      </c>
      <c r="B467" s="2">
        <v>44928</v>
      </c>
      <c r="C467" s="1">
        <v>3800</v>
      </c>
      <c r="D467" s="3" t="s">
        <v>13</v>
      </c>
      <c r="E467" s="3" t="s">
        <v>10</v>
      </c>
      <c r="F467" s="5">
        <f>EDATE(Table_1[[#This Row],[DATA FATTURA]], 9)</f>
        <v>45201</v>
      </c>
      <c r="G467" s="6">
        <f>EDATE(Table_1[[#This Row],[DATA FATTURA 2]], 2)</f>
        <v>45262</v>
      </c>
      <c r="H467" s="7" cm="1">
        <f t="array" ref="H467">_xlfn.XLOOKUP(Table_1[[#This Row],[OGGETTO]], Foglio1__211[[#All],[OGGETTO]], Foglio1__211[[#All],[TARIFFA]]/100)</f>
        <v>0.3</v>
      </c>
      <c r="I467" s="8">
        <f>(Table_1[[#This Row],[IMPORTO NETTO]]*Table_1[[#This Row],[IVA]]+Table_1[[#This Row],[IMPORTO NETTO]])</f>
        <v>4940</v>
      </c>
      <c r="J467" t="str">
        <f ca="1">IF(Table_1[[#This Row],[DATA SCADENZA]]&lt;TODAY(),"DA PAGARE","PAGATA")</f>
        <v>DA PAGARE</v>
      </c>
    </row>
    <row r="468" spans="1:10" x14ac:dyDescent="0.2">
      <c r="A468" s="1">
        <v>230</v>
      </c>
      <c r="B468" s="2">
        <v>44928</v>
      </c>
      <c r="C468" s="1">
        <v>4680</v>
      </c>
      <c r="D468" s="3" t="s">
        <v>6</v>
      </c>
      <c r="E468" s="3" t="s">
        <v>7</v>
      </c>
      <c r="F468" s="5">
        <f>EDATE(Table_1[[#This Row],[DATA FATTURA]], 9)</f>
        <v>45201</v>
      </c>
      <c r="G468" s="6">
        <f>EDATE(Table_1[[#This Row],[DATA FATTURA 2]], 2)</f>
        <v>45262</v>
      </c>
      <c r="H468" s="7" cm="1">
        <f t="array" ref="H468">_xlfn.XLOOKUP(Table_1[[#This Row],[OGGETTO]], Foglio1__211[[#All],[OGGETTO]], Foglio1__211[[#All],[TARIFFA]]/100)</f>
        <v>0.2</v>
      </c>
      <c r="I468" s="8">
        <f>(Table_1[[#This Row],[IMPORTO NETTO]]*Table_1[[#This Row],[IVA]]+Table_1[[#This Row],[IMPORTO NETTO]])</f>
        <v>5616</v>
      </c>
      <c r="J468" t="str">
        <f ca="1">IF(Table_1[[#This Row],[DATA SCADENZA]]&lt;TODAY(),"DA PAGARE","PAGATA")</f>
        <v>DA PAGARE</v>
      </c>
    </row>
    <row r="469" spans="1:10" x14ac:dyDescent="0.2">
      <c r="A469" s="1">
        <v>436</v>
      </c>
      <c r="B469" s="2">
        <v>44928</v>
      </c>
      <c r="C469" s="1">
        <v>6550</v>
      </c>
      <c r="D469" s="3" t="s">
        <v>13</v>
      </c>
      <c r="E469" s="3" t="s">
        <v>7</v>
      </c>
      <c r="F469" s="5">
        <f>EDATE(Table_1[[#This Row],[DATA FATTURA]], 9)</f>
        <v>45201</v>
      </c>
      <c r="G469" s="6">
        <f>EDATE(Table_1[[#This Row],[DATA FATTURA 2]], 2)</f>
        <v>45262</v>
      </c>
      <c r="H469" s="7" cm="1">
        <f t="array" ref="H469">_xlfn.XLOOKUP(Table_1[[#This Row],[OGGETTO]], Foglio1__211[[#All],[OGGETTO]], Foglio1__211[[#All],[TARIFFA]]/100)</f>
        <v>0.2</v>
      </c>
      <c r="I469" s="8">
        <f>(Table_1[[#This Row],[IMPORTO NETTO]]*Table_1[[#This Row],[IVA]]+Table_1[[#This Row],[IMPORTO NETTO]])</f>
        <v>7860</v>
      </c>
      <c r="J469" t="str">
        <f ca="1">IF(Table_1[[#This Row],[DATA SCADENZA]]&lt;TODAY(),"DA PAGARE","PAGATA")</f>
        <v>DA PAGARE</v>
      </c>
    </row>
    <row r="470" spans="1:10" x14ac:dyDescent="0.2">
      <c r="A470" s="1">
        <v>442</v>
      </c>
      <c r="B470" s="2">
        <v>44928</v>
      </c>
      <c r="C470" s="1">
        <v>6850</v>
      </c>
      <c r="D470" s="3" t="s">
        <v>12</v>
      </c>
      <c r="E470" s="3" t="s">
        <v>14</v>
      </c>
      <c r="F470" s="5">
        <f>EDATE(Table_1[[#This Row],[DATA FATTURA]], 9)</f>
        <v>45201</v>
      </c>
      <c r="G470" s="6">
        <f>EDATE(Table_1[[#This Row],[DATA FATTURA 2]], 2)</f>
        <v>45262</v>
      </c>
      <c r="H470" s="7" cm="1">
        <f t="array" ref="H470">_xlfn.XLOOKUP(Table_1[[#This Row],[OGGETTO]], Foglio1__211[[#All],[OGGETTO]], Foglio1__211[[#All],[TARIFFA]]/100)</f>
        <v>0.15</v>
      </c>
      <c r="I470" s="8">
        <f>(Table_1[[#This Row],[IMPORTO NETTO]]*Table_1[[#This Row],[IVA]]+Table_1[[#This Row],[IMPORTO NETTO]])</f>
        <v>7877.5</v>
      </c>
      <c r="J470" t="str">
        <f ca="1">IF(Table_1[[#This Row],[DATA SCADENZA]]&lt;TODAY(),"DA PAGARE","PAGATA")</f>
        <v>DA PAGARE</v>
      </c>
    </row>
    <row r="471" spans="1:10" x14ac:dyDescent="0.2">
      <c r="A471" s="1">
        <v>429</v>
      </c>
      <c r="B471" s="2">
        <v>44928</v>
      </c>
      <c r="C471" s="1">
        <v>6200</v>
      </c>
      <c r="D471" s="3" t="s">
        <v>8</v>
      </c>
      <c r="E471" s="3" t="s">
        <v>5</v>
      </c>
      <c r="F471" s="5">
        <f>EDATE(Table_1[[#This Row],[DATA FATTURA]], 9)</f>
        <v>45201</v>
      </c>
      <c r="G471" s="6">
        <f>EDATE(Table_1[[#This Row],[DATA FATTURA 2]], 2)</f>
        <v>45262</v>
      </c>
      <c r="H471" s="7" cm="1">
        <f t="array" ref="H471">_xlfn.XLOOKUP(Table_1[[#This Row],[OGGETTO]], Foglio1__211[[#All],[OGGETTO]], Foglio1__211[[#All],[TARIFFA]]/100)</f>
        <v>0.4</v>
      </c>
      <c r="I471" s="8">
        <f>(Table_1[[#This Row],[IMPORTO NETTO]]*Table_1[[#This Row],[IVA]]+Table_1[[#This Row],[IMPORTO NETTO]])</f>
        <v>8680</v>
      </c>
      <c r="J471" t="str">
        <f ca="1">IF(Table_1[[#This Row],[DATA SCADENZA]]&lt;TODAY(),"DA PAGARE","PAGATA")</f>
        <v>DA PAGARE</v>
      </c>
    </row>
    <row r="472" spans="1:10" x14ac:dyDescent="0.2">
      <c r="A472" s="1">
        <v>417</v>
      </c>
      <c r="B472" s="2">
        <v>44928</v>
      </c>
      <c r="C472" s="1">
        <v>5600</v>
      </c>
      <c r="D472" s="3" t="s">
        <v>6</v>
      </c>
      <c r="E472" s="3" t="s">
        <v>5</v>
      </c>
      <c r="F472" s="5">
        <f>EDATE(Table_1[[#This Row],[DATA FATTURA]], 9)</f>
        <v>45201</v>
      </c>
      <c r="G472" s="6">
        <f>EDATE(Table_1[[#This Row],[DATA FATTURA 2]], 2)</f>
        <v>45262</v>
      </c>
      <c r="H472" s="7" cm="1">
        <f t="array" ref="H472">_xlfn.XLOOKUP(Table_1[[#This Row],[OGGETTO]], Foglio1__211[[#All],[OGGETTO]], Foglio1__211[[#All],[TARIFFA]]/100)</f>
        <v>0.4</v>
      </c>
      <c r="I472" s="8">
        <f>(Table_1[[#This Row],[IMPORTO NETTO]]*Table_1[[#This Row],[IVA]]+Table_1[[#This Row],[IMPORTO NETTO]])</f>
        <v>7840</v>
      </c>
      <c r="J472" t="str">
        <f ca="1">IF(Table_1[[#This Row],[DATA SCADENZA]]&lt;TODAY(),"DA PAGARE","PAGATA")</f>
        <v>DA PAGARE</v>
      </c>
    </row>
    <row r="473" spans="1:10" x14ac:dyDescent="0.2">
      <c r="A473" s="1">
        <v>80</v>
      </c>
      <c r="B473" s="2">
        <v>44928</v>
      </c>
      <c r="C473" s="1">
        <v>1680</v>
      </c>
      <c r="D473" s="3" t="s">
        <v>6</v>
      </c>
      <c r="E473" s="3" t="s">
        <v>5</v>
      </c>
      <c r="F473" s="5">
        <f>EDATE(Table_1[[#This Row],[DATA FATTURA]], 9)</f>
        <v>45201</v>
      </c>
      <c r="G473" s="6">
        <f>EDATE(Table_1[[#This Row],[DATA FATTURA 2]], 2)</f>
        <v>45262</v>
      </c>
      <c r="H473" s="7" cm="1">
        <f t="array" ref="H473">_xlfn.XLOOKUP(Table_1[[#This Row],[OGGETTO]], Foglio1__211[[#All],[OGGETTO]], Foglio1__211[[#All],[TARIFFA]]/100)</f>
        <v>0.4</v>
      </c>
      <c r="I473" s="8">
        <f>(Table_1[[#This Row],[IMPORTO NETTO]]*Table_1[[#This Row],[IVA]]+Table_1[[#This Row],[IMPORTO NETTO]])</f>
        <v>2352</v>
      </c>
      <c r="J473" t="str">
        <f ca="1">IF(Table_1[[#This Row],[DATA SCADENZA]]&lt;TODAY(),"DA PAGARE","PAGATA")</f>
        <v>DA PAGARE</v>
      </c>
    </row>
    <row r="474" spans="1:10" x14ac:dyDescent="0.2">
      <c r="A474" s="1">
        <v>54</v>
      </c>
      <c r="B474" s="2">
        <v>44928</v>
      </c>
      <c r="C474" s="1">
        <v>1160</v>
      </c>
      <c r="D474" s="3" t="s">
        <v>15</v>
      </c>
      <c r="E474" s="3" t="s">
        <v>14</v>
      </c>
      <c r="F474" s="5">
        <f>EDATE(Table_1[[#This Row],[DATA FATTURA]], 9)</f>
        <v>45201</v>
      </c>
      <c r="G474" s="6">
        <f>EDATE(Table_1[[#This Row],[DATA FATTURA 2]], 2)</f>
        <v>45262</v>
      </c>
      <c r="H474" s="7" cm="1">
        <f t="array" ref="H474">_xlfn.XLOOKUP(Table_1[[#This Row],[OGGETTO]], Foglio1__211[[#All],[OGGETTO]], Foglio1__211[[#All],[TARIFFA]]/100)</f>
        <v>0.15</v>
      </c>
      <c r="I474" s="8">
        <f>(Table_1[[#This Row],[IMPORTO NETTO]]*Table_1[[#This Row],[IVA]]+Table_1[[#This Row],[IMPORTO NETTO]])</f>
        <v>1334</v>
      </c>
      <c r="J474" t="str">
        <f ca="1">IF(Table_1[[#This Row],[DATA SCADENZA]]&lt;TODAY(),"DA PAGARE","PAGATA")</f>
        <v>DA PAGARE</v>
      </c>
    </row>
    <row r="475" spans="1:10" x14ac:dyDescent="0.2">
      <c r="A475" s="1">
        <v>105</v>
      </c>
      <c r="B475" s="2">
        <v>44928</v>
      </c>
      <c r="C475" s="1">
        <v>2180</v>
      </c>
      <c r="D475" s="3" t="s">
        <v>15</v>
      </c>
      <c r="E475" s="3" t="s">
        <v>10</v>
      </c>
      <c r="F475" s="5">
        <f>EDATE(Table_1[[#This Row],[DATA FATTURA]], 9)</f>
        <v>45201</v>
      </c>
      <c r="G475" s="6">
        <f>EDATE(Table_1[[#This Row],[DATA FATTURA 2]], 2)</f>
        <v>45262</v>
      </c>
      <c r="H475" s="7" cm="1">
        <f t="array" ref="H475">_xlfn.XLOOKUP(Table_1[[#This Row],[OGGETTO]], Foglio1__211[[#All],[OGGETTO]], Foglio1__211[[#All],[TARIFFA]]/100)</f>
        <v>0.3</v>
      </c>
      <c r="I475" s="8">
        <f>(Table_1[[#This Row],[IMPORTO NETTO]]*Table_1[[#This Row],[IVA]]+Table_1[[#This Row],[IMPORTO NETTO]])</f>
        <v>2834</v>
      </c>
      <c r="J475" t="str">
        <f ca="1">IF(Table_1[[#This Row],[DATA SCADENZA]]&lt;TODAY(),"DA PAGARE","PAGATA")</f>
        <v>DA PAGARE</v>
      </c>
    </row>
    <row r="476" spans="1:10" x14ac:dyDescent="0.2">
      <c r="A476" s="1">
        <v>211</v>
      </c>
      <c r="B476" s="2">
        <v>44927</v>
      </c>
      <c r="C476" s="1">
        <v>4300</v>
      </c>
      <c r="D476" s="3" t="s">
        <v>4</v>
      </c>
      <c r="E476" s="3" t="s">
        <v>14</v>
      </c>
      <c r="F476" s="5">
        <f>EDATE(Table_1[[#This Row],[DATA FATTURA]], 9)</f>
        <v>45200</v>
      </c>
      <c r="G476" s="6">
        <f>EDATE(Table_1[[#This Row],[DATA FATTURA 2]], 2)</f>
        <v>45261</v>
      </c>
      <c r="H476" s="7" cm="1">
        <f t="array" ref="H476">_xlfn.XLOOKUP(Table_1[[#This Row],[OGGETTO]], Foglio1__211[[#All],[OGGETTO]], Foglio1__211[[#All],[TARIFFA]]/100)</f>
        <v>0.15</v>
      </c>
      <c r="I476" s="8">
        <f>(Table_1[[#This Row],[IMPORTO NETTO]]*Table_1[[#This Row],[IVA]]+Table_1[[#This Row],[IMPORTO NETTO]])</f>
        <v>4945</v>
      </c>
      <c r="J476" t="str">
        <f ca="1">IF(Table_1[[#This Row],[DATA SCADENZA]]&lt;TODAY(),"DA PAGARE","PAGATA")</f>
        <v>DA PAGARE</v>
      </c>
    </row>
    <row r="477" spans="1:10" x14ac:dyDescent="0.2">
      <c r="A477" s="1">
        <v>490</v>
      </c>
      <c r="B477" s="2">
        <v>44927</v>
      </c>
      <c r="C477" s="1">
        <v>5000</v>
      </c>
      <c r="D477" s="3" t="s">
        <v>15</v>
      </c>
      <c r="E477" s="3" t="s">
        <v>7</v>
      </c>
      <c r="F477" s="5">
        <f>EDATE(Table_1[[#This Row],[DATA FATTURA]], 9)</f>
        <v>45200</v>
      </c>
      <c r="G477" s="6">
        <f>EDATE(Table_1[[#This Row],[DATA FATTURA 2]], 2)</f>
        <v>45261</v>
      </c>
      <c r="H477" s="7" cm="1">
        <f t="array" ref="H477">_xlfn.XLOOKUP(Table_1[[#This Row],[OGGETTO]], Foglio1__211[[#All],[OGGETTO]], Foglio1__211[[#All],[TARIFFA]]/100)</f>
        <v>0.2</v>
      </c>
      <c r="I477" s="8">
        <f>(Table_1[[#This Row],[IMPORTO NETTO]]*Table_1[[#This Row],[IVA]]+Table_1[[#This Row],[IMPORTO NETTO]])</f>
        <v>6000</v>
      </c>
      <c r="J477" t="str">
        <f ca="1">IF(Table_1[[#This Row],[DATA SCADENZA]]&lt;TODAY(),"DA PAGARE","PAGATA")</f>
        <v>DA PAGARE</v>
      </c>
    </row>
    <row r="478" spans="1:10" x14ac:dyDescent="0.2">
      <c r="A478" s="1">
        <v>38</v>
      </c>
      <c r="B478" s="2">
        <v>44927</v>
      </c>
      <c r="C478" s="1">
        <v>840</v>
      </c>
      <c r="D478" s="3" t="s">
        <v>8</v>
      </c>
      <c r="E478" s="3" t="s">
        <v>5</v>
      </c>
      <c r="F478" s="5">
        <f>EDATE(Table_1[[#This Row],[DATA FATTURA]], 9)</f>
        <v>45200</v>
      </c>
      <c r="G478" s="6">
        <f>EDATE(Table_1[[#This Row],[DATA FATTURA 2]], 2)</f>
        <v>45261</v>
      </c>
      <c r="H478" s="7" cm="1">
        <f t="array" ref="H478">_xlfn.XLOOKUP(Table_1[[#This Row],[OGGETTO]], Foglio1__211[[#All],[OGGETTO]], Foglio1__211[[#All],[TARIFFA]]/100)</f>
        <v>0.4</v>
      </c>
      <c r="I478" s="8">
        <f>(Table_1[[#This Row],[IMPORTO NETTO]]*Table_1[[#This Row],[IVA]]+Table_1[[#This Row],[IMPORTO NETTO]])</f>
        <v>1176</v>
      </c>
      <c r="J478" t="str">
        <f ca="1">IF(Table_1[[#This Row],[DATA SCADENZA]]&lt;TODAY(),"DA PAGARE","PAGATA")</f>
        <v>DA PAGARE</v>
      </c>
    </row>
    <row r="479" spans="1:10" x14ac:dyDescent="0.2">
      <c r="A479" s="1">
        <v>52</v>
      </c>
      <c r="B479" s="2">
        <v>44927</v>
      </c>
      <c r="C479" s="1">
        <v>1120</v>
      </c>
      <c r="D479" s="3" t="s">
        <v>4</v>
      </c>
      <c r="E479" s="3" t="s">
        <v>5</v>
      </c>
      <c r="F479" s="5">
        <f>EDATE(Table_1[[#This Row],[DATA FATTURA]], 9)</f>
        <v>45200</v>
      </c>
      <c r="G479" s="6">
        <f>EDATE(Table_1[[#This Row],[DATA FATTURA 2]], 2)</f>
        <v>45261</v>
      </c>
      <c r="H479" s="7" cm="1">
        <f t="array" ref="H479">_xlfn.XLOOKUP(Table_1[[#This Row],[OGGETTO]], Foglio1__211[[#All],[OGGETTO]], Foglio1__211[[#All],[TARIFFA]]/100)</f>
        <v>0.4</v>
      </c>
      <c r="I479" s="8">
        <f>(Table_1[[#This Row],[IMPORTO NETTO]]*Table_1[[#This Row],[IVA]]+Table_1[[#This Row],[IMPORTO NETTO]])</f>
        <v>1568</v>
      </c>
      <c r="J479" t="str">
        <f ca="1">IF(Table_1[[#This Row],[DATA SCADENZA]]&lt;TODAY(),"DA PAGARE","PAGATA")</f>
        <v>DA PAGARE</v>
      </c>
    </row>
    <row r="480" spans="1:10" x14ac:dyDescent="0.2">
      <c r="A480" s="1">
        <v>190</v>
      </c>
      <c r="B480" s="2">
        <v>44927</v>
      </c>
      <c r="C480" s="1">
        <v>3880</v>
      </c>
      <c r="D480" s="3" t="s">
        <v>15</v>
      </c>
      <c r="E480" s="3" t="s">
        <v>14</v>
      </c>
      <c r="F480" s="5">
        <f>EDATE(Table_1[[#This Row],[DATA FATTURA]], 9)</f>
        <v>45200</v>
      </c>
      <c r="G480" s="6">
        <f>EDATE(Table_1[[#This Row],[DATA FATTURA 2]], 2)</f>
        <v>45261</v>
      </c>
      <c r="H480" s="7" cm="1">
        <f t="array" ref="H480">_xlfn.XLOOKUP(Table_1[[#This Row],[OGGETTO]], Foglio1__211[[#All],[OGGETTO]], Foglio1__211[[#All],[TARIFFA]]/100)</f>
        <v>0.15</v>
      </c>
      <c r="I480" s="8">
        <f>(Table_1[[#This Row],[IMPORTO NETTO]]*Table_1[[#This Row],[IVA]]+Table_1[[#This Row],[IMPORTO NETTO]])</f>
        <v>4462</v>
      </c>
      <c r="J480" t="str">
        <f ca="1">IF(Table_1[[#This Row],[DATA SCADENZA]]&lt;TODAY(),"DA PAGARE","PAGATA")</f>
        <v>DA PAGARE</v>
      </c>
    </row>
    <row r="481" spans="1:10" x14ac:dyDescent="0.2">
      <c r="A481" s="1">
        <v>214</v>
      </c>
      <c r="B481" s="2">
        <v>44927</v>
      </c>
      <c r="C481" s="1">
        <v>4360</v>
      </c>
      <c r="D481" s="3" t="s">
        <v>13</v>
      </c>
      <c r="E481" s="3" t="s">
        <v>10</v>
      </c>
      <c r="F481" s="5">
        <f>EDATE(Table_1[[#This Row],[DATA FATTURA]], 9)</f>
        <v>45200</v>
      </c>
      <c r="G481" s="6">
        <f>EDATE(Table_1[[#This Row],[DATA FATTURA 2]], 2)</f>
        <v>45261</v>
      </c>
      <c r="H481" s="7" cm="1">
        <f t="array" ref="H481">_xlfn.XLOOKUP(Table_1[[#This Row],[OGGETTO]], Foglio1__211[[#All],[OGGETTO]], Foglio1__211[[#All],[TARIFFA]]/100)</f>
        <v>0.3</v>
      </c>
      <c r="I481" s="8">
        <f>(Table_1[[#This Row],[IMPORTO NETTO]]*Table_1[[#This Row],[IVA]]+Table_1[[#This Row],[IMPORTO NETTO]])</f>
        <v>5668</v>
      </c>
      <c r="J481" t="str">
        <f ca="1">IF(Table_1[[#This Row],[DATA SCADENZA]]&lt;TODAY(),"DA PAGARE","PAGATA")</f>
        <v>DA PAGARE</v>
      </c>
    </row>
    <row r="482" spans="1:10" x14ac:dyDescent="0.2">
      <c r="A482" s="1">
        <v>215</v>
      </c>
      <c r="B482" s="2">
        <v>44927</v>
      </c>
      <c r="C482" s="1">
        <v>4380</v>
      </c>
      <c r="D482" s="3" t="s">
        <v>13</v>
      </c>
      <c r="E482" s="3" t="s">
        <v>7</v>
      </c>
      <c r="F482" s="5">
        <f>EDATE(Table_1[[#This Row],[DATA FATTURA]], 9)</f>
        <v>45200</v>
      </c>
      <c r="G482" s="6">
        <f>EDATE(Table_1[[#This Row],[DATA FATTURA 2]], 2)</f>
        <v>45261</v>
      </c>
      <c r="H482" s="7" cm="1">
        <f t="array" ref="H482">_xlfn.XLOOKUP(Table_1[[#This Row],[OGGETTO]], Foglio1__211[[#All],[OGGETTO]], Foglio1__211[[#All],[TARIFFA]]/100)</f>
        <v>0.2</v>
      </c>
      <c r="I482" s="8">
        <f>(Table_1[[#This Row],[IMPORTO NETTO]]*Table_1[[#This Row],[IVA]]+Table_1[[#This Row],[IMPORTO NETTO]])</f>
        <v>5256</v>
      </c>
      <c r="J482" t="str">
        <f ca="1">IF(Table_1[[#This Row],[DATA SCADENZA]]&lt;TODAY(),"DA PAGARE","PAGATA")</f>
        <v>DA PAGARE</v>
      </c>
    </row>
    <row r="483" spans="1:10" x14ac:dyDescent="0.2">
      <c r="A483" s="1">
        <v>236</v>
      </c>
      <c r="B483" s="2">
        <v>44927</v>
      </c>
      <c r="C483" s="1">
        <v>4800</v>
      </c>
      <c r="D483" s="3" t="s">
        <v>6</v>
      </c>
      <c r="E483" s="3" t="s">
        <v>14</v>
      </c>
      <c r="F483" s="5">
        <f>EDATE(Table_1[[#This Row],[DATA FATTURA]], 9)</f>
        <v>45200</v>
      </c>
      <c r="G483" s="6">
        <f>EDATE(Table_1[[#This Row],[DATA FATTURA 2]], 2)</f>
        <v>45261</v>
      </c>
      <c r="H483" s="7" cm="1">
        <f t="array" ref="H483">_xlfn.XLOOKUP(Table_1[[#This Row],[OGGETTO]], Foglio1__211[[#All],[OGGETTO]], Foglio1__211[[#All],[TARIFFA]]/100)</f>
        <v>0.15</v>
      </c>
      <c r="I483" s="8">
        <f>(Table_1[[#This Row],[IMPORTO NETTO]]*Table_1[[#This Row],[IVA]]+Table_1[[#This Row],[IMPORTO NETTO]])</f>
        <v>5520</v>
      </c>
      <c r="J483" t="str">
        <f ca="1">IF(Table_1[[#This Row],[DATA SCADENZA]]&lt;TODAY(),"DA PAGARE","PAGATA")</f>
        <v>DA PAGARE</v>
      </c>
    </row>
    <row r="484" spans="1:10" x14ac:dyDescent="0.2">
      <c r="A484" s="1">
        <v>440</v>
      </c>
      <c r="B484" s="2">
        <v>44927</v>
      </c>
      <c r="C484" s="1">
        <v>6750</v>
      </c>
      <c r="D484" s="3" t="s">
        <v>6</v>
      </c>
      <c r="E484" s="3" t="s">
        <v>7</v>
      </c>
      <c r="F484" s="5">
        <f>EDATE(Table_1[[#This Row],[DATA FATTURA]], 9)</f>
        <v>45200</v>
      </c>
      <c r="G484" s="6">
        <f>EDATE(Table_1[[#This Row],[DATA FATTURA 2]], 2)</f>
        <v>45261</v>
      </c>
      <c r="H484" s="7" cm="1">
        <f t="array" ref="H484">_xlfn.XLOOKUP(Table_1[[#This Row],[OGGETTO]], Foglio1__211[[#All],[OGGETTO]], Foglio1__211[[#All],[TARIFFA]]/100)</f>
        <v>0.2</v>
      </c>
      <c r="I484" s="8">
        <f>(Table_1[[#This Row],[IMPORTO NETTO]]*Table_1[[#This Row],[IVA]]+Table_1[[#This Row],[IMPORTO NETTO]])</f>
        <v>8100</v>
      </c>
      <c r="J484" t="str">
        <f ca="1">IF(Table_1[[#This Row],[DATA SCADENZA]]&lt;TODAY(),"DA PAGARE","PAGATA")</f>
        <v>DA PAGARE</v>
      </c>
    </row>
    <row r="485" spans="1:10" x14ac:dyDescent="0.2">
      <c r="A485" s="1">
        <v>200</v>
      </c>
      <c r="B485" s="2">
        <v>44927</v>
      </c>
      <c r="C485" s="1">
        <v>4080</v>
      </c>
      <c r="D485" s="3" t="s">
        <v>9</v>
      </c>
      <c r="E485" s="3" t="s">
        <v>10</v>
      </c>
      <c r="F485" s="5">
        <f>EDATE(Table_1[[#This Row],[DATA FATTURA]], 9)</f>
        <v>45200</v>
      </c>
      <c r="G485" s="6">
        <f>EDATE(Table_1[[#This Row],[DATA FATTURA 2]], 2)</f>
        <v>45261</v>
      </c>
      <c r="H485" s="7" cm="1">
        <f t="array" ref="H485">_xlfn.XLOOKUP(Table_1[[#This Row],[OGGETTO]], Foglio1__211[[#All],[OGGETTO]], Foglio1__211[[#All],[TARIFFA]]/100)</f>
        <v>0.3</v>
      </c>
      <c r="I485" s="8">
        <f>(Table_1[[#This Row],[IMPORTO NETTO]]*Table_1[[#This Row],[IVA]]+Table_1[[#This Row],[IMPORTO NETTO]])</f>
        <v>5304</v>
      </c>
      <c r="J485" t="str">
        <f ca="1">IF(Table_1[[#This Row],[DATA SCADENZA]]&lt;TODAY(),"DA PAGARE","PAGATA")</f>
        <v>DA PAGARE</v>
      </c>
    </row>
    <row r="486" spans="1:10" x14ac:dyDescent="0.2">
      <c r="A486" s="1">
        <v>492</v>
      </c>
      <c r="B486" s="2">
        <v>44927</v>
      </c>
      <c r="C486" s="1">
        <v>4800</v>
      </c>
      <c r="D486" s="3" t="s">
        <v>13</v>
      </c>
      <c r="E486" s="3" t="s">
        <v>7</v>
      </c>
      <c r="F486" s="5">
        <f>EDATE(Table_1[[#This Row],[DATA FATTURA]], 9)</f>
        <v>45200</v>
      </c>
      <c r="G486" s="6">
        <f>EDATE(Table_1[[#This Row],[DATA FATTURA 2]], 2)</f>
        <v>45261</v>
      </c>
      <c r="H486" s="7" cm="1">
        <f t="array" ref="H486">_xlfn.XLOOKUP(Table_1[[#This Row],[OGGETTO]], Foglio1__211[[#All],[OGGETTO]], Foglio1__211[[#All],[TARIFFA]]/100)</f>
        <v>0.2</v>
      </c>
      <c r="I486" s="8">
        <f>(Table_1[[#This Row],[IMPORTO NETTO]]*Table_1[[#This Row],[IVA]]+Table_1[[#This Row],[IMPORTO NETTO]])</f>
        <v>5760</v>
      </c>
      <c r="J486" t="str">
        <f ca="1">IF(Table_1[[#This Row],[DATA SCADENZA]]&lt;TODAY(),"DA PAGARE","PAGATA")</f>
        <v>DA PAGARE</v>
      </c>
    </row>
    <row r="487" spans="1:10" x14ac:dyDescent="0.2">
      <c r="A487" s="1">
        <v>1</v>
      </c>
      <c r="B487" s="2">
        <v>44927</v>
      </c>
      <c r="C487" s="1">
        <v>100</v>
      </c>
      <c r="D487" s="3" t="s">
        <v>4</v>
      </c>
      <c r="E487" s="3" t="s">
        <v>14</v>
      </c>
      <c r="F487" s="5">
        <f>EDATE(Table_1[[#This Row],[DATA FATTURA]], 9)</f>
        <v>45200</v>
      </c>
      <c r="G487" s="6">
        <f>EDATE(Table_1[[#This Row],[DATA FATTURA 2]], 2)</f>
        <v>45261</v>
      </c>
      <c r="H487" s="7" cm="1">
        <f t="array" ref="H487">_xlfn.XLOOKUP(Table_1[[#This Row],[OGGETTO]], Foglio1__211[[#All],[OGGETTO]], Foglio1__211[[#All],[TARIFFA]]/100)</f>
        <v>0.15</v>
      </c>
      <c r="I487" s="8">
        <f>(Table_1[[#This Row],[IMPORTO NETTO]]*Table_1[[#This Row],[IVA]]+Table_1[[#This Row],[IMPORTO NETTO]])</f>
        <v>115</v>
      </c>
      <c r="J487" t="str">
        <f ca="1">IF(Table_1[[#This Row],[DATA SCADENZA]]&lt;TODAY(),"DA PAGARE","PAGATA")</f>
        <v>DA PAGARE</v>
      </c>
    </row>
    <row r="488" spans="1:10" x14ac:dyDescent="0.2">
      <c r="A488" s="1">
        <v>71</v>
      </c>
      <c r="B488" s="2">
        <v>44927</v>
      </c>
      <c r="C488" s="1">
        <v>1500</v>
      </c>
      <c r="D488" s="3" t="s">
        <v>15</v>
      </c>
      <c r="E488" s="3" t="s">
        <v>14</v>
      </c>
      <c r="F488" s="5">
        <f>EDATE(Table_1[[#This Row],[DATA FATTURA]], 9)</f>
        <v>45200</v>
      </c>
      <c r="G488" s="6">
        <f>EDATE(Table_1[[#This Row],[DATA FATTURA 2]], 2)</f>
        <v>45261</v>
      </c>
      <c r="H488" s="7" cm="1">
        <f t="array" ref="H488">_xlfn.XLOOKUP(Table_1[[#This Row],[OGGETTO]], Foglio1__211[[#All],[OGGETTO]], Foglio1__211[[#All],[TARIFFA]]/100)</f>
        <v>0.15</v>
      </c>
      <c r="I488" s="8">
        <f>(Table_1[[#This Row],[IMPORTO NETTO]]*Table_1[[#This Row],[IVA]]+Table_1[[#This Row],[IMPORTO NETTO]])</f>
        <v>1725</v>
      </c>
      <c r="J488" t="str">
        <f ca="1">IF(Table_1[[#This Row],[DATA SCADENZA]]&lt;TODAY(),"DA PAGARE","PAGATA")</f>
        <v>DA PAGARE</v>
      </c>
    </row>
    <row r="489" spans="1:10" x14ac:dyDescent="0.2">
      <c r="A489" s="1">
        <v>462</v>
      </c>
      <c r="B489" s="2">
        <v>44927</v>
      </c>
      <c r="C489" s="1">
        <v>7800</v>
      </c>
      <c r="D489" s="3" t="s">
        <v>15</v>
      </c>
      <c r="E489" s="3" t="s">
        <v>7</v>
      </c>
      <c r="F489" s="5">
        <f>EDATE(Table_1[[#This Row],[DATA FATTURA]], 9)</f>
        <v>45200</v>
      </c>
      <c r="G489" s="6">
        <f>EDATE(Table_1[[#This Row],[DATA FATTURA 2]], 2)</f>
        <v>45261</v>
      </c>
      <c r="H489" s="7" cm="1">
        <f t="array" ref="H489">_xlfn.XLOOKUP(Table_1[[#This Row],[OGGETTO]], Foglio1__211[[#All],[OGGETTO]], Foglio1__211[[#All],[TARIFFA]]/100)</f>
        <v>0.2</v>
      </c>
      <c r="I489" s="8">
        <f>(Table_1[[#This Row],[IMPORTO NETTO]]*Table_1[[#This Row],[IVA]]+Table_1[[#This Row],[IMPORTO NETTO]])</f>
        <v>9360</v>
      </c>
      <c r="J489" t="str">
        <f ca="1">IF(Table_1[[#This Row],[DATA SCADENZA]]&lt;TODAY(),"DA PAGARE","PAGATA")</f>
        <v>DA PAGARE</v>
      </c>
    </row>
    <row r="490" spans="1:10" x14ac:dyDescent="0.2">
      <c r="A490" s="1">
        <v>461</v>
      </c>
      <c r="B490" s="2">
        <v>44927</v>
      </c>
      <c r="C490" s="1">
        <v>7900</v>
      </c>
      <c r="D490" s="3" t="s">
        <v>9</v>
      </c>
      <c r="E490" s="3" t="s">
        <v>7</v>
      </c>
      <c r="F490" s="5">
        <f>EDATE(Table_1[[#This Row],[DATA FATTURA]], 9)</f>
        <v>45200</v>
      </c>
      <c r="G490" s="6">
        <f>EDATE(Table_1[[#This Row],[DATA FATTURA 2]], 2)</f>
        <v>45261</v>
      </c>
      <c r="H490" s="7" cm="1">
        <f t="array" ref="H490">_xlfn.XLOOKUP(Table_1[[#This Row],[OGGETTO]], Foglio1__211[[#All],[OGGETTO]], Foglio1__211[[#All],[TARIFFA]]/100)</f>
        <v>0.2</v>
      </c>
      <c r="I490" s="8">
        <f>(Table_1[[#This Row],[IMPORTO NETTO]]*Table_1[[#This Row],[IVA]]+Table_1[[#This Row],[IMPORTO NETTO]])</f>
        <v>9480</v>
      </c>
      <c r="J490" t="str">
        <f ca="1">IF(Table_1[[#This Row],[DATA SCADENZA]]&lt;TODAY(),"DA PAGARE","PAGATA")</f>
        <v>DA PAGARE</v>
      </c>
    </row>
    <row r="491" spans="1:10" x14ac:dyDescent="0.2">
      <c r="A491" s="1">
        <v>359</v>
      </c>
      <c r="B491" s="2">
        <v>44927</v>
      </c>
      <c r="C491" s="1">
        <v>2700</v>
      </c>
      <c r="D491" s="3" t="s">
        <v>9</v>
      </c>
      <c r="E491" s="3" t="s">
        <v>5</v>
      </c>
      <c r="F491" s="5">
        <f>EDATE(Table_1[[#This Row],[DATA FATTURA]], 9)</f>
        <v>45200</v>
      </c>
      <c r="G491" s="6">
        <f>EDATE(Table_1[[#This Row],[DATA FATTURA 2]], 2)</f>
        <v>45261</v>
      </c>
      <c r="H491" s="7" cm="1">
        <f t="array" ref="H491">_xlfn.XLOOKUP(Table_1[[#This Row],[OGGETTO]], Foglio1__211[[#All],[OGGETTO]], Foglio1__211[[#All],[TARIFFA]]/100)</f>
        <v>0.4</v>
      </c>
      <c r="I491" s="8">
        <f>(Table_1[[#This Row],[IMPORTO NETTO]]*Table_1[[#This Row],[IVA]]+Table_1[[#This Row],[IMPORTO NETTO]])</f>
        <v>3780</v>
      </c>
      <c r="J491" t="str">
        <f ca="1">IF(Table_1[[#This Row],[DATA SCADENZA]]&lt;TODAY(),"DA PAGARE","PAGATA")</f>
        <v>DA PAGARE</v>
      </c>
    </row>
    <row r="492" spans="1:10" x14ac:dyDescent="0.2">
      <c r="A492" s="1">
        <v>132</v>
      </c>
      <c r="B492" s="2">
        <v>44927</v>
      </c>
      <c r="C492" s="1">
        <v>2720</v>
      </c>
      <c r="D492" s="3" t="s">
        <v>9</v>
      </c>
      <c r="E492" s="3" t="s">
        <v>7</v>
      </c>
      <c r="F492" s="5">
        <f>EDATE(Table_1[[#This Row],[DATA FATTURA]], 9)</f>
        <v>45200</v>
      </c>
      <c r="G492" s="6">
        <f>EDATE(Table_1[[#This Row],[DATA FATTURA 2]], 2)</f>
        <v>45261</v>
      </c>
      <c r="H492" s="7" cm="1">
        <f t="array" ref="H492">_xlfn.XLOOKUP(Table_1[[#This Row],[OGGETTO]], Foglio1__211[[#All],[OGGETTO]], Foglio1__211[[#All],[TARIFFA]]/100)</f>
        <v>0.2</v>
      </c>
      <c r="I492" s="8">
        <f>(Table_1[[#This Row],[IMPORTO NETTO]]*Table_1[[#This Row],[IVA]]+Table_1[[#This Row],[IMPORTO NETTO]])</f>
        <v>3264</v>
      </c>
      <c r="J492" t="str">
        <f ca="1">IF(Table_1[[#This Row],[DATA SCADENZA]]&lt;TODAY(),"DA PAGARE","PAGATA")</f>
        <v>DA PAGARE</v>
      </c>
    </row>
    <row r="493" spans="1:10" x14ac:dyDescent="0.2">
      <c r="A493" s="1">
        <v>136</v>
      </c>
      <c r="B493" s="2">
        <v>44927</v>
      </c>
      <c r="C493" s="1">
        <v>2800</v>
      </c>
      <c r="D493" s="3" t="s">
        <v>12</v>
      </c>
      <c r="E493" s="3" t="s">
        <v>5</v>
      </c>
      <c r="F493" s="5">
        <f>EDATE(Table_1[[#This Row],[DATA FATTURA]], 9)</f>
        <v>45200</v>
      </c>
      <c r="G493" s="6">
        <f>EDATE(Table_1[[#This Row],[DATA FATTURA 2]], 2)</f>
        <v>45261</v>
      </c>
      <c r="H493" s="7" cm="1">
        <f t="array" ref="H493">_xlfn.XLOOKUP(Table_1[[#This Row],[OGGETTO]], Foglio1__211[[#All],[OGGETTO]], Foglio1__211[[#All],[TARIFFA]]/100)</f>
        <v>0.4</v>
      </c>
      <c r="I493" s="8">
        <f>(Table_1[[#This Row],[IMPORTO NETTO]]*Table_1[[#This Row],[IVA]]+Table_1[[#This Row],[IMPORTO NETTO]])</f>
        <v>3920</v>
      </c>
      <c r="J493" t="str">
        <f ca="1">IF(Table_1[[#This Row],[DATA SCADENZA]]&lt;TODAY(),"DA PAGARE","PAGATA")</f>
        <v>DA PAGARE</v>
      </c>
    </row>
    <row r="494" spans="1:10" x14ac:dyDescent="0.2">
      <c r="A494" s="1">
        <v>70</v>
      </c>
      <c r="B494" s="2">
        <v>44927</v>
      </c>
      <c r="C494" s="1">
        <v>1480</v>
      </c>
      <c r="D494" s="3" t="s">
        <v>9</v>
      </c>
      <c r="E494" s="3" t="s">
        <v>7</v>
      </c>
      <c r="F494" s="5">
        <f>EDATE(Table_1[[#This Row],[DATA FATTURA]], 9)</f>
        <v>45200</v>
      </c>
      <c r="G494" s="6">
        <f>EDATE(Table_1[[#This Row],[DATA FATTURA 2]], 2)</f>
        <v>45261</v>
      </c>
      <c r="H494" s="7" cm="1">
        <f t="array" ref="H494">_xlfn.XLOOKUP(Table_1[[#This Row],[OGGETTO]], Foglio1__211[[#All],[OGGETTO]], Foglio1__211[[#All],[TARIFFA]]/100)</f>
        <v>0.2</v>
      </c>
      <c r="I494" s="8">
        <f>(Table_1[[#This Row],[IMPORTO NETTO]]*Table_1[[#This Row],[IVA]]+Table_1[[#This Row],[IMPORTO NETTO]])</f>
        <v>1776</v>
      </c>
      <c r="J494" t="str">
        <f ca="1">IF(Table_1[[#This Row],[DATA SCADENZA]]&lt;TODAY(),"DA PAGARE","PAGATA")</f>
        <v>DA PAGARE</v>
      </c>
    </row>
    <row r="495" spans="1:10" x14ac:dyDescent="0.2">
      <c r="A495" s="1">
        <v>366</v>
      </c>
      <c r="B495" s="2">
        <v>44927</v>
      </c>
      <c r="C495" s="1">
        <v>3050</v>
      </c>
      <c r="D495" s="3" t="s">
        <v>6</v>
      </c>
      <c r="E495" s="3" t="s">
        <v>7</v>
      </c>
      <c r="F495" s="5">
        <f>EDATE(Table_1[[#This Row],[DATA FATTURA]], 9)</f>
        <v>45200</v>
      </c>
      <c r="G495" s="6">
        <f>EDATE(Table_1[[#This Row],[DATA FATTURA 2]], 2)</f>
        <v>45261</v>
      </c>
      <c r="H495" s="7" cm="1">
        <f t="array" ref="H495">_xlfn.XLOOKUP(Table_1[[#This Row],[OGGETTO]], Foglio1__211[[#All],[OGGETTO]], Foglio1__211[[#All],[TARIFFA]]/100)</f>
        <v>0.2</v>
      </c>
      <c r="I495" s="8">
        <f>(Table_1[[#This Row],[IMPORTO NETTO]]*Table_1[[#This Row],[IVA]]+Table_1[[#This Row],[IMPORTO NETTO]])</f>
        <v>3660</v>
      </c>
      <c r="J495" t="str">
        <f ca="1">IF(Table_1[[#This Row],[DATA SCADENZA]]&lt;TODAY(),"DA PAGARE","PAGATA")</f>
        <v>DA PAGARE</v>
      </c>
    </row>
    <row r="496" spans="1:10" x14ac:dyDescent="0.2">
      <c r="A496" s="1">
        <v>281</v>
      </c>
      <c r="B496" s="2">
        <v>44927</v>
      </c>
      <c r="C496" s="1">
        <v>5700</v>
      </c>
      <c r="D496" s="3" t="s">
        <v>6</v>
      </c>
      <c r="E496" s="3" t="s">
        <v>14</v>
      </c>
      <c r="F496" s="5">
        <f>EDATE(Table_1[[#This Row],[DATA FATTURA]], 9)</f>
        <v>45200</v>
      </c>
      <c r="G496" s="6">
        <f>EDATE(Table_1[[#This Row],[DATA FATTURA 2]], 2)</f>
        <v>45261</v>
      </c>
      <c r="H496" s="7" cm="1">
        <f t="array" ref="H496">_xlfn.XLOOKUP(Table_1[[#This Row],[OGGETTO]], Foglio1__211[[#All],[OGGETTO]], Foglio1__211[[#All],[TARIFFA]]/100)</f>
        <v>0.15</v>
      </c>
      <c r="I496" s="8">
        <f>(Table_1[[#This Row],[IMPORTO NETTO]]*Table_1[[#This Row],[IVA]]+Table_1[[#This Row],[IMPORTO NETTO]])</f>
        <v>6555</v>
      </c>
      <c r="J496" t="str">
        <f ca="1">IF(Table_1[[#This Row],[DATA SCADENZA]]&lt;TODAY(),"DA PAGARE","PAGATA")</f>
        <v>DA PAGARE</v>
      </c>
    </row>
    <row r="497" spans="1:10" x14ac:dyDescent="0.2">
      <c r="A497" s="1">
        <v>435</v>
      </c>
      <c r="B497" s="2">
        <v>44927</v>
      </c>
      <c r="C497" s="1">
        <v>6500</v>
      </c>
      <c r="D497" s="3" t="s">
        <v>13</v>
      </c>
      <c r="E497" s="3" t="s">
        <v>14</v>
      </c>
      <c r="F497" s="5">
        <f>EDATE(Table_1[[#This Row],[DATA FATTURA]], 9)</f>
        <v>45200</v>
      </c>
      <c r="G497" s="6">
        <f>EDATE(Table_1[[#This Row],[DATA FATTURA 2]], 2)</f>
        <v>45261</v>
      </c>
      <c r="H497" s="7" cm="1">
        <f t="array" ref="H497">_xlfn.XLOOKUP(Table_1[[#This Row],[OGGETTO]], Foglio1__211[[#All],[OGGETTO]], Foglio1__211[[#All],[TARIFFA]]/100)</f>
        <v>0.15</v>
      </c>
      <c r="I497" s="8">
        <f>(Table_1[[#This Row],[IMPORTO NETTO]]*Table_1[[#This Row],[IVA]]+Table_1[[#This Row],[IMPORTO NETTO]])</f>
        <v>7475</v>
      </c>
      <c r="J497" t="str">
        <f ca="1">IF(Table_1[[#This Row],[DATA SCADENZA]]&lt;TODAY(),"DA PAGARE","PAGATA")</f>
        <v>DA PAGARE</v>
      </c>
    </row>
    <row r="498" spans="1:10" x14ac:dyDescent="0.2">
      <c r="A498" s="1">
        <v>316</v>
      </c>
      <c r="B498" s="2">
        <v>44927</v>
      </c>
      <c r="C498" s="1">
        <v>550</v>
      </c>
      <c r="D498" s="3" t="s">
        <v>13</v>
      </c>
      <c r="E498" s="3" t="s">
        <v>14</v>
      </c>
      <c r="F498" s="5">
        <f>EDATE(Table_1[[#This Row],[DATA FATTURA]], 9)</f>
        <v>45200</v>
      </c>
      <c r="G498" s="6">
        <f>EDATE(Table_1[[#This Row],[DATA FATTURA 2]], 2)</f>
        <v>45261</v>
      </c>
      <c r="H498" s="7" cm="1">
        <f t="array" ref="H498">_xlfn.XLOOKUP(Table_1[[#This Row],[OGGETTO]], Foglio1__211[[#All],[OGGETTO]], Foglio1__211[[#All],[TARIFFA]]/100)</f>
        <v>0.15</v>
      </c>
      <c r="I498" s="8">
        <f>(Table_1[[#This Row],[IMPORTO NETTO]]*Table_1[[#This Row],[IVA]]+Table_1[[#This Row],[IMPORTO NETTO]])</f>
        <v>632.5</v>
      </c>
      <c r="J498" t="str">
        <f ca="1">IF(Table_1[[#This Row],[DATA SCADENZA]]&lt;TODAY(),"DA PAGARE","PAGATA")</f>
        <v>DA PAGARE</v>
      </c>
    </row>
    <row r="499" spans="1:10" x14ac:dyDescent="0.2">
      <c r="A499" s="1">
        <v>315</v>
      </c>
      <c r="B499" s="2">
        <v>44927</v>
      </c>
      <c r="C499" s="1">
        <v>500</v>
      </c>
      <c r="D499" s="3" t="s">
        <v>6</v>
      </c>
      <c r="E499" s="3" t="s">
        <v>10</v>
      </c>
      <c r="F499" s="5">
        <f>EDATE(Table_1[[#This Row],[DATA FATTURA]], 9)</f>
        <v>45200</v>
      </c>
      <c r="G499" s="6">
        <f>EDATE(Table_1[[#This Row],[DATA FATTURA 2]], 2)</f>
        <v>45261</v>
      </c>
      <c r="H499" s="7" cm="1">
        <f t="array" ref="H499">_xlfn.XLOOKUP(Table_1[[#This Row],[OGGETTO]], Foglio1__211[[#All],[OGGETTO]], Foglio1__211[[#All],[TARIFFA]]/100)</f>
        <v>0.3</v>
      </c>
      <c r="I499" s="8">
        <f>(Table_1[[#This Row],[IMPORTO NETTO]]*Table_1[[#This Row],[IVA]]+Table_1[[#This Row],[IMPORTO NETTO]])</f>
        <v>650</v>
      </c>
      <c r="J499" t="str">
        <f ca="1">IF(Table_1[[#This Row],[DATA SCADENZA]]&lt;TODAY(),"DA PAGARE","PAGATA")</f>
        <v>DA PAGARE</v>
      </c>
    </row>
    <row r="500" spans="1:10" x14ac:dyDescent="0.2">
      <c r="A500" s="1">
        <v>59</v>
      </c>
      <c r="B500" s="2">
        <v>44927</v>
      </c>
      <c r="C500" s="1">
        <v>1260</v>
      </c>
      <c r="D500" s="3" t="s">
        <v>8</v>
      </c>
      <c r="E500" s="3" t="s">
        <v>5</v>
      </c>
      <c r="F500" s="5">
        <f>EDATE(Table_1[[#This Row],[DATA FATTURA]], 9)</f>
        <v>45200</v>
      </c>
      <c r="G500" s="6">
        <f>EDATE(Table_1[[#This Row],[DATA FATTURA 2]], 2)</f>
        <v>45261</v>
      </c>
      <c r="H500" s="7" cm="1">
        <f t="array" ref="H500">_xlfn.XLOOKUP(Table_1[[#This Row],[OGGETTO]], Foglio1__211[[#All],[OGGETTO]], Foglio1__211[[#All],[TARIFFA]]/100)</f>
        <v>0.4</v>
      </c>
      <c r="I500" s="8">
        <f>(Table_1[[#This Row],[IMPORTO NETTO]]*Table_1[[#This Row],[IVA]]+Table_1[[#This Row],[IMPORTO NETTO]])</f>
        <v>1764</v>
      </c>
      <c r="J500" t="str">
        <f ca="1">IF(Table_1[[#This Row],[DATA SCADENZA]]&lt;TODAY(),"DA PAGARE","PAGATA")</f>
        <v>DA PAGARE</v>
      </c>
    </row>
  </sheetData>
  <conditionalFormatting sqref="I1:I1048576">
    <cfRule type="cellIs" dxfId="1" priority="1" operator="lessThan">
      <formula>500</formula>
    </cfRule>
  </conditionalFormatting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0BB08-F3D4-0F4C-A285-AF05B0BAF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Table_1__2</vt:lpstr>
      <vt:lpstr>Table_1 (2)</vt:lpstr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Cerri</cp:lastModifiedBy>
  <dcterms:created xsi:type="dcterms:W3CDTF">2023-03-17T16:06:54Z</dcterms:created>
  <dcterms:modified xsi:type="dcterms:W3CDTF">2023-12-17T18:14:43Z</dcterms:modified>
</cp:coreProperties>
</file>