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i\documenti lavoro Cristiano\EPICODE\esercizi Epicode\M2-4-1\"/>
    </mc:Choice>
  </mc:AlternateContent>
  <xr:revisionPtr revIDLastSave="0" documentId="13_ncr:1_{0BBA8E39-5141-4039-821E-EE2BE8501DA5}" xr6:coauthVersionLast="47" xr6:coauthVersionMax="47" xr10:uidLastSave="{00000000-0000-0000-0000-000000000000}"/>
  <bookViews>
    <workbookView xWindow="-110" yWindow="-110" windowWidth="19420" windowHeight="10300" firstSheet="1" activeTab="1" xr2:uid="{FEBFDFF5-C7DF-4FEE-B397-0DED34440024}"/>
  </bookViews>
  <sheets>
    <sheet name="Tabella1" sheetId="3" r:id="rId1"/>
    <sheet name="GRAFICI_PIVOT" sheetId="8" r:id="rId2"/>
    <sheet name="TARIFFA" sheetId="7" r:id="rId3"/>
    <sheet name="CLIENTI" sheetId="6" r:id="rId4"/>
    <sheet name="FATTURAZIONE_PQ" sheetId="4" r:id="rId5"/>
    <sheet name="MASCHERA" sheetId="2" r:id="rId6"/>
  </sheets>
  <definedNames>
    <definedName name="_xlcn.WorksheetConnection_W4E2.xlsxCLIENTI_PQ1" hidden="1">CLIENTI_PQ[]</definedName>
    <definedName name="CLIENTE">#REF!</definedName>
    <definedName name="DATA_FATTURA">#REF!</definedName>
    <definedName name="DATA_SCADENZA">#REF!</definedName>
    <definedName name="DatiEsterni_1" localSheetId="0" hidden="1">Tabella1!$A$1:$I$500</definedName>
    <definedName name="DatiEsterni_2" localSheetId="3" hidden="1">CLIENTI!$A$1:$D$9</definedName>
    <definedName name="DatiEsterni_2" localSheetId="4" hidden="1">FATTURAZIONE_PQ!$A$1:$M$500</definedName>
    <definedName name="DatiEsterni_4" localSheetId="2" hidden="1">TARIFFA!$A$2:$B$6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SCADENZA">#N/A</definedName>
  </definedNames>
  <calcPr calcId="191029"/>
  <pivotCaches>
    <pivotCache cacheId="123" r:id="rId7"/>
    <pivotCache cacheId="129" r:id="rId8"/>
    <pivotCache cacheId="174" r:id="rId9"/>
  </pivotCaches>
  <extLst>
    <ext xmlns:x14="http://schemas.microsoft.com/office/spreadsheetml/2009/9/main" uri="{876F7934-8845-4945-9796-88D515C7AA90}">
      <x14:pivotCaches>
        <pivotCache cacheId="121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22" r:id="rId12"/>
      </x15:timelineCachePivotCaches>
    </ext>
    <ext xmlns:x15="http://schemas.microsoft.com/office/spreadsheetml/2010/11/main" uri="{D0CA8CA8-9F24-4464-BF8E-62219DCF47F9}">
      <x15:timelineCacheRefs>
        <x15:timelineCacheRef r:id="rId13"/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_PQ_e67f58ef-1cd9-43f7-95f7-4fec71696600" name="FATTURAZIONE_PQ" connection="Query - FATTURAZIONE_PQ"/>
          <x15:modelTable id="Foglio1_c30bb280-f954-4421-8a0e-f36b75bcdaba" name="Foglio1" connection="Query - CLIENTI_PQ"/>
          <x15:modelTable id="TARIFFA_PQ_0acd6621-ece8-4270-a810-5cb6d1799102" name="TARIFFA_PQ" connection="Query - TARIFFA_PQ"/>
          <x15:modelTable id="CLIENTI_PQ" name="CLIENTI_PQ" connection="WorksheetConnection_W4E2.xlsx!CLIENTI_PQ"/>
        </x15:modelTables>
        <x15:modelRelationships>
          <x15:modelRelationship fromTable="FATTURAZIONE_PQ" fromColumn="CLIENTE" toTable="Foglio1" toColumn="CLIENTE"/>
          <x15:modelRelationship fromTable="FATTURAZIONE_PQ" fromColumn="OGGETTO" toTable="TARIFFA_PQ" toColumn="OGGET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TTURAZIONE_PQ" columnName="DATA FATTURA" columnId="DATA FATTURA"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  <x16:calculatedTimeColumn columnName="DATA FATTURA (indice giorno)" columnId="DATA FATTURA (indice giorno)" contentType="daysindex" isSelected="0"/>
                <x16:calculatedTimeColumn columnName="DATA FATTURA (giorno)" columnId="DATA FATTURA (giorno)" contentType="day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D013D-F056-4278-9AF6-92274B5D69A6}" keepAlive="1" name="ModelConnection_DatiEsterni_2" description="Modello di dati" type="5" refreshedVersion="8" minRefreshableVersion="5" saveData="1">
    <dbPr connection="Data Model Connection" command="FATTURAZIONE_PQ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4BC90E7-8FD1-442B-8B96-D9A83287E20E}" keepAlive="1" name="ModelConnection_DatiEsterni_21" description="Modello di dati" type="5" refreshedVersion="8" minRefreshableVersion="5" saveData="1">
    <dbPr connection="Data Model Connection" command="Foglio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4846767-9FF7-43D9-B40F-863526076A7C}" keepAlive="1" name="ModelConnection_DatiEsterni_4" description="Modello di dati" type="5" refreshedVersion="8" minRefreshableVersion="5" saveData="1">
    <dbPr connection="Data Model Connection" command="TARIFFA_PQ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C15E014-4000-4650-AAEB-D1EC478A32FE}" name="Query - CLIENTI_PQ" description="Connessione alla query 'CLIENTI_PQ' nella cartella di lavoro." type="100" refreshedVersion="8" minRefreshableVersion="5">
    <extLst>
      <ext xmlns:x15="http://schemas.microsoft.com/office/spreadsheetml/2010/11/main" uri="{DE250136-89BD-433C-8126-D09CA5730AF9}">
        <x15:connection id="05685019-0382-4cd4-88b2-37b2fa3df779">
          <x15:oledbPr connection="Provider=Microsoft.Mashup.OleDb.1;Data Source=$Workbook$;Location=CLIENTI_PQ;Extended Properties=&quot;&quot;">
            <x15:dbTables>
              <x15:dbTable name="CLIENTI_PQ"/>
            </x15:dbTables>
          </x15:oledbPr>
        </x15:connection>
      </ext>
    </extLst>
  </connection>
  <connection id="5" xr16:uid="{B504C8D1-4657-4DAC-95E6-7BF885BA454F}" name="Query - FATTURAZIONE_PQ" description="Connessione alla query 'FATTURAZIONE_PQ' nella cartella di lavoro." type="100" refreshedVersion="8" minRefreshableVersion="5">
    <extLst>
      <ext xmlns:x15="http://schemas.microsoft.com/office/spreadsheetml/2010/11/main" uri="{DE250136-89BD-433C-8126-D09CA5730AF9}">
        <x15:connection id="3e12c72c-14c3-49ad-8e66-8cddc27f3234"/>
      </ext>
    </extLst>
  </connection>
  <connection id="6" xr16:uid="{F9ED77ED-202B-44C2-A3E4-757F4987A4D9}" name="Query - TARIFFA_PQ" description="Connessione alla query 'TARIFFA_PQ' nella cartella di lavoro." type="100" refreshedVersion="8" minRefreshableVersion="5">
    <extLst>
      <ext xmlns:x15="http://schemas.microsoft.com/office/spreadsheetml/2010/11/main" uri="{DE250136-89BD-433C-8126-D09CA5730AF9}">
        <x15:connection id="8cff880e-9905-4b65-bd98-6e1e2840833c">
          <x15:oledbPr connection="Provider=Microsoft.Mashup.OleDb.1;Data Source=$Workbook$;Location=TARIFFA_PQ;Extended Properties=&quot;&quot;">
            <x15:dbTables>
              <x15:dbTable name="TARIFFA_PQ"/>
            </x15:dbTables>
          </x15:oledbPr>
        </x15:connection>
      </ext>
    </extLst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1681642E-8519-4A89-82A3-59E630CD0D1D}" name="WorksheetConnection_W4E2.xlsx!CLIENTI_PQ" type="102" refreshedVersion="8" minRefreshableVersion="5">
    <extLst>
      <ext xmlns:x15="http://schemas.microsoft.com/office/spreadsheetml/2010/11/main" uri="{DE250136-89BD-433C-8126-D09CA5730AF9}">
        <x15:connection id="CLIENTI_PQ">
          <x15:rangePr sourceName="_xlcn.WorksheetConnection_W4E2.xlsxCLIENTI_PQ1"/>
        </x15:connection>
      </ext>
    </extLst>
  </connection>
</connections>
</file>

<file path=xl/sharedStrings.xml><?xml version="1.0" encoding="utf-8"?>
<sst xmlns="http://schemas.openxmlformats.org/spreadsheetml/2006/main" count="3595" uniqueCount="79">
  <si>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</si>
  <si>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</si>
  <si>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</si>
  <si>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</si>
  <si>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</si>
  <si>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</si>
  <si>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</si>
  <si>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</si>
  <si>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</si>
  <si>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</si>
  <si>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</si>
  <si>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</si>
  <si>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</si>
  <si>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</si>
  <si>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</si>
  <si>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</si>
  <si>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</si>
  <si>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</si>
  <si>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</si>
  <si>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</si>
  <si>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</si>
  <si>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</si>
  <si>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</si>
  <si>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IOTA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</si>
  <si>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</si>
  <si>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</si>
  <si>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</si>
  <si>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</si>
  <si>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</si>
  <si>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</si>
  <si>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</si>
  <si>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</si>
  <si>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</si>
  <si>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</si>
  <si>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</si>
  <si>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</si>
  <si>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</si>
  <si>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</si>
  <si>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</si>
  <si>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</si>
  <si>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</si>
  <si>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</si>
  <si>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</si>
  <si>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</si>
  <si>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</si>
  <si>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</si>
  <si>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</si>
  <si>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</si>
  <si>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</si>
  <si>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Città</t>
  </si>
  <si>
    <t>TARIFFA</t>
  </si>
  <si>
    <t>Totale complessivo</t>
  </si>
  <si>
    <t>Somma di IMPORTO</t>
  </si>
  <si>
    <t>Somma di IVA</t>
  </si>
  <si>
    <t>Somma di LORDO</t>
  </si>
  <si>
    <t>PAGATO</t>
  </si>
  <si>
    <t>DATA FATTURA (indice mese)</t>
  </si>
  <si>
    <t>DATA FATTURA (mese)</t>
  </si>
  <si>
    <t>gen</t>
  </si>
  <si>
    <t>DATA FATTURA (indice giorno)</t>
  </si>
  <si>
    <t>DATA FATTURA (giorno)</t>
  </si>
  <si>
    <t>17-gen</t>
  </si>
  <si>
    <t>16-gen</t>
  </si>
  <si>
    <t>15-gen</t>
  </si>
  <si>
    <t>14-gen</t>
  </si>
  <si>
    <t>13-gen</t>
  </si>
  <si>
    <t>12-gen</t>
  </si>
  <si>
    <t>11-gen</t>
  </si>
  <si>
    <t>10-gen</t>
  </si>
  <si>
    <t>9-gen</t>
  </si>
  <si>
    <t>8-gen</t>
  </si>
  <si>
    <t>7-gen</t>
  </si>
  <si>
    <t>6-gen</t>
  </si>
  <si>
    <t>5-gen</t>
  </si>
  <si>
    <t>4-gen</t>
  </si>
  <si>
    <t>3-gen</t>
  </si>
  <si>
    <t>2-gen</t>
  </si>
  <si>
    <t>1-gen</t>
  </si>
  <si>
    <t>FATTURAZIONE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</si>
</sst>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€&quot;* #,##0.00_);_(&quot;€&quot;* \(#,##0.00\);_(&quot;€&quot;* &quot;-&quot;??_);_(@_)"/>
    <numFmt numFmtId="165" formatCode="#,##0.00\ &quot;€&quot;"/>
    <numFmt numFmtId="166" formatCode="#,##0.00\ _€"/>
    <numFmt numFmtId="168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e" xfId="0" builtinId="0"/>
  </cellStyles>
  <dxfs count="77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6" formatCode="#,##0.00\ _€"/>
    </dxf>
    <dxf>
      <numFmt numFmtId="166" formatCode="#,##0.00\ _€"/>
    </dxf>
    <dxf>
      <numFmt numFmtId="166" formatCode="#,##0.00\ _€"/>
    </dxf>
    <dxf>
      <numFmt numFmtId="166" formatCode="#,##0.00\ _€"/>
    </dxf>
    <dxf>
      <numFmt numFmtId="166" formatCode="#,##0.00\ _€"/>
    </dxf>
    <dxf>
      <numFmt numFmtId="166" formatCode="#,##0.00\ _€"/>
    </dxf>
    <dxf>
      <numFmt numFmtId="166" formatCode="#,##0.00\ _€"/>
    </dxf>
    <dxf>
      <numFmt numFmtId="19" formatCode="dd/mm/yyyy"/>
    </dxf>
    <dxf>
      <numFmt numFmtId="166" formatCode="#,##0.00\ _€"/>
    </dxf>
    <dxf>
      <fill>
        <patternFill>
          <bgColor rgb="FFFF5229"/>
        </patternFill>
      </fill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6" formatCode="#,##0.00\ _€"/>
    </dxf>
    <dxf>
      <numFmt numFmtId="166" formatCode="#,##0.00\ _€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/d/yyyy"/>
    </dxf>
    <dxf>
      <numFmt numFmtId="0" formatCode="General"/>
    </dxf>
    <dxf>
      <numFmt numFmtId="0" formatCode="General"/>
    </dxf>
    <dxf>
      <numFmt numFmtId="167" formatCode="m/d/yyyy"/>
    </dxf>
  </dxfs>
  <tableStyles count="0" defaultTableStyle="TableStyleMedium2" defaultPivotStyle="PivotStyleLight16"/>
  <colors>
    <mruColors>
      <color rgb="FFFF52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[W4E2.xlsx]GRAFICI_PIVOT!Tabella pivot1</c:name>
    <c:fmtId val="0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GRAFICI_PIVOT!$C$3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GRAFICI_PIVOT!$B$4:$B$12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GRAFICI_PIVOT!$C$4:$C$12</c:f>
              <c:numCache>
                <c:formatCode>"€"#,##0.00_);\("€"#,##0.00\)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BC-412D-9628-F37C47B8AFED}"/>
            </c:ext>
          </c:extLst>
        </c:ser>
        <c:ser>
          <c:idx val="1"/>
          <c:order val="1"/>
          <c:tx>
            <c:strRef>
              <c:f>GRAFICI_PIVOT!$D$3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GRAFICI_PIVOT!$B$4:$B$12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GRAFICI_PIVOT!$D$4:$D$12</c:f>
              <c:numCache>
                <c:formatCode>"€"#,##0.00_);\("€"#,##0.00\)</c:formatCode>
                <c:ptCount val="8"/>
                <c:pt idx="0">
                  <c:v>62172</c:v>
                </c:pt>
                <c:pt idx="1">
                  <c:v>40700</c:v>
                </c:pt>
                <c:pt idx="2">
                  <c:v>20218</c:v>
                </c:pt>
                <c:pt idx="3">
                  <c:v>40560</c:v>
                </c:pt>
                <c:pt idx="4">
                  <c:v>59704</c:v>
                </c:pt>
                <c:pt idx="5">
                  <c:v>40864</c:v>
                </c:pt>
                <c:pt idx="6">
                  <c:v>20065</c:v>
                </c:pt>
                <c:pt idx="7">
                  <c:v>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BC-412D-9628-F37C47B8AFED}"/>
            </c:ext>
          </c:extLst>
        </c:ser>
        <c:ser>
          <c:idx val="2"/>
          <c:order val="2"/>
          <c:tx>
            <c:strRef>
              <c:f>GRAFICI_PIVOT!$E$3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GRAFICI_PIVOT!$B$4:$B$12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GRAFICI_PIVOT!$E$4:$E$12</c:f>
              <c:numCache>
                <c:formatCode>#,##0.00\ "€"</c:formatCode>
                <c:ptCount val="8"/>
                <c:pt idx="0">
                  <c:v>373032</c:v>
                </c:pt>
                <c:pt idx="1">
                  <c:v>244200</c:v>
                </c:pt>
                <c:pt idx="2">
                  <c:v>121308</c:v>
                </c:pt>
                <c:pt idx="3">
                  <c:v>243360</c:v>
                </c:pt>
                <c:pt idx="4">
                  <c:v>358224</c:v>
                </c:pt>
                <c:pt idx="5">
                  <c:v>245184</c:v>
                </c:pt>
                <c:pt idx="6">
                  <c:v>120390</c:v>
                </c:pt>
                <c:pt idx="7">
                  <c:v>359928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BC-412D-9628-F37C47B8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8475311"/>
        <c:axId val="1094130511"/>
      </c:barChart>
      <c:catAx>
        <c:axId val="10884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130511"/>
        <c:crosses val="autoZero"/>
        <c:auto val="1"/>
        <c:lblAlgn val="ctr"/>
        <c:lblOffset val="100"/>
        <c:noMultiLvlLbl val="0"/>
      </c:catAx>
      <c:valAx>
        <c:axId val="10941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84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[W4E2.xlsx]GRAFICI_PIVOT!Tabella pivot2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70AD47">
                <a:lumMod val="40000"/>
                <a:lumOff val="60000"/>
              </a:srgbClr>
            </a:solidFill>
            <a:ln>
              <a:solidFill>
                <a:srgbClr val="E7E6E6">
                  <a:lumMod val="2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GRAFICI_PIVOT!$C$32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70AD47">
                  <a:lumMod val="40000"/>
                  <a:lumOff val="60000"/>
                </a:srgbClr>
              </a:solidFill>
              <a:ln>
                <a:solidFill>
                  <a:srgbClr val="E7E6E6">
                    <a:lumMod val="2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GRAFICI_PIVOT!$B$33:$B$37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GRAFICI_PIVOT!$C$33:$C$37</c:f>
              <c:numCache>
                <c:formatCode>"€"#,##0.00_);\("€"#,##0.00\)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5A9-A0ED-1B11B3209F52}"/>
            </c:ext>
          </c:extLst>
        </c:ser>
        <c:ser>
          <c:idx val="1"/>
          <c:order val="1"/>
          <c:tx>
            <c:strRef>
              <c:f>GRAFICI_PIVOT!$D$32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GRAFICI_PIVOT!$B$33:$B$37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GRAFICI_PIVOT!$D$33:$D$37</c:f>
              <c:numCache>
                <c:formatCode>"€"#,##0.00_);\("€"#,##0.00\)</c:formatCode>
                <c:ptCount val="4"/>
                <c:pt idx="0">
                  <c:v>125440</c:v>
                </c:pt>
                <c:pt idx="1">
                  <c:v>73752</c:v>
                </c:pt>
                <c:pt idx="2">
                  <c:v>96493</c:v>
                </c:pt>
                <c:pt idx="3">
                  <c:v>48586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3-45A9-A0ED-1B11B3209F52}"/>
            </c:ext>
          </c:extLst>
        </c:ser>
        <c:ser>
          <c:idx val="2"/>
          <c:order val="2"/>
          <c:tx>
            <c:strRef>
              <c:f>GRAFICI_PIVOT!$E$32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GRAFICI_PIVOT!$B$33:$B$37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GRAFICI_PIVOT!$E$33:$E$37</c:f>
              <c:numCache>
                <c:formatCode>#,##0.00\ "€"</c:formatCode>
                <c:ptCount val="4"/>
                <c:pt idx="0">
                  <c:v>752640</c:v>
                </c:pt>
                <c:pt idx="1">
                  <c:v>442512</c:v>
                </c:pt>
                <c:pt idx="2">
                  <c:v>578958</c:v>
                </c:pt>
                <c:pt idx="3">
                  <c:v>291516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3-45A9-A0ED-1B11B320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[W4E2.xlsx]GRAFICI_PIVOT!Tabella pivot4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GRAFICI_PIVOT!$C$57:$C$58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GRAFICI_PIVOT!$B$59:$B$65</c:f>
              <c:multiLvlStrCache>
                <c:ptCount val="5"/>
                <c:lvl>
                  <c:pt idx="0">
                    <c:v>01/01/2023</c:v>
                  </c:pt>
                  <c:pt idx="1">
                    <c:v>02/01/2023</c:v>
                  </c:pt>
                  <c:pt idx="2">
                    <c:v>03/01/2023</c:v>
                  </c:pt>
                  <c:pt idx="3">
                    <c:v>04/01/2023</c:v>
                  </c:pt>
                  <c:pt idx="4">
                    <c:v>05/01/2023</c:v>
                  </c:pt>
                </c:lvl>
                <c:lvl>
                  <c:pt idx="0">
                    <c:v>gen</c:v>
                  </c:pt>
                </c:lvl>
              </c:multiLvlStrCache>
            </c:multiLvlStrRef>
          </c:cat>
          <c:val>
            <c:numRef>
              <c:f>GRAFICI_PIVOT!$C$59:$C$65</c:f>
              <c:numCache>
                <c:formatCode>#,##0.00\ "€"</c:formatCode>
                <c:ptCount val="5"/>
                <c:pt idx="0">
                  <c:v>52656</c:v>
                </c:pt>
                <c:pt idx="1">
                  <c:v>25392</c:v>
                </c:pt>
                <c:pt idx="2">
                  <c:v>59736</c:v>
                </c:pt>
                <c:pt idx="3">
                  <c:v>51168</c:v>
                </c:pt>
                <c:pt idx="4">
                  <c:v>23676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C4A-950B-B18700019DEA}"/>
            </c:ext>
          </c:extLst>
        </c:ser>
        <c:ser>
          <c:idx val="1"/>
          <c:order val="1"/>
          <c:tx>
            <c:strRef>
              <c:f>GRAFICI_PIVOT!$D$57:$D$58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GRAFICI_PIVOT!$B$59:$B$65</c:f>
              <c:multiLvlStrCache>
                <c:ptCount val="5"/>
                <c:lvl>
                  <c:pt idx="0">
                    <c:v>01/01/2023</c:v>
                  </c:pt>
                  <c:pt idx="1">
                    <c:v>02/01/2023</c:v>
                  </c:pt>
                  <c:pt idx="2">
                    <c:v>03/01/2023</c:v>
                  </c:pt>
                  <c:pt idx="3">
                    <c:v>04/01/2023</c:v>
                  </c:pt>
                  <c:pt idx="4">
                    <c:v>05/01/2023</c:v>
                  </c:pt>
                </c:lvl>
                <c:lvl>
                  <c:pt idx="0">
                    <c:v>gen</c:v>
                  </c:pt>
                </c:lvl>
              </c:multiLvlStrCache>
            </c:multiLvlStrRef>
          </c:cat>
          <c:val>
            <c:numRef>
              <c:f>GRAFICI_PIVOT!$D$59:$D$65</c:f>
              <c:numCache>
                <c:formatCode>#,##0.00\ "€"</c:formatCode>
                <c:ptCount val="5"/>
                <c:pt idx="0">
                  <c:v>32796</c:v>
                </c:pt>
                <c:pt idx="1">
                  <c:v>20832</c:v>
                </c:pt>
                <c:pt idx="2">
                  <c:v>34584</c:v>
                </c:pt>
                <c:pt idx="3">
                  <c:v>23040</c:v>
                </c:pt>
                <c:pt idx="4">
                  <c:v>26352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E-4C4A-950B-B18700019DEA}"/>
            </c:ext>
          </c:extLst>
        </c:ser>
        <c:ser>
          <c:idx val="2"/>
          <c:order val="2"/>
          <c:tx>
            <c:strRef>
              <c:f>GRAFICI_PIVOT!$E$57:$E$58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GRAFICI_PIVOT!$B$59:$B$65</c:f>
              <c:multiLvlStrCache>
                <c:ptCount val="5"/>
                <c:lvl>
                  <c:pt idx="0">
                    <c:v>01/01/2023</c:v>
                  </c:pt>
                  <c:pt idx="1">
                    <c:v>02/01/2023</c:v>
                  </c:pt>
                  <c:pt idx="2">
                    <c:v>03/01/2023</c:v>
                  </c:pt>
                  <c:pt idx="3">
                    <c:v>04/01/2023</c:v>
                  </c:pt>
                  <c:pt idx="4">
                    <c:v>05/01/2023</c:v>
                  </c:pt>
                </c:lvl>
                <c:lvl>
                  <c:pt idx="0">
                    <c:v>gen</c:v>
                  </c:pt>
                </c:lvl>
              </c:multiLvlStrCache>
            </c:multiLvlStrRef>
          </c:cat>
          <c:val>
            <c:numRef>
              <c:f>GRAFICI_PIVOT!$E$59:$E$65</c:f>
              <c:numCache>
                <c:formatCode>#,##0.00\ "€"</c:formatCode>
                <c:ptCount val="5"/>
                <c:pt idx="0">
                  <c:v>10464</c:v>
                </c:pt>
                <c:pt idx="1">
                  <c:v>65052</c:v>
                </c:pt>
                <c:pt idx="2">
                  <c:v>20208</c:v>
                </c:pt>
                <c:pt idx="3">
                  <c:v>23880</c:v>
                </c:pt>
                <c:pt idx="4">
                  <c:v>25848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E-4C4A-950B-B18700019DEA}"/>
            </c:ext>
          </c:extLst>
        </c:ser>
        <c:ser>
          <c:idx val="3"/>
          <c:order val="3"/>
          <c:tx>
            <c:strRef>
              <c:f>GRAFICI_PIVOT!$F$57:$F$58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GRAFICI_PIVOT!$B$59:$B$65</c:f>
              <c:multiLvlStrCache>
                <c:ptCount val="5"/>
                <c:lvl>
                  <c:pt idx="0">
                    <c:v>01/01/2023</c:v>
                  </c:pt>
                  <c:pt idx="1">
                    <c:v>02/01/2023</c:v>
                  </c:pt>
                  <c:pt idx="2">
                    <c:v>03/01/2023</c:v>
                  </c:pt>
                  <c:pt idx="3">
                    <c:v>04/01/2023</c:v>
                  </c:pt>
                  <c:pt idx="4">
                    <c:v>05/01/2023</c:v>
                  </c:pt>
                </c:lvl>
                <c:lvl>
                  <c:pt idx="0">
                    <c:v>gen</c:v>
                  </c:pt>
                </c:lvl>
              </c:multiLvlStrCache>
            </c:multiLvlStrRef>
          </c:cat>
          <c:val>
            <c:numRef>
              <c:f>GRAFICI_PIVOT!$F$59:$F$65</c:f>
              <c:numCache>
                <c:formatCode>#,##0.00\ "€"</c:formatCode>
                <c:ptCount val="5"/>
                <c:pt idx="0">
                  <c:v>10728</c:v>
                </c:pt>
                <c:pt idx="1">
                  <c:v>21264</c:v>
                </c:pt>
                <c:pt idx="2">
                  <c:v>1260</c:v>
                </c:pt>
                <c:pt idx="3">
                  <c:v>29376</c:v>
                </c:pt>
                <c:pt idx="4">
                  <c:v>11184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E-4C4A-950B-B1870001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74799"/>
        <c:axId val="1636794847"/>
      </c:lineChart>
      <c:catAx>
        <c:axId val="162887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6794847"/>
        <c:crosses val="autoZero"/>
        <c:auto val="1"/>
        <c:lblAlgn val="ctr"/>
        <c:lblOffset val="100"/>
        <c:noMultiLvlLbl val="0"/>
      </c:catAx>
      <c:valAx>
        <c:axId val="1636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8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13</xdr:row>
      <xdr:rowOff>15875</xdr:rowOff>
    </xdr:from>
    <xdr:to>
      <xdr:col>4</xdr:col>
      <xdr:colOff>1079500</xdr:colOff>
      <xdr:row>27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277ED2-9DAE-ABC3-469E-0C0BEE86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82550</xdr:colOff>
      <xdr:row>8</xdr:row>
      <xdr:rowOff>19050</xdr:rowOff>
    </xdr:from>
    <xdr:to>
      <xdr:col>8</xdr:col>
      <xdr:colOff>438150</xdr:colOff>
      <xdr:row>15</xdr:row>
      <xdr:rowOff>101600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SCADENZA">
              <a:extLst>
                <a:ext uri="{FF2B5EF4-FFF2-40B4-BE49-F238E27FC236}">
                  <a16:creationId xmlns:a16="http://schemas.microsoft.com/office/drawing/2014/main" id="{4611A3E6-5164-AF71-A728-2334D38AD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5250" y="14922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260350</xdr:colOff>
      <xdr:row>1</xdr:row>
      <xdr:rowOff>120651</xdr:rowOff>
    </xdr:from>
    <xdr:to>
      <xdr:col>7</xdr:col>
      <xdr:colOff>920750</xdr:colOff>
      <xdr:row>7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O">
              <a:extLst>
                <a:ext uri="{FF2B5EF4-FFF2-40B4-BE49-F238E27FC236}">
                  <a16:creationId xmlns:a16="http://schemas.microsoft.com/office/drawing/2014/main" id="{1705758E-E377-940C-6193-6A376D302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304801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69850</xdr:colOff>
      <xdr:row>37</xdr:row>
      <xdr:rowOff>136525</xdr:rowOff>
    </xdr:from>
    <xdr:to>
      <xdr:col>5</xdr:col>
      <xdr:colOff>273050</xdr:colOff>
      <xdr:row>52</xdr:row>
      <xdr:rowOff>117475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B797BEB-4E20-0AA6-608C-FD005BD93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12700</xdr:colOff>
      <xdr:row>30</xdr:row>
      <xdr:rowOff>19050</xdr:rowOff>
    </xdr:from>
    <xdr:to>
      <xdr:col>7</xdr:col>
      <xdr:colOff>450850</xdr:colOff>
      <xdr:row>36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 1">
              <a:extLst>
                <a:ext uri="{FF2B5EF4-FFF2-40B4-BE49-F238E27FC236}">
                  <a16:creationId xmlns:a16="http://schemas.microsoft.com/office/drawing/2014/main" id="{8BB1510C-98AD-3401-8304-4205A130E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5543550"/>
              <a:ext cx="1606550" cy="112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330200</xdr:colOff>
      <xdr:row>37</xdr:row>
      <xdr:rowOff>82550</xdr:rowOff>
    </xdr:from>
    <xdr:to>
      <xdr:col>8</xdr:col>
      <xdr:colOff>685800</xdr:colOff>
      <xdr:row>44</xdr:row>
      <xdr:rowOff>165100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SCADENZA 1">
              <a:extLst>
                <a:ext uri="{FF2B5EF4-FFF2-40B4-BE49-F238E27FC236}">
                  <a16:creationId xmlns:a16="http://schemas.microsoft.com/office/drawing/2014/main" id="{0298F8B1-9ED4-20F6-C218-D0C590E6BA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2900" y="68961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406400</xdr:colOff>
      <xdr:row>67</xdr:row>
      <xdr:rowOff>57150</xdr:rowOff>
    </xdr:from>
    <xdr:to>
      <xdr:col>3</xdr:col>
      <xdr:colOff>584200</xdr:colOff>
      <xdr:row>74</xdr:row>
      <xdr:rowOff>139700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8D65E9E9-C462-C89E-D94E-7F2C5E8A8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" y="12395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552450</xdr:colOff>
      <xdr:row>75</xdr:row>
      <xdr:rowOff>15875</xdr:rowOff>
    </xdr:from>
    <xdr:to>
      <xdr:col>6</xdr:col>
      <xdr:colOff>425450</xdr:colOff>
      <xdr:row>89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0E67889-0456-2450-C528-CCFF8081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463550</xdr:colOff>
      <xdr:row>69</xdr:row>
      <xdr:rowOff>6350</xdr:rowOff>
    </xdr:from>
    <xdr:to>
      <xdr:col>6</xdr:col>
      <xdr:colOff>482600</xdr:colOff>
      <xdr:row>73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O 2">
              <a:extLst>
                <a:ext uri="{FF2B5EF4-FFF2-40B4-BE49-F238E27FC236}">
                  <a16:creationId xmlns:a16="http://schemas.microsoft.com/office/drawing/2014/main" id="{0F2A4C6B-52D8-C6AC-A262-29F3D597BA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0400" y="12712700"/>
              <a:ext cx="1828800" cy="88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8.903344907405" createdVersion="5" refreshedVersion="8" minRefreshableVersion="3" recordCount="0" supportSubquery="1" supportAdvancedDrill="1" xr:uid="{EC5F0A1D-E584-4DAE-83DF-80CBD754615A}">
  <cacheSource type="external" connectionId="7"/>
  <cacheFields count="6">
    <cacheField name="[FATTURAZIONE_PQ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8" level="32767"/>
    <cacheField name="[Measures].[Somma di IVA]" caption="Somma di IVA" numFmtId="0" hierarchy="29" level="32767"/>
    <cacheField name="[Measures].[Somma di LORDO]" caption="Somma di LORDO" numFmtId="0" hierarchy="30" level="32767"/>
    <cacheField name="[FATTURAZIONE_PQ].[DATA SCADENZA].[DATA SCADENZA]" caption="DATA SCADENZA" numFmtId="0" hierarchy="9" level="1">
      <sharedItems containsSemiMixedTypes="0" containsNonDate="0" containsString="0"/>
    </cacheField>
    <cacheField name="[FATTURAZIONE_PQ].[STATO].[STATO]" caption="STATO" numFmtId="0" hierarchy="12" level="1">
      <sharedItems containsSemiMixedTypes="0" containsNonDate="0" containsString="0"/>
    </cacheField>
  </cacheFields>
  <cacheHierarchies count="31">
    <cacheHierarchy uniqueName="[CLIENTI_PQ].[CLIENTE]" caption="CLIENTE" attribute="1" defaultMemberUniqueName="[CLIENTI_PQ].[CLIENTE].[All]" allUniqueName="[CLIENTI_PQ].[CLIENTE].[All]" dimensionUniqueName="[CLIENTI_PQ]" displayFolder="" count="0" memberValueDatatype="130" unbalanced="0"/>
    <cacheHierarchy uniqueName="[CLIENTI_PQ].[Città]" caption="Città" attribute="1" defaultMemberUniqueName="[CLIENTI_PQ].[Città].[All]" allUniqueName="[CLIENTI_PQ].[Città].[All]" dimensionUniqueName="[CLIENTI_PQ]" displayFolder="" count="0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0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0" memberValueDatatype="130" unbalanced="0"/>
    <cacheHierarchy uniqueName="[FATTURAZIONE_PQ].[N° FATTURA]" caption="N° FATTURA" attribute="1" defaultMemberUniqueName="[FATTURAZIONE_PQ].[N° FATTURA].[All]" allUniqueName="[FATTURAZIONE_PQ].[N° FATTURA].[All]" dimensionUniqueName="[FATTURAZIONE_PQ]" displayFolder="" count="0" memberValueDatatype="20" unbalanced="0"/>
    <cacheHierarchy uniqueName="[FATTURAZIONE_PQ].[DATA FATTURA]" caption="DATA FATTURA" attribute="1" time="1" defaultMemberUniqueName="[FATTURAZIONE_PQ].[DATA FATTURA].[All]" allUniqueName="[FATTURAZIONE_PQ].[DATA FATTURA].[All]" dimensionUniqueName="[FATTURAZIONE_PQ]" displayFolder="" count="0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0" memberValueDatatype="5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2" memberValueDatatype="130" unbalanced="0">
      <fieldsUsage count="2">
        <fieldUsage x="-1"/>
        <fieldUsage x="0"/>
      </fieldsUsage>
    </cacheHierarchy>
    <cacheHierarchy uniqueName="[FATTURAZIONE_PQ].[OGGETTO]" caption="OGGETTO" attribute="1" defaultMemberUniqueName="[FATTURAZIONE_PQ].[OGGETTO].[All]" allUniqueName="[FATTURAZIONE_PQ].[OGGETTO].[All]" dimensionUniqueName="[FATTURAZIONE_PQ]" displayFolder="" count="0" memberValueDatatype="130" unbalanced="0"/>
    <cacheHierarchy uniqueName="[FATTURAZIONE_PQ].[DATA SCADENZA]" caption="DATA SCADENZA" attribute="1" time="1" defaultMemberUniqueName="[FATTURAZIONE_PQ].[DATA SCADENZA].[All]" allUniqueName="[FATTURAZIONE_PQ].[DATA SCADENZA].[All]" dimensionUniqueName="[FATTURAZIONE_PQ]" displayFolder="" count="2" memberValueDatatype="7" unbalanced="0">
      <fieldsUsage count="2">
        <fieldUsage x="-1"/>
        <fieldUsage x="4"/>
      </fieldsUsage>
    </cacheHierarchy>
    <cacheHierarchy uniqueName="[FATTURAZIONE_PQ].[IVA]" caption="IVA" attribute="1" defaultMemberUniqueName="[FATTURAZIONE_PQ].[IVA].[All]" allUniqueName="[FATTURAZIONE_PQ].[IVA].[All]" dimensionUniqueName="[FATTURAZIONE_PQ]" displayFolder="" count="0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0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2" memberValueDatatype="130" unbalanced="0">
      <fieldsUsage count="2">
        <fieldUsage x="-1"/>
        <fieldUsage x="5"/>
      </fieldsUsage>
    </cacheHierarchy>
    <cacheHierarchy uniqueName="[FATTURAZIONE_PQ].[DATA FATTURA (mese)]" caption="DATA FATTURA (mese)" attribute="1" defaultMemberUniqueName="[FATTURAZIONE_PQ].[DATA FATTURA (mese)].[All]" allUniqueName="[FATTURAZIONE_PQ].[DATA FATTURA (mese)].[All]" dimensionUniqueName="[FATTURAZIONE_PQ]" displayFolder="" count="0" memberValueDatatype="130" unbalanced="0"/>
    <cacheHierarchy uniqueName="[FATTURAZIONE_PQ].[DATA FATTURA (giorno)]" caption="DATA FATTURA (giorno)" attribute="1" defaultMemberUniqueName="[FATTURAZIONE_PQ].[DATA FATTURA (giorno)].[All]" allUniqueName="[FATTURAZIONE_PQ].[DATA FATTURA (giorno)].[All]" dimensionUniqueName="[FATTURAZIONE_PQ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RIFFA_PQ].[OGGETTO]" caption="OGGETTO" attribute="1" defaultMemberUniqueName="[TARIFFA_PQ].[OGGETTO].[All]" allUniqueName="[TARIFFA_PQ].[OGGETTO].[All]" dimensionUniqueName="[TARIFFA_PQ]" displayFolder="" count="0" memberValueDatatype="130" unbalanced="0"/>
    <cacheHierarchy uniqueName="[TARIFFA_PQ].[TARIFFA]" caption="TARIFFA" attribute="1" defaultMemberUniqueName="[TARIFFA_PQ].[TARIFFA].[All]" allUniqueName="[TARIFFA_PQ].[TARIFFA].[All]" dimensionUniqueName="[TARIFFA_PQ]" displayFolder="" count="0" memberValueDatatype="6" unbalanced="0"/>
    <cacheHierarchy uniqueName="[FATTURAZIONE_PQ].[DATA FATTURA (indice giorno)]" caption="DATA FATTURA (indice giorno)" attribute="1" defaultMemberUniqueName="[FATTURAZIONE_PQ].[DATA FATTURA (indice giorno)].[All]" allUniqueName="[FATTURAZIONE_PQ].[DATA FATTURA (indice giorno)].[All]" dimensionUniqueName="[FATTURAZIONE_PQ]" displayFolder="" count="0" memberValueDatatype="5" unbalanced="0" hidden="1"/>
    <cacheHierarchy uniqueName="[FATTURAZIONE_PQ].[DATA FATTURA (indice mese)]" caption="DATA FATTURA (indice mese)" attribute="1" defaultMemberUniqueName="[FATTURAZIONE_PQ].[DATA FATTURA (indice mese)].[All]" allUniqueName="[FATTURAZIONE_PQ].[DATA FATTURA (indice mese)].[All]" dimensionUniqueName="[FATTURAZIONE_PQ]" displayFolder="" count="0" memberValueDatatype="20" unbalanced="0" hidden="1"/>
    <cacheHierarchy uniqueName="[Measures].[__XL_Count FATTURAZIONE_PQ]" caption="__XL_Count FATTURAZIONE_PQ" measure="1" displayFolder="" measureGroup="FATTURAZIONE_PQ" count="0" hidden="1"/>
    <cacheHierarchy uniqueName="[Measures].[__XL_Count Foglio1]" caption="__XL_Count Foglio1" measure="1" displayFolder="" measureGroup="Foglio1" count="0" hidden="1"/>
    <cacheHierarchy uniqueName="[Measures].[__XL_Count TARIFFA_PQ]" caption="__XL_Count TARIFFA_PQ" measure="1" displayFolder="" measureGroup="TARIFFA_PQ" count="0" hidden="1"/>
    <cacheHierarchy uniqueName="[Measures].[__XL_Count CLIENTI_PQ]" caption="__XL_Count CLIENTI_PQ" measure="1" displayFolder="" measureGroup="CLIENTI_PQ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_PQ" uniqueName="[CLIENTI_PQ]" caption="CLIENTI_PQ"/>
    <dimension name="FATTURAZIONE_PQ" uniqueName="[FATTURAZIONE_PQ]" caption="FATTURAZIONE_PQ"/>
    <dimension name="Foglio1" uniqueName="[Foglio1]" caption="Foglio1"/>
    <dimension measure="1" name="Measures" uniqueName="[Measures]" caption="Measures"/>
    <dimension name="TARIFFA_PQ" uniqueName="[TARIFFA_PQ]" caption="TARIFFA_PQ"/>
  </dimensions>
  <measureGroups count="4">
    <measureGroup name="CLIENTI_PQ" caption="CLIENTI_PQ"/>
    <measureGroup name="FATTURAZIONE_PQ" caption="FATTURAZIONE_PQ"/>
    <measureGroup name="Foglio1" caption="Foglio1"/>
    <measureGroup name="TARIFFA_PQ" caption="TARIFFA_PQ"/>
  </measureGroups>
  <maps count="6">
    <map measureGroup="0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8.903347916668" createdVersion="5" refreshedVersion="8" minRefreshableVersion="3" recordCount="0" supportSubquery="1" supportAdvancedDrill="1" xr:uid="{AB3D9486-53CB-4314-9094-3D9B9B4C5CEB}">
  <cacheSource type="external" connectionId="7"/>
  <cacheFields count="6">
    <cacheField name="[Measures].[Somma di IMPORTO]" caption="Somma di IMPORTO" numFmtId="0" hierarchy="28" level="32767"/>
    <cacheField name="[Measures].[Somma di IVA]" caption="Somma di IVA" numFmtId="0" hierarchy="29" level="32767"/>
    <cacheField name="[Measures].[Somma di LORDO]" caption="Somma di LORDO" numFmtId="0" hierarchy="30" level="32767"/>
    <cacheField name="[FATTURAZIONE_PQ].[DATA SCADENZA].[DATA SCADENZA]" caption="DATA SCADENZA" numFmtId="0" hierarchy="9" level="1">
      <sharedItems containsSemiMixedTypes="0" containsNonDate="0" containsString="0"/>
    </cacheField>
    <cacheField name="[FATTURAZIONE_PQ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FATTURAZIONE_PQ].[STATO].[STATO]" caption="STATO" numFmtId="0" hierarchy="12" level="1">
      <sharedItems containsSemiMixedTypes="0" containsNonDate="0" containsString="0"/>
    </cacheField>
  </cacheFields>
  <cacheHierarchies count="31">
    <cacheHierarchy uniqueName="[CLIENTI_PQ].[CLIENTE]" caption="CLIENTE" attribute="1" defaultMemberUniqueName="[CLIENTI_PQ].[CLIENTE].[All]" allUniqueName="[CLIENTI_PQ].[CLIENTE].[All]" dimensionUniqueName="[CLIENTI_PQ]" displayFolder="" count="0" memberValueDatatype="130" unbalanced="0"/>
    <cacheHierarchy uniqueName="[CLIENTI_PQ].[Città]" caption="Città" attribute="1" defaultMemberUniqueName="[CLIENTI_PQ].[Città].[All]" allUniqueName="[CLIENTI_PQ].[Città].[All]" dimensionUniqueName="[CLIENTI_PQ]" displayFolder="" count="0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0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0" memberValueDatatype="130" unbalanced="0"/>
    <cacheHierarchy uniqueName="[FATTURAZIONE_PQ].[N° FATTURA]" caption="N° FATTURA" attribute="1" defaultMemberUniqueName="[FATTURAZIONE_PQ].[N° FATTURA].[All]" allUniqueName="[FATTURAZIONE_PQ].[N° FATTURA].[All]" dimensionUniqueName="[FATTURAZIONE_PQ]" displayFolder="" count="0" memberValueDatatype="20" unbalanced="0"/>
    <cacheHierarchy uniqueName="[FATTURAZIONE_PQ].[DATA FATTURA]" caption="DATA FATTURA" attribute="1" time="1" defaultMemberUniqueName="[FATTURAZIONE_PQ].[DATA FATTURA].[All]" allUniqueName="[FATTURAZIONE_PQ].[DATA FATTURA].[All]" dimensionUniqueName="[FATTURAZIONE_PQ]" displayFolder="" count="0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0" memberValueDatatype="5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0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2" memberValueDatatype="130" unbalanced="0">
      <fieldsUsage count="2">
        <fieldUsage x="-1"/>
        <fieldUsage x="4"/>
      </fieldsUsage>
    </cacheHierarchy>
    <cacheHierarchy uniqueName="[FATTURAZIONE_PQ].[DATA SCADENZA]" caption="DATA SCADENZA" attribute="1" time="1" defaultMemberUniqueName="[FATTURAZIONE_PQ].[DATA SCADENZA].[All]" allUniqueName="[FATTURAZIONE_PQ].[DATA SCADENZA].[All]" dimensionUniqueName="[FATTURAZIONE_PQ]" displayFolder="" count="2" memberValueDatatype="7" unbalanced="0">
      <fieldsUsage count="2">
        <fieldUsage x="-1"/>
        <fieldUsage x="3"/>
      </fieldsUsage>
    </cacheHierarchy>
    <cacheHierarchy uniqueName="[FATTURAZIONE_PQ].[IVA]" caption="IVA" attribute="1" defaultMemberUniqueName="[FATTURAZIONE_PQ].[IVA].[All]" allUniqueName="[FATTURAZIONE_PQ].[IVA].[All]" dimensionUniqueName="[FATTURAZIONE_PQ]" displayFolder="" count="0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0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2" memberValueDatatype="130" unbalanced="0">
      <fieldsUsage count="2">
        <fieldUsage x="-1"/>
        <fieldUsage x="5"/>
      </fieldsUsage>
    </cacheHierarchy>
    <cacheHierarchy uniqueName="[FATTURAZIONE_PQ].[DATA FATTURA (mese)]" caption="DATA FATTURA (mese)" attribute="1" defaultMemberUniqueName="[FATTURAZIONE_PQ].[DATA FATTURA (mese)].[All]" allUniqueName="[FATTURAZIONE_PQ].[DATA FATTURA (mese)].[All]" dimensionUniqueName="[FATTURAZIONE_PQ]" displayFolder="" count="0" memberValueDatatype="130" unbalanced="0"/>
    <cacheHierarchy uniqueName="[FATTURAZIONE_PQ].[DATA FATTURA (giorno)]" caption="DATA FATTURA (giorno)" attribute="1" defaultMemberUniqueName="[FATTURAZIONE_PQ].[DATA FATTURA (giorno)].[All]" allUniqueName="[FATTURAZIONE_PQ].[DATA FATTURA (giorno)].[All]" dimensionUniqueName="[FATTURAZIONE_PQ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RIFFA_PQ].[OGGETTO]" caption="OGGETTO" attribute="1" defaultMemberUniqueName="[TARIFFA_PQ].[OGGETTO].[All]" allUniqueName="[TARIFFA_PQ].[OGGETTO].[All]" dimensionUniqueName="[TARIFFA_PQ]" displayFolder="" count="0" memberValueDatatype="130" unbalanced="0"/>
    <cacheHierarchy uniqueName="[TARIFFA_PQ].[TARIFFA]" caption="TARIFFA" attribute="1" defaultMemberUniqueName="[TARIFFA_PQ].[TARIFFA].[All]" allUniqueName="[TARIFFA_PQ].[TARIFFA].[All]" dimensionUniqueName="[TARIFFA_PQ]" displayFolder="" count="0" memberValueDatatype="6" unbalanced="0"/>
    <cacheHierarchy uniqueName="[FATTURAZIONE_PQ].[DATA FATTURA (indice giorno)]" caption="DATA FATTURA (indice giorno)" attribute="1" defaultMemberUniqueName="[FATTURAZIONE_PQ].[DATA FATTURA (indice giorno)].[All]" allUniqueName="[FATTURAZIONE_PQ].[DATA FATTURA (indice giorno)].[All]" dimensionUniqueName="[FATTURAZIONE_PQ]" displayFolder="" count="0" memberValueDatatype="5" unbalanced="0" hidden="1"/>
    <cacheHierarchy uniqueName="[FATTURAZIONE_PQ].[DATA FATTURA (indice mese)]" caption="DATA FATTURA (indice mese)" attribute="1" defaultMemberUniqueName="[FATTURAZIONE_PQ].[DATA FATTURA (indice mese)].[All]" allUniqueName="[FATTURAZIONE_PQ].[DATA FATTURA (indice mese)].[All]" dimensionUniqueName="[FATTURAZIONE_PQ]" displayFolder="" count="0" memberValueDatatype="20" unbalanced="0" hidden="1"/>
    <cacheHierarchy uniqueName="[Measures].[__XL_Count FATTURAZIONE_PQ]" caption="__XL_Count FATTURAZIONE_PQ" measure="1" displayFolder="" measureGroup="FATTURAZIONE_PQ" count="0" hidden="1"/>
    <cacheHierarchy uniqueName="[Measures].[__XL_Count Foglio1]" caption="__XL_Count Foglio1" measure="1" displayFolder="" measureGroup="Foglio1" count="0" hidden="1"/>
    <cacheHierarchy uniqueName="[Measures].[__XL_Count TARIFFA_PQ]" caption="__XL_Count TARIFFA_PQ" measure="1" displayFolder="" measureGroup="TARIFFA_PQ" count="0" hidden="1"/>
    <cacheHierarchy uniqueName="[Measures].[__XL_Count CLIENTI_PQ]" caption="__XL_Count CLIENTI_PQ" measure="1" displayFolder="" measureGroup="CLIENTI_PQ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_PQ" uniqueName="[CLIENTI_PQ]" caption="CLIENTI_PQ"/>
    <dimension name="FATTURAZIONE_PQ" uniqueName="[FATTURAZIONE_PQ]" caption="FATTURAZIONE_PQ"/>
    <dimension name="Foglio1" uniqueName="[Foglio1]" caption="Foglio1"/>
    <dimension measure="1" name="Measures" uniqueName="[Measures]" caption="Measures"/>
    <dimension name="TARIFFA_PQ" uniqueName="[TARIFFA_PQ]" caption="TARIFFA_PQ"/>
  </dimensions>
  <measureGroups count="4">
    <measureGroup name="CLIENTI_PQ" caption="CLIENTI_PQ"/>
    <measureGroup name="FATTURAZIONE_PQ" caption="FATTURAZIONE_PQ"/>
    <measureGroup name="Foglio1" caption="Foglio1"/>
    <measureGroup name="TARIFFA_PQ" caption="TARIFFA_PQ"/>
  </measureGroups>
  <maps count="6">
    <map measureGroup="0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8.906144560184" createdVersion="5" refreshedVersion="8" minRefreshableVersion="3" recordCount="0" supportSubquery="1" supportAdvancedDrill="1" xr:uid="{7C2C9AE8-506C-416B-8C9E-4A13A5713AAE}">
  <cacheSource type="external" connectionId="7"/>
  <cacheFields count="5">
    <cacheField name="[Measures].[Somma di LORDO]" caption="Somma di LORDO" numFmtId="0" hierarchy="30" level="32767"/>
    <cacheField name="[FATTURAZIONE_PQ].[DATA SCADENZA].[DATA SCADENZA]" caption="DATA SCADENZA" numFmtId="0" hierarchy="9" level="1">
      <sharedItems containsSemiMixedTypes="0" containsNonDate="0" containsString="0"/>
    </cacheField>
    <cacheField name="[FATTURAZIONE_PQ].[DATA FATTURA].[DATA FATTURA]" caption="DATA FATTURA" numFmtId="0" hierarchy="5" level="1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</cacheField>
    <cacheField name="[FATTURAZIONE_PQ].[DATA FATTURA (mese)].[DATA FATTURA (mese)]" caption="DATA FATTURA (mese)" numFmtId="0" hierarchy="13" level="1">
      <sharedItems count="1">
        <s v="gen"/>
      </sharedItems>
    </cacheField>
    <cacheField name="[FATTURAZIONE_PQ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1">
    <cacheHierarchy uniqueName="[CLIENTI_PQ].[CLIENTE]" caption="CLIENTE" attribute="1" defaultMemberUniqueName="[CLIENTI_PQ].[CLIENTE].[All]" allUniqueName="[CLIENTI_PQ].[CLIENTE].[All]" dimensionUniqueName="[CLIENTI_PQ]" displayFolder="" count="2" memberValueDatatype="130" unbalanced="0"/>
    <cacheHierarchy uniqueName="[CLIENTI_PQ].[Città]" caption="Città" attribute="1" defaultMemberUniqueName="[CLIENTI_PQ].[Città].[All]" allUniqueName="[CLIENTI_PQ].[Città].[All]" dimensionUniqueName="[CLIENTI_PQ]" displayFolder="" count="2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2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2" memberValueDatatype="130" unbalanced="0"/>
    <cacheHierarchy uniqueName="[FATTURAZIONE_PQ].[N° FATTURA]" caption="N° FATTURA" attribute="1" defaultMemberUniqueName="[FATTURAZIONE_PQ].[N° FATTURA].[All]" allUniqueName="[FATTURAZIONE_PQ].[N° FATTURA].[All]" dimensionUniqueName="[FATTURAZIONE_PQ]" displayFolder="" count="2" memberValueDatatype="20" unbalanced="0"/>
    <cacheHierarchy uniqueName="[FATTURAZIONE_PQ].[DATA FATTURA]" caption="DATA FATTURA" attribute="1" time="1" defaultMemberUniqueName="[FATTURAZIONE_PQ].[DATA FATTURA].[All]" allUniqueName="[FATTURAZIONE_PQ].[DATA FATTURA].[All]" dimensionUniqueName="[FATTURAZIONE_PQ]" displayFolder="" count="2" memberValueDatatype="7" unbalanced="0">
      <fieldsUsage count="2">
        <fieldUsage x="-1"/>
        <fieldUsage x="2"/>
      </fieldsUsage>
    </cacheHierarchy>
    <cacheHierarchy uniqueName="[FATTURAZIONE_PQ].[IMPORTO]" caption="IMPORTO" attribute="1" defaultMemberUniqueName="[FATTURAZIONE_PQ].[IMPORTO].[All]" allUniqueName="[FATTURAZIONE_PQ].[IMPORTO].[All]" dimensionUniqueName="[FATTURAZIONE_PQ]" displayFolder="" count="2" memberValueDatatype="5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2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2" memberValueDatatype="130" unbalanced="0">
      <fieldsUsage count="2">
        <fieldUsage x="-1"/>
        <fieldUsage x="4"/>
      </fieldsUsage>
    </cacheHierarchy>
    <cacheHierarchy uniqueName="[FATTURAZIONE_PQ].[DATA SCADENZA]" caption="DATA SCADENZA" attribute="1" time="1" defaultMemberUniqueName="[FATTURAZIONE_PQ].[DATA SCADENZA].[All]" allUniqueName="[FATTURAZIONE_PQ].[DATA SCADENZA].[All]" dimensionUniqueName="[FATTURAZIONE_PQ]" displayFolder="" count="2" memberValueDatatype="7" unbalanced="0">
      <fieldsUsage count="2">
        <fieldUsage x="-1"/>
        <fieldUsage x="1"/>
      </fieldsUsage>
    </cacheHierarchy>
    <cacheHierarchy uniqueName="[FATTURAZIONE_PQ].[IVA]" caption="IVA" attribute="1" defaultMemberUniqueName="[FATTURAZIONE_PQ].[IVA].[All]" allUniqueName="[FATTURAZIONE_PQ].[IVA].[All]" dimensionUniqueName="[FATTURAZIONE_PQ]" displayFolder="" count="2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2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2" memberValueDatatype="130" unbalanced="0"/>
    <cacheHierarchy uniqueName="[FATTURAZIONE_PQ].[DATA FATTURA (mese)]" caption="DATA FATTURA (mese)" attribute="1" defaultMemberUniqueName="[FATTURAZIONE_PQ].[DATA FATTURA (mese)].[All]" allUniqueName="[FATTURAZIONE_PQ].[DATA FATTURA (mese)].[All]" dimensionUniqueName="[FATTURAZIONE_PQ]" displayFolder="" count="2" memberValueDatatype="130" unbalanced="0">
      <fieldsUsage count="2">
        <fieldUsage x="-1"/>
        <fieldUsage x="3"/>
      </fieldsUsage>
    </cacheHierarchy>
    <cacheHierarchy uniqueName="[FATTURAZIONE_PQ].[DATA FATTURA (giorno)]" caption="DATA FATTURA (giorno)" attribute="1" defaultMemberUniqueName="[FATTURAZIONE_PQ].[DATA FATTURA (giorno)].[All]" allUniqueName="[FATTURAZIONE_PQ].[DATA FATTURA (giorno)].[All]" dimensionUniqueName="[FATTURAZIONE_PQ]" displayFolder="" count="2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RIFFA_PQ].[OGGETTO]" caption="OGGETTO" attribute="1" defaultMemberUniqueName="[TARIFFA_PQ].[OGGETTO].[All]" allUniqueName="[TARIFFA_PQ].[OGGETTO].[All]" dimensionUniqueName="[TARIFFA_PQ]" displayFolder="" count="2" memberValueDatatype="130" unbalanced="0"/>
    <cacheHierarchy uniqueName="[TARIFFA_PQ].[TARIFFA]" caption="TARIFFA" attribute="1" defaultMemberUniqueName="[TARIFFA_PQ].[TARIFFA].[All]" allUniqueName="[TARIFFA_PQ].[TARIFFA].[All]" dimensionUniqueName="[TARIFFA_PQ]" displayFolder="" count="2" memberValueDatatype="6" unbalanced="0"/>
    <cacheHierarchy uniqueName="[FATTURAZIONE_PQ].[DATA FATTURA (indice giorno)]" caption="DATA FATTURA (indice giorno)" attribute="1" defaultMemberUniqueName="[FATTURAZIONE_PQ].[DATA FATTURA (indice giorno)].[All]" allUniqueName="[FATTURAZIONE_PQ].[DATA FATTURA (indice giorno)].[All]" dimensionUniqueName="[FATTURAZIONE_PQ]" displayFolder="" count="2" memberValueDatatype="5" unbalanced="0" hidden="1"/>
    <cacheHierarchy uniqueName="[FATTURAZIONE_PQ].[DATA FATTURA (indice mese)]" caption="DATA FATTURA (indice mese)" attribute="1" defaultMemberUniqueName="[FATTURAZIONE_PQ].[DATA FATTURA (indice mese)].[All]" allUniqueName="[FATTURAZIONE_PQ].[DATA FATTURA (indice mese)].[All]" dimensionUniqueName="[FATTURAZIONE_PQ]" displayFolder="" count="2" memberValueDatatype="20" unbalanced="0" hidden="1"/>
    <cacheHierarchy uniqueName="[Measures].[__XL_Count FATTURAZIONE_PQ]" caption="__XL_Count FATTURAZIONE_PQ" measure="1" displayFolder="" measureGroup="FATTURAZIONE_PQ" count="0" hidden="1"/>
    <cacheHierarchy uniqueName="[Measures].[__XL_Count Foglio1]" caption="__XL_Count Foglio1" measure="1" displayFolder="" measureGroup="Foglio1" count="0" hidden="1"/>
    <cacheHierarchy uniqueName="[Measures].[__XL_Count TARIFFA_PQ]" caption="__XL_Count TARIFFA_PQ" measure="1" displayFolder="" measureGroup="TARIFFA_PQ" count="0" hidden="1"/>
    <cacheHierarchy uniqueName="[Measures].[__XL_Count CLIENTI_PQ]" caption="__XL_Count CLIENTI_PQ" measure="1" displayFolder="" measureGroup="CLIENTI_PQ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_PQ" uniqueName="[CLIENTI_PQ]" caption="CLIENTI_PQ"/>
    <dimension name="FATTURAZIONE_PQ" uniqueName="[FATTURAZIONE_PQ]" caption="FATTURAZIONE_PQ"/>
    <dimension name="Foglio1" uniqueName="[Foglio1]" caption="Foglio1"/>
    <dimension measure="1" name="Measures" uniqueName="[Measures]" caption="Measures"/>
    <dimension name="TARIFFA_PQ" uniqueName="[TARIFFA_PQ]" caption="TARIFFA_PQ"/>
  </dimensions>
  <measureGroups count="4">
    <measureGroup name="CLIENTI_PQ" caption="CLIENTI_PQ"/>
    <measureGroup name="FATTURAZIONE_PQ" caption="FATTURAZIONE_PQ"/>
    <measureGroup name="Foglio1" caption="Foglio1"/>
    <measureGroup name="TARIFFA_PQ" caption="TARIFFA_PQ"/>
  </measureGroups>
  <maps count="6">
    <map measureGroup="0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8.903341666664" createdVersion="3" refreshedVersion="8" minRefreshableVersion="3" recordCount="0" supportSubquery="1" supportAdvancedDrill="1" xr:uid="{05515BE3-E5F3-448D-9258-2575B1A86EA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CLIENTI_PQ].[CLIENTE]" caption="CLIENTE" attribute="1" defaultMemberUniqueName="[CLIENTI_PQ].[CLIENTE].[All]" allUniqueName="[CLIENTI_PQ].[CLIENTE].[All]" dimensionUniqueName="[CLIENTI_PQ]" displayFolder="" count="0" memberValueDatatype="130" unbalanced="0"/>
    <cacheHierarchy uniqueName="[CLIENTI_PQ].[Città]" caption="Città" attribute="1" defaultMemberUniqueName="[CLIENTI_PQ].[Città].[All]" allUniqueName="[CLIENTI_PQ].[Città].[All]" dimensionUniqueName="[CLIENTI_PQ]" displayFolder="" count="0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0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0" memberValueDatatype="130" unbalanced="0"/>
    <cacheHierarchy uniqueName="[FATTURAZIONE_PQ].[N° FATTURA]" caption="N° FATTURA" attribute="1" defaultMemberUniqueName="[FATTURAZIONE_PQ].[N° FATTURA].[All]" allUniqueName="[FATTURAZIONE_PQ].[N° FATTURA].[All]" dimensionUniqueName="[FATTURAZIONE_PQ]" displayFolder="" count="0" memberValueDatatype="20" unbalanced="0"/>
    <cacheHierarchy uniqueName="[FATTURAZIONE_PQ].[DATA FATTURA]" caption="DATA FATTURA" attribute="1" time="1" defaultMemberUniqueName="[FATTURAZIONE_PQ].[DATA FATTURA].[All]" allUniqueName="[FATTURAZIONE_PQ].[DATA FATTURA].[All]" dimensionUniqueName="[FATTURAZIONE_PQ]" displayFolder="" count="0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0" memberValueDatatype="5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0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0" memberValueDatatype="130" unbalanced="0"/>
    <cacheHierarchy uniqueName="[FATTURAZIONE_PQ].[DATA SCADENZA]" caption="DATA SCADENZA" attribute="1" time="1" defaultMemberUniqueName="[FATTURAZIONE_PQ].[DATA SCADENZA].[All]" allUniqueName="[FATTURAZIONE_PQ].[DATA SCADENZA].[All]" dimensionUniqueName="[FATTURAZIONE_PQ]" displayFolder="" count="0" memberValueDatatype="7" unbalanced="0"/>
    <cacheHierarchy uniqueName="[FATTURAZIONE_PQ].[IVA]" caption="IVA" attribute="1" defaultMemberUniqueName="[FATTURAZIONE_PQ].[IVA].[All]" allUniqueName="[FATTURAZIONE_PQ].[IVA].[All]" dimensionUniqueName="[FATTURAZIONE_PQ]" displayFolder="" count="0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0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2" memberValueDatatype="130" unbalanced="0"/>
    <cacheHierarchy uniqueName="[FATTURAZIONE_PQ].[DATA FATTURA (mese)]" caption="DATA FATTURA (mese)" attribute="1" defaultMemberUniqueName="[FATTURAZIONE_PQ].[DATA FATTURA (mese)].[All]" allUniqueName="[FATTURAZIONE_PQ].[DATA FATTURA (mese)].[All]" dimensionUniqueName="[FATTURAZIONE_PQ]" displayFolder="" count="0" memberValueDatatype="130" unbalanced="0"/>
    <cacheHierarchy uniqueName="[FATTURAZIONE_PQ].[DATA FATTURA (giorno)]" caption="DATA FATTURA (giorno)" attribute="1" defaultMemberUniqueName="[FATTURAZIONE_PQ].[DATA FATTURA (giorno)].[All]" allUniqueName="[FATTURAZIONE_PQ].[DATA FATTURA (giorno)].[All]" dimensionUniqueName="[FATTURAZIONE_PQ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RIFFA_PQ].[OGGETTO]" caption="OGGETTO" attribute="1" defaultMemberUniqueName="[TARIFFA_PQ].[OGGETTO].[All]" allUniqueName="[TARIFFA_PQ].[OGGETTO].[All]" dimensionUniqueName="[TARIFFA_PQ]" displayFolder="" count="0" memberValueDatatype="130" unbalanced="0"/>
    <cacheHierarchy uniqueName="[TARIFFA_PQ].[TARIFFA]" caption="TARIFFA" attribute="1" defaultMemberUniqueName="[TARIFFA_PQ].[TARIFFA].[All]" allUniqueName="[TARIFFA_PQ].[TARIFFA].[All]" dimensionUniqueName="[TARIFFA_PQ]" displayFolder="" count="0" memberValueDatatype="6" unbalanced="0"/>
    <cacheHierarchy uniqueName="[FATTURAZIONE_PQ].[DATA FATTURA (indice giorno)]" caption="DATA FATTURA (indice giorno)" attribute="1" defaultMemberUniqueName="[FATTURAZIONE_PQ].[DATA FATTURA (indice giorno)].[All]" allUniqueName="[FATTURAZIONE_PQ].[DATA FATTURA (indice giorno)].[All]" dimensionUniqueName="[FATTURAZIONE_PQ]" displayFolder="" count="0" memberValueDatatype="5" unbalanced="0" hidden="1"/>
    <cacheHierarchy uniqueName="[FATTURAZIONE_PQ].[DATA FATTURA (indice mese)]" caption="DATA FATTURA (indice mese)" attribute="1" defaultMemberUniqueName="[FATTURAZIONE_PQ].[DATA FATTURA (indice mese)].[All]" allUniqueName="[FATTURAZIONE_PQ].[DATA FATTURA (indice mese)].[All]" dimensionUniqueName="[FATTURAZIONE_PQ]" displayFolder="" count="0" memberValueDatatype="20" unbalanced="0" hidden="1"/>
    <cacheHierarchy uniqueName="[Measures].[__XL_Count FATTURAZIONE_PQ]" caption="__XL_Count FATTURAZIONE_PQ" measure="1" displayFolder="" measureGroup="FATTURAZIONE_PQ" count="0" hidden="1"/>
    <cacheHierarchy uniqueName="[Measures].[__XL_Count Foglio1]" caption="__XL_Count Foglio1" measure="1" displayFolder="" measureGroup="Foglio1" count="0" hidden="1"/>
    <cacheHierarchy uniqueName="[Measures].[__XL_Count TARIFFA_PQ]" caption="__XL_Count TARIFFA_PQ" measure="1" displayFolder="" measureGroup="TARIFFA_PQ" count="0" hidden="1"/>
    <cacheHierarchy uniqueName="[Measures].[__XL_Count CLIENTI_PQ]" caption="__XL_Count CLIENTI_PQ" measure="1" displayFolder="" measureGroup="CLIENTI_PQ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87865425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8.903342129626" createdVersion="3" refreshedVersion="8" minRefreshableVersion="3" recordCount="0" supportSubquery="1" supportAdvancedDrill="1" xr:uid="{1CBBF9D0-9CA1-4738-9670-A1A1976E2252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CLIENTI_PQ].[CLIENTE]" caption="CLIENTE" attribute="1" defaultMemberUniqueName="[CLIENTI_PQ].[CLIENTE].[All]" allUniqueName="[CLIENTI_PQ].[CLIENTE].[All]" dimensionUniqueName="[CLIENTI_PQ]" displayFolder="" count="0" memberValueDatatype="130" unbalanced="0"/>
    <cacheHierarchy uniqueName="[CLIENTI_PQ].[Città]" caption="Città" attribute="1" defaultMemberUniqueName="[CLIENTI_PQ].[Città].[All]" allUniqueName="[CLIENTI_PQ].[Città].[All]" dimensionUniqueName="[CLIENTI_PQ]" displayFolder="" count="0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0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0" memberValueDatatype="130" unbalanced="0"/>
    <cacheHierarchy uniqueName="[FATTURAZIONE_PQ].[N° FATTURA]" caption="N° FATTURA" attribute="1" defaultMemberUniqueName="[FATTURAZIONE_PQ].[N° FATTURA].[All]" allUniqueName="[FATTURAZIONE_PQ].[N° FATTURA].[All]" dimensionUniqueName="[FATTURAZIONE_PQ]" displayFolder="" count="0" memberValueDatatype="20" unbalanced="0"/>
    <cacheHierarchy uniqueName="[FATTURAZIONE_PQ].[DATA FATTURA]" caption="DATA FATTURA" attribute="1" time="1" defaultMemberUniqueName="[FATTURAZIONE_PQ].[DATA FATTURA].[All]" allUniqueName="[FATTURAZIONE_PQ].[DATA FATTURA].[All]" dimensionUniqueName="[FATTURAZIONE_PQ]" displayFolder="" count="2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0" memberValueDatatype="5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0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0" memberValueDatatype="130" unbalanced="0"/>
    <cacheHierarchy uniqueName="[FATTURAZIONE_PQ].[DATA SCADENZA]" caption="DATA SCADENZA" attribute="1" time="1" defaultMemberUniqueName="[FATTURAZIONE_PQ].[DATA SCADENZA].[All]" allUniqueName="[FATTURAZIONE_PQ].[DATA SCADENZA].[All]" dimensionUniqueName="[FATTURAZIONE_PQ]" displayFolder="" count="2" memberValueDatatype="7" unbalanced="0"/>
    <cacheHierarchy uniqueName="[FATTURAZIONE_PQ].[IVA]" caption="IVA" attribute="1" defaultMemberUniqueName="[FATTURAZIONE_PQ].[IVA].[All]" allUniqueName="[FATTURAZIONE_PQ].[IVA].[All]" dimensionUniqueName="[FATTURAZIONE_PQ]" displayFolder="" count="0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0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0" memberValueDatatype="130" unbalanced="0"/>
    <cacheHierarchy uniqueName="[FATTURAZIONE_PQ].[DATA FATTURA (mese)]" caption="DATA FATTURA (mese)" attribute="1" defaultMemberUniqueName="[FATTURAZIONE_PQ].[DATA FATTURA (mese)].[All]" allUniqueName="[FATTURAZIONE_PQ].[DATA FATTURA (mese)].[All]" dimensionUniqueName="[FATTURAZIONE_PQ]" displayFolder="" count="0" memberValueDatatype="130" unbalanced="0"/>
    <cacheHierarchy uniqueName="[FATTURAZIONE_PQ].[DATA FATTURA (giorno)]" caption="DATA FATTURA (giorno)" attribute="1" defaultMemberUniqueName="[FATTURAZIONE_PQ].[DATA FATTURA (giorno)].[All]" allUniqueName="[FATTURAZIONE_PQ].[DATA FATTURA (giorno)].[All]" dimensionUniqueName="[FATTURAZIONE_PQ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RIFFA_PQ].[OGGETTO]" caption="OGGETTO" attribute="1" defaultMemberUniqueName="[TARIFFA_PQ].[OGGETTO].[All]" allUniqueName="[TARIFFA_PQ].[OGGETTO].[All]" dimensionUniqueName="[TARIFFA_PQ]" displayFolder="" count="0" memberValueDatatype="130" unbalanced="0"/>
    <cacheHierarchy uniqueName="[TARIFFA_PQ].[TARIFFA]" caption="TARIFFA" attribute="1" defaultMemberUniqueName="[TARIFFA_PQ].[TARIFFA].[All]" allUniqueName="[TARIFFA_PQ].[TARIFFA].[All]" dimensionUniqueName="[TARIFFA_PQ]" displayFolder="" count="0" memberValueDatatype="6" unbalanced="0"/>
    <cacheHierarchy uniqueName="[FATTURAZIONE_PQ].[DATA FATTURA (indice giorno)]" caption="DATA FATTURA (indice giorno)" attribute="1" defaultMemberUniqueName="[FATTURAZIONE_PQ].[DATA FATTURA (indice giorno)].[All]" allUniqueName="[FATTURAZIONE_PQ].[DATA FATTURA (indice giorno)].[All]" dimensionUniqueName="[FATTURAZIONE_PQ]" displayFolder="" count="0" memberValueDatatype="5" unbalanced="0" hidden="1"/>
    <cacheHierarchy uniqueName="[FATTURAZIONE_PQ].[DATA FATTURA (indice mese)]" caption="DATA FATTURA (indice mese)" attribute="1" defaultMemberUniqueName="[FATTURAZIONE_PQ].[DATA FATTURA (indice mese)].[All]" allUniqueName="[FATTURAZIONE_PQ].[DATA FATTURA (indice mese)].[All]" dimensionUniqueName="[FATTURAZIONE_PQ]" displayFolder="" count="0" memberValueDatatype="20" unbalanced="0" hidden="1"/>
    <cacheHierarchy uniqueName="[Measures].[__XL_Count FATTURAZIONE_PQ]" caption="__XL_Count FATTURAZIONE_PQ" measure="1" displayFolder="" measureGroup="FATTURAZIONE_PQ" count="0" hidden="1"/>
    <cacheHierarchy uniqueName="[Measures].[__XL_Count Foglio1]" caption="__XL_Count Foglio1" measure="1" displayFolder="" measureGroup="Foglio1" count="0" hidden="1"/>
    <cacheHierarchy uniqueName="[Measures].[__XL_Count TARIFFA_PQ]" caption="__XL_Count TARIFFA_PQ" measure="1" displayFolder="" measureGroup="TARIFFA_PQ" count="0" hidden="1"/>
    <cacheHierarchy uniqueName="[Measures].[__XL_Count CLIENTI_PQ]" caption="__XL_Count CLIENTI_PQ" measure="1" displayFolder="" measureGroup="CLIENTI_PQ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8658027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F5E3F-247C-4F80-A8C4-504E20A4663E}" name="Tabella pivot4" cacheId="174" applyNumberFormats="0" applyBorderFormats="0" applyFontFormats="0" applyPatternFormats="0" applyAlignmentFormats="0" applyWidthHeightFormats="1" dataCaption="Valori" tag="c837c5ce-5945-4c69-94ff-12f4e7300b34" updatedVersion="8" minRefreshableVersion="5" useAutoFormatting="1" itemPrintTitles="1" createdVersion="5" indent="0" outline="1" outlineData="1" multipleFieldFilters="0" chartFormat="15" rowHeaderCaption="DATA SCADENZA" colHeaderCaption="OGGETTO">
  <location ref="B57:G65" firstHeaderRow="1" firstDataRow="2" firstDataCol="1"/>
  <pivotFields count="5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FATTURAZIONE" fld="0" baseField="0" baseItem="0" numFmtId="165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FATTURAZIONE"/>
  </pivotHierarchies>
  <pivotTableStyleInfo name="PivotStyleMedium2" showRowHeaders="1" showColHeaders="1" showRowStripes="0" showColStripes="0" showLastColumn="1"/>
  <filters count="2">
    <filter fld="2" type="dateBetween" evalOrder="-1" id="12" name="[FATTURAZIONE_PQ].[DATA FATTURA]">
      <autoFilter ref="A1">
        <filterColumn colId="0">
          <customFilters and="1">
            <customFilter operator="greaterThanOrEqual" val="44927"/>
            <customFilter operator="lessThanOrEqual" val="4493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11" name="[FATTURAZIONE_PQ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3"/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_PQ]"/>
        <x15:activeTabTopLevelEntity name="[CLIENTI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0EE46-0C33-44DE-AA94-E0E3449DB77D}" name="Tabella pivot2" cacheId="129" applyNumberFormats="0" applyBorderFormats="0" applyFontFormats="0" applyPatternFormats="0" applyAlignmentFormats="0" applyWidthHeightFormats="1" dataCaption="Valori" tag="c837c5ce-5945-4c69-94ff-12f4e7300b34" updatedVersion="8" minRefreshableVersion="5" useAutoFormatting="1" itemPrintTitles="1" createdVersion="5" indent="0" outline="1" outlineData="1" multipleFieldFilters="0" chartFormat="13" rowHeaderCaption="OGGETTO">
  <location ref="B32:E37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1" baseField="0" baseItem="0"/>
    <dataField name="Somma di LORDO" fld="2" baseField="0" baseItem="0" numFmtId="165"/>
  </dataFields>
  <formats count="1"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5" showRowHeaders="1" showColHeaders="1" showRowStripes="0" showColStripes="0" showLastColumn="1"/>
  <filters count="1">
    <filter fld="3" type="dateBetween" evalOrder="-1" id="11" name="[FATTURAZIONE_PQ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_PQ]"/>
        <x15:activeTabTopLevelEntity name="[CLIENTI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E8E24-14BC-4987-B480-4F4DC408CFC3}" name="Tabella pivot1" cacheId="123" applyNumberFormats="0" applyBorderFormats="0" applyFontFormats="0" applyPatternFormats="0" applyAlignmentFormats="0" applyWidthHeightFormats="1" dataCaption="Valori" tag="c837c5ce-5945-4c69-94ff-12f4e7300b34" updatedVersion="8" minRefreshableVersion="5" useAutoFormatting="1" itemPrintTitles="1" createdVersion="5" indent="0" outline="1" outlineData="1" multipleFieldFilters="0" chartFormat="5" rowHeaderCaption="CLIENTE">
  <location ref="B3:E12" firstHeaderRow="0" firstDataRow="1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 numFmtId="165"/>
  </dataFields>
  <formats count="1">
    <format dxfId="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5" showRowHeaders="1" showColHeaders="1" showRowStripes="0" showColStripes="0" showLastColumn="1"/>
  <filters count="1">
    <filter fld="4" type="dateBetween" evalOrder="-1" id="11" name="[FATTURAZIONE_PQ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3" xr16:uid="{11140692-0553-4317-B4F2-6ABA728504EC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  <extLst>
    <ext xmlns:x15="http://schemas.microsoft.com/office/spreadsheetml/2010/11/main" uri="{883FBD77-0823-4a55-B5E3-86C4891E6966}">
      <x15:queryTable sourceDataName="Query - TARIFFA_PQ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FCC9609F-3F4B-4C2B-A115-AE3E6E51B1EA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_PQ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1" xr16:uid="{BBD99DBB-7934-4FD4-A849-E1DC71071E40}" autoFormatId="16" applyNumberFormats="0" applyBorderFormats="0" applyFontFormats="0" applyPatternFormats="0" applyAlignmentFormats="0" applyWidthHeightFormats="0">
  <queryTableRefresh nextId="14">
    <queryTableFields count="13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  <queryTableField id="10" name="DATA FATTURA (indice mese)" tableColumnId="10"/>
      <queryTableField id="11" name="DATA FATTURA (mese)" tableColumnId="11"/>
      <queryTableField id="12" name="DATA FATTURA (indice giorno)" tableColumnId="12"/>
      <queryTableField id="13" name="DATA FATTURA (giorno)" tableColumnId="13"/>
    </queryTableFields>
  </queryTableRefresh>
  <extLst>
    <ext xmlns:x15="http://schemas.microsoft.com/office/spreadsheetml/2010/11/main" uri="{883FBD77-0823-4a55-B5E3-86C4891E6966}">
      <x15:queryTable sourceDataName="Query - FATTURAZIONE_PQ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233EB37-E433-4790-B2EA-057A60ED46DF}" sourceName="[FATTURAZIONE_PQ].[STATO]">
  <pivotTables>
    <pivotTable tabId="8" name="Tabella pivot1"/>
    <pivotTable tabId="8" name="Tabella pivot2"/>
    <pivotTable tabId="8" name="Tabella pivot4"/>
  </pivotTables>
  <data>
    <olap pivotCacheId="887865425">
      <levels count="2">
        <level uniqueName="[FATTURAZIONE_PQ].[STATO].[(All)]" sourceCaption="(All)" count="0"/>
        <level uniqueName="[FATTURAZIONE_PQ].[STATO].[STATO]" sourceCaption="STATO" count="1">
          <ranges>
            <range startItem="0">
              <i n="[FATTURAZIONE_PQ].[STATO].&amp;[PAGATO]" c="PAGATO"/>
            </range>
          </ranges>
        </level>
      </levels>
      <selections count="1">
        <selection n="[FATTURAZIONE_PQ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6F44EC4E-0B39-4872-A5B2-8C6770C3FA1D}" cache="FiltroDati_STATO" caption="STATO" level="1" rowHeight="241300"/>
  <slicer name="STATO 1" xr10:uid="{85D7662D-0FBA-421A-8908-0E07DEDB0C0D}" cache="FiltroDati_STATO" caption="STATO" level="1" style="SlicerStyleLight6" rowHeight="241300"/>
  <slicer name="STATO 2" xr10:uid="{5FC6B6DF-BFA4-4A76-82AF-13BFE457E20C}" cache="FiltroDati_STATO" caption="STATO" level="1" style="SlicerStyleLight4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76"/>
    <tableColumn id="3" xr3:uid="{8ADE28D0-47E7-462D-89FE-932A1C6FC2DB}" name="IMPORTO"/>
    <tableColumn id="4" xr3:uid="{D2CA4E11-AED8-4757-AD05-D3F4A16C0D52}" name="CLIENTE" dataDxfId="75"/>
    <tableColumn id="5" xr3:uid="{8E9680EA-818F-4E0C-9C22-91782CEC0AF7}" name="OGGETTO" dataDxfId="74"/>
    <tableColumn id="6" xr3:uid="{230E4934-9C70-4249-B41A-F06EE3FAE000}" name="DATA SCADENZA" dataDxfId="73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B46B79-8A05-4621-B13D-DF50DA7CC223}" name="TARIFFA_PQ" displayName="TARIFFA_PQ" ref="A2:B6" tableType="queryTable" totalsRowShown="0">
  <autoFilter ref="A2:B6" xr:uid="{20B46B79-8A05-4621-B13D-DF50DA7CC223}"/>
  <tableColumns count="2">
    <tableColumn id="1" xr3:uid="{CAFD0637-02CC-4728-8873-7EA4E16D69C5}" uniqueName="1" name="OGGETTO" queryTableFieldId="1" dataDxfId="72"/>
    <tableColumn id="2" xr3:uid="{FDD52845-D69F-4854-AECC-9996D6560425}" uniqueName="2" name="TARIFF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CB2CEF-DB12-497F-ACB7-2E7143AB3BEE}" name="CLIENTI_PQ" displayName="CLIENTI_PQ" ref="A1:D9" tableType="queryTable" totalsRowShown="0">
  <autoFilter ref="A1:D9" xr:uid="{00CB2CEF-DB12-497F-ACB7-2E7143AB3BEE}"/>
  <tableColumns count="4">
    <tableColumn id="1" xr3:uid="{C21127FB-46C5-43A6-8B96-6C1831795364}" uniqueName="1" name="CLIENTE" queryTableFieldId="1" dataDxfId="71"/>
    <tableColumn id="2" xr3:uid="{F2226343-BCB0-4776-BD38-8470FCEF93B3}" uniqueName="2" name="Città" queryTableFieldId="2" dataDxfId="70"/>
    <tableColumn id="3" xr3:uid="{32EC44FD-2366-469E-B00A-E4104C2F78B2}" uniqueName="3" name="INDIRIZZO" queryTableFieldId="3" dataDxfId="69"/>
    <tableColumn id="4" xr3:uid="{47E4A90C-E021-44BB-B8FA-1693DDCD97B7}" uniqueName="4" name="EMAIL" queryTableFieldId="4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BCBA7-DD6C-4F8F-9278-B49AFDD60980}" name="FATTURAZIONE_PQ" displayName="FATTURAZIONE_PQ" ref="A1:M500" tableType="queryTable" totalsRowShown="0" headerRowDxfId="67" dataDxfId="66">
  <autoFilter ref="A1:M500" xr:uid="{AF3BCBA7-DD6C-4F8F-9278-B49AFDD60980}"/>
  <tableColumns count="13">
    <tableColumn id="1" xr3:uid="{12671E19-7B7D-46F0-9D91-C6763C3D6D7D}" uniqueName="1" name="N° FATTURA" queryTableFieldId="1" dataDxfId="28"/>
    <tableColumn id="2" xr3:uid="{31A75F90-7522-4A21-812D-69D2B6C43B07}" uniqueName="2" name="DATA FATTURA" queryTableFieldId="2" dataDxfId="27"/>
    <tableColumn id="3" xr3:uid="{E488CFEB-2B38-4755-946B-EEF08583D8E3}" uniqueName="3" name="IMPORTO" queryTableFieldId="3" dataDxfId="26"/>
    <tableColumn id="4" xr3:uid="{AB380524-7BB6-4158-88C1-5B70D2BA3CF6}" uniqueName="4" name="CLIENTE" queryTableFieldId="4" dataDxfId="25"/>
    <tableColumn id="5" xr3:uid="{8F8F9DA6-A351-4BF4-94FC-0C389E7C94DF}" uniqueName="5" name="OGGETTO" queryTableFieldId="5" dataDxfId="24"/>
    <tableColumn id="6" xr3:uid="{C56B334D-A8BC-469C-8462-8BF05510D01F}" uniqueName="6" name="DATA SCADENZA" queryTableFieldId="6" dataDxfId="23"/>
    <tableColumn id="7" xr3:uid="{7346FD8F-BE24-4E1B-975C-D591A734F777}" uniqueName="7" name="IVA" queryTableFieldId="7" dataDxfId="22"/>
    <tableColumn id="8" xr3:uid="{6AD33063-52B7-4BFC-B344-822CD6589D24}" uniqueName="8" name="LORDO" queryTableFieldId="8" dataDxfId="21"/>
    <tableColumn id="9" xr3:uid="{9D659107-59DE-4EC3-B049-4A3B28AA65E6}" uniqueName="9" name="STATO" queryTableFieldId="9" dataDxfId="20"/>
    <tableColumn id="10" xr3:uid="{5F996DBF-1EFF-4EED-8DCD-50A2414790E2}" uniqueName="10" name="DATA FATTURA (indice mese)" queryTableFieldId="10"/>
    <tableColumn id="11" xr3:uid="{07A742C3-7B16-4C2E-826D-B8C84B7B7C43}" uniqueName="11" name="DATA FATTURA (mese)" queryTableFieldId="11"/>
    <tableColumn id="12" xr3:uid="{3B4D6285-2E8B-48D4-BD47-865ED7027DD7}" uniqueName="12" name="DATA FATTURA (indice giorno)" queryTableFieldId="12"/>
    <tableColumn id="13" xr3:uid="{92A76175-99D0-4F74-8A4E-BFFC2C82234F}" uniqueName="13" name="DATA FATTURA (giorno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8826705C-73B3-4E86-9519-19B8E316B58E}" sourceName="[FATTURAZIONE_PQ].[DATA SCADENZA]">
  <pivotTables>
    <pivotTable tabId="8" name="Tabella pivot1"/>
    <pivotTable tabId="8" name="Tabella pivot2"/>
    <pivotTable tabId="8" name="Tabella pivot4"/>
  </pivotTables>
  <state minimalRefreshVersion="6" lastRefreshVersion="6" pivotCacheId="1865802773" filterType="dateBetween">
    <selection startDate="2023-03-01T00:00:00" endDate="2023-03-31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019F1ACB-CBA5-49BD-A431-0F0CBBE24448}" sourceName="[FATTURAZIONE_PQ].[DATA FATTURA]">
  <pivotTables>
    <pivotTable tabId="8" name="Tabella pivot4"/>
  </pivotTables>
  <state minimalRefreshVersion="6" lastRefreshVersion="6" pivotCacheId="1865802773" filterType="dateBetween">
    <selection startDate="2023-01-01T00:00:00" endDate="2023-01-05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CD1A678E-3728-4F01-A5EA-BD50E6293ABC}" cache="SequenzaTemporale_DATA_SCADENZA" caption="DATA SCADENZA" level="2" selectionLevel="2" scrollPosition="2023-01-01T00:00:00"/>
  <timeline name="DATA SCADENZA 1" xr10:uid="{C7350E9E-72A3-4AC3-A07B-378B88A6B335}" cache="SequenzaTemporale_DATA_SCADENZA" caption="DATA SCADENZA" level="2" selectionLevel="2" scrollPosition="2023-01-01T00:00:00" style="TimeSlicerStyleLight2"/>
  <timeline name="DATA FATTURA" xr10:uid="{1B1111C6-EA1C-43EA-8979-77B8DAC6F0CF}" cache="SequenzaTemporale_DATA_FATTURA" caption="DATA FATTURA" level="3" selectionLevel="3" scrollPosition="2023-01-01T00:00:00" style="TimeSlicerStyleDark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J3" sqref="J3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10.90625" bestFit="1" customWidth="1"/>
    <col min="4" max="4" width="9.1796875" bestFit="1" customWidth="1"/>
    <col min="5" max="5" width="11.54296875" bestFit="1" customWidth="1"/>
    <col min="6" max="6" width="17.54296875" bestFit="1" customWidth="1"/>
    <col min="7" max="7" width="7" bestFit="1" customWidth="1"/>
    <col min="8" max="8" width="8.81640625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5">
      <c r="A2">
        <v>137</v>
      </c>
      <c r="B2" s="4">
        <v>44943</v>
      </c>
      <c r="C2">
        <v>2820</v>
      </c>
      <c r="D2" t="s">
        <v>3</v>
      </c>
      <c r="E2" t="s">
        <v>13</v>
      </c>
      <c r="F2" s="4">
        <f>Tabella1_2[[#This Row],[DATA FATTURA]]+60</f>
        <v>45003</v>
      </c>
    </row>
    <row r="3" spans="1:9" x14ac:dyDescent="0.35">
      <c r="A3">
        <v>83</v>
      </c>
      <c r="B3" s="4">
        <v>44943</v>
      </c>
      <c r="C3">
        <v>1740</v>
      </c>
      <c r="D3" t="s">
        <v>8</v>
      </c>
      <c r="E3" t="s">
        <v>12</v>
      </c>
      <c r="F3" s="4">
        <f>Tabella1_2[[#This Row],[DATA FATTURA]]+60</f>
        <v>45003</v>
      </c>
    </row>
    <row r="4" spans="1:9" x14ac:dyDescent="0.35">
      <c r="A4">
        <v>467</v>
      </c>
      <c r="B4" s="4">
        <v>44943</v>
      </c>
      <c r="C4">
        <v>7300</v>
      </c>
      <c r="D4" t="s">
        <v>6</v>
      </c>
      <c r="E4" t="s">
        <v>12</v>
      </c>
      <c r="F4" s="4">
        <f>Tabella1_2[[#This Row],[DATA FATTURA]]+60</f>
        <v>45003</v>
      </c>
    </row>
    <row r="5" spans="1:9" x14ac:dyDescent="0.35">
      <c r="A5">
        <v>131</v>
      </c>
      <c r="B5" s="4">
        <v>44943</v>
      </c>
      <c r="C5">
        <v>2700</v>
      </c>
      <c r="D5" t="s">
        <v>8</v>
      </c>
      <c r="E5" t="s">
        <v>12</v>
      </c>
      <c r="F5" s="4">
        <f>Tabella1_2[[#This Row],[DATA FATTURA]]+60</f>
        <v>45003</v>
      </c>
    </row>
    <row r="6" spans="1:9" x14ac:dyDescent="0.35">
      <c r="A6">
        <v>420</v>
      </c>
      <c r="B6" s="4">
        <v>44943</v>
      </c>
      <c r="C6">
        <v>5750</v>
      </c>
      <c r="D6" t="s">
        <v>8</v>
      </c>
      <c r="E6" t="s">
        <v>12</v>
      </c>
      <c r="F6" s="4">
        <f>Tabella1_2[[#This Row],[DATA FATTURA]]+60</f>
        <v>45003</v>
      </c>
    </row>
    <row r="7" spans="1:9" x14ac:dyDescent="0.35">
      <c r="A7">
        <v>172</v>
      </c>
      <c r="B7" s="4">
        <v>44943</v>
      </c>
      <c r="C7">
        <v>3520</v>
      </c>
      <c r="D7" t="s">
        <v>4</v>
      </c>
      <c r="E7" t="s">
        <v>14</v>
      </c>
      <c r="F7" s="4">
        <f>Tabella1_2[[#This Row],[DATA FATTURA]]+60</f>
        <v>45003</v>
      </c>
    </row>
    <row r="8" spans="1:9" x14ac:dyDescent="0.35">
      <c r="A8">
        <v>482</v>
      </c>
      <c r="B8" s="4">
        <v>44943</v>
      </c>
      <c r="C8">
        <v>5800</v>
      </c>
      <c r="D8" t="s">
        <v>7</v>
      </c>
      <c r="E8" t="s">
        <v>12</v>
      </c>
      <c r="F8" s="4">
        <f>Tabella1_2[[#This Row],[DATA FATTURA]]+60</f>
        <v>45003</v>
      </c>
    </row>
    <row r="9" spans="1:9" x14ac:dyDescent="0.35">
      <c r="A9">
        <v>170</v>
      </c>
      <c r="B9" s="4">
        <v>44943</v>
      </c>
      <c r="C9">
        <v>3480</v>
      </c>
      <c r="D9" t="s">
        <v>9</v>
      </c>
      <c r="E9" t="s">
        <v>12</v>
      </c>
      <c r="F9" s="4">
        <f>Tabella1_2[[#This Row],[DATA FATTURA]]+60</f>
        <v>45003</v>
      </c>
    </row>
    <row r="10" spans="1:9" x14ac:dyDescent="0.3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>
        <f>Tabella1_2[[#This Row],[DATA FATTURA]]+60</f>
        <v>45003</v>
      </c>
    </row>
    <row r="11" spans="1:9" x14ac:dyDescent="0.35">
      <c r="A11">
        <v>305</v>
      </c>
      <c r="B11" s="4">
        <v>44943</v>
      </c>
      <c r="C11">
        <v>2300</v>
      </c>
      <c r="D11" t="s">
        <v>22</v>
      </c>
      <c r="E11" t="s">
        <v>13</v>
      </c>
      <c r="F11" s="4">
        <f>Tabella1_2[[#This Row],[DATA FATTURA]]+60</f>
        <v>45003</v>
      </c>
    </row>
    <row r="12" spans="1:9" x14ac:dyDescent="0.3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>
        <f>Tabella1_2[[#This Row],[DATA FATTURA]]+60</f>
        <v>45003</v>
      </c>
    </row>
    <row r="13" spans="1:9" x14ac:dyDescent="0.3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f>Tabella1_2[[#This Row],[DATA FATTURA]]+60</f>
        <v>45003</v>
      </c>
    </row>
    <row r="14" spans="1:9" x14ac:dyDescent="0.3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f>Tabella1_2[[#This Row],[DATA FATTURA]]+60</f>
        <v>45003</v>
      </c>
    </row>
    <row r="15" spans="1:9" x14ac:dyDescent="0.3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f>Tabella1_2[[#This Row],[DATA FATTURA]]+60</f>
        <v>45003</v>
      </c>
    </row>
    <row r="16" spans="1:9" x14ac:dyDescent="0.3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f>Tabella1_2[[#This Row],[DATA FATTURA]]+60</f>
        <v>45003</v>
      </c>
    </row>
    <row r="17" spans="1:6" x14ac:dyDescent="0.3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f>Tabella1_2[[#This Row],[DATA FATTURA]]+60</f>
        <v>45003</v>
      </c>
    </row>
    <row r="18" spans="1:6" x14ac:dyDescent="0.35">
      <c r="A18">
        <v>486</v>
      </c>
      <c r="B18" s="4">
        <v>44943</v>
      </c>
      <c r="C18">
        <v>5400</v>
      </c>
      <c r="D18" t="s">
        <v>22</v>
      </c>
      <c r="E18" t="s">
        <v>13</v>
      </c>
      <c r="F18" s="4">
        <f>Tabella1_2[[#This Row],[DATA FATTURA]]+60</f>
        <v>45003</v>
      </c>
    </row>
    <row r="19" spans="1:6" x14ac:dyDescent="0.35">
      <c r="A19">
        <v>16</v>
      </c>
      <c r="B19" s="4">
        <v>44943</v>
      </c>
      <c r="C19">
        <v>400</v>
      </c>
      <c r="D19" t="s">
        <v>22</v>
      </c>
      <c r="E19" t="s">
        <v>12</v>
      </c>
      <c r="F19" s="4">
        <f>Tabella1_2[[#This Row],[DATA FATTURA]]+60</f>
        <v>45003</v>
      </c>
    </row>
    <row r="20" spans="1:6" x14ac:dyDescent="0.3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f>Tabella1_2[[#This Row],[DATA FATTURA]]+60</f>
        <v>45003</v>
      </c>
    </row>
    <row r="21" spans="1:6" x14ac:dyDescent="0.3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f>Tabella1_2[[#This Row],[DATA FATTURA]]+60</f>
        <v>45003</v>
      </c>
    </row>
    <row r="22" spans="1:6" x14ac:dyDescent="0.3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f>Tabella1_2[[#This Row],[DATA FATTURA]]+60</f>
        <v>45003</v>
      </c>
    </row>
    <row r="23" spans="1:6" x14ac:dyDescent="0.3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f>Tabella1_2[[#This Row],[DATA FATTURA]]+60</f>
        <v>45003</v>
      </c>
    </row>
    <row r="24" spans="1:6" x14ac:dyDescent="0.35">
      <c r="A24">
        <v>271</v>
      </c>
      <c r="B24" s="4">
        <v>44943</v>
      </c>
      <c r="C24">
        <v>5500</v>
      </c>
      <c r="D24" t="s">
        <v>22</v>
      </c>
      <c r="E24" t="s">
        <v>12</v>
      </c>
      <c r="F24" s="4">
        <f>Tabella1_2[[#This Row],[DATA FATTURA]]+60</f>
        <v>45003</v>
      </c>
    </row>
    <row r="25" spans="1:6" x14ac:dyDescent="0.3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f>Tabella1_2[[#This Row],[DATA FATTURA]]+60</f>
        <v>45003</v>
      </c>
    </row>
    <row r="26" spans="1:6" x14ac:dyDescent="0.35">
      <c r="A26">
        <v>45</v>
      </c>
      <c r="B26" s="4">
        <v>44943</v>
      </c>
      <c r="C26">
        <v>980</v>
      </c>
      <c r="D26" t="s">
        <v>22</v>
      </c>
      <c r="E26" t="s">
        <v>13</v>
      </c>
      <c r="F26" s="4">
        <f>Tabella1_2[[#This Row],[DATA FATTURA]]+60</f>
        <v>45003</v>
      </c>
    </row>
    <row r="27" spans="1:6" x14ac:dyDescent="0.3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f>Tabella1_2[[#This Row],[DATA FATTURA]]+60</f>
        <v>45003</v>
      </c>
    </row>
    <row r="28" spans="1:6" x14ac:dyDescent="0.35">
      <c r="A28">
        <v>96</v>
      </c>
      <c r="B28" s="4">
        <v>44943</v>
      </c>
      <c r="C28">
        <v>2000</v>
      </c>
      <c r="D28" t="s">
        <v>22</v>
      </c>
      <c r="E28" t="s">
        <v>11</v>
      </c>
      <c r="F28" s="4">
        <f>Tabella1_2[[#This Row],[DATA FATTURA]]+60</f>
        <v>45003</v>
      </c>
    </row>
    <row r="29" spans="1:6" x14ac:dyDescent="0.35">
      <c r="A29">
        <v>11</v>
      </c>
      <c r="B29" s="4">
        <v>44943</v>
      </c>
      <c r="C29">
        <v>300</v>
      </c>
      <c r="D29" t="s">
        <v>22</v>
      </c>
      <c r="E29" t="s">
        <v>13</v>
      </c>
      <c r="F29" s="4">
        <f>Tabella1_2[[#This Row],[DATA FATTURA]]+60</f>
        <v>45003</v>
      </c>
    </row>
    <row r="30" spans="1:6" x14ac:dyDescent="0.3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f>Tabella1_2[[#This Row],[DATA FATTURA]]+60</f>
        <v>45002</v>
      </c>
    </row>
    <row r="31" spans="1:6" x14ac:dyDescent="0.3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f>Tabella1_2[[#This Row],[DATA FATTURA]]+60</f>
        <v>45002</v>
      </c>
    </row>
    <row r="32" spans="1:6" x14ac:dyDescent="0.35">
      <c r="A32">
        <v>368</v>
      </c>
      <c r="B32" s="4">
        <v>44942</v>
      </c>
      <c r="C32">
        <v>3150</v>
      </c>
      <c r="D32" t="s">
        <v>22</v>
      </c>
      <c r="E32" t="s">
        <v>14</v>
      </c>
      <c r="F32" s="4">
        <f>Tabella1_2[[#This Row],[DATA FATTURA]]+60</f>
        <v>45002</v>
      </c>
    </row>
    <row r="33" spans="1:6" x14ac:dyDescent="0.3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f>Tabella1_2[[#This Row],[DATA FATTURA]]+60</f>
        <v>45002</v>
      </c>
    </row>
    <row r="34" spans="1:6" x14ac:dyDescent="0.3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f>Tabella1_2[[#This Row],[DATA FATTURA]]+60</f>
        <v>45002</v>
      </c>
    </row>
    <row r="35" spans="1:6" x14ac:dyDescent="0.3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f>Tabella1_2[[#This Row],[DATA FATTURA]]+60</f>
        <v>45002</v>
      </c>
    </row>
    <row r="36" spans="1:6" x14ac:dyDescent="0.3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f>Tabella1_2[[#This Row],[DATA FATTURA]]+60</f>
        <v>45002</v>
      </c>
    </row>
    <row r="37" spans="1:6" x14ac:dyDescent="0.3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f>Tabella1_2[[#This Row],[DATA FATTURA]]+60</f>
        <v>45002</v>
      </c>
    </row>
    <row r="38" spans="1:6" x14ac:dyDescent="0.3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f>Tabella1_2[[#This Row],[DATA FATTURA]]+60</f>
        <v>45002</v>
      </c>
    </row>
    <row r="39" spans="1:6" x14ac:dyDescent="0.3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f>Tabella1_2[[#This Row],[DATA FATTURA]]+60</f>
        <v>45002</v>
      </c>
    </row>
    <row r="40" spans="1:6" x14ac:dyDescent="0.3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f>Tabella1_2[[#This Row],[DATA FATTURA]]+60</f>
        <v>45002</v>
      </c>
    </row>
    <row r="41" spans="1:6" x14ac:dyDescent="0.3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f>Tabella1_2[[#This Row],[DATA FATTURA]]+60</f>
        <v>45002</v>
      </c>
    </row>
    <row r="42" spans="1:6" x14ac:dyDescent="0.3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f>Tabella1_2[[#This Row],[DATA FATTURA]]+60</f>
        <v>45002</v>
      </c>
    </row>
    <row r="43" spans="1:6" x14ac:dyDescent="0.3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f>Tabella1_2[[#This Row],[DATA FATTURA]]+60</f>
        <v>45002</v>
      </c>
    </row>
    <row r="44" spans="1:6" x14ac:dyDescent="0.35">
      <c r="A44">
        <v>164</v>
      </c>
      <c r="B44" s="4">
        <v>44942</v>
      </c>
      <c r="C44">
        <v>3360</v>
      </c>
      <c r="D44" t="s">
        <v>22</v>
      </c>
      <c r="E44" t="s">
        <v>13</v>
      </c>
      <c r="F44" s="4">
        <f>Tabella1_2[[#This Row],[DATA FATTURA]]+60</f>
        <v>45002</v>
      </c>
    </row>
    <row r="45" spans="1:6" x14ac:dyDescent="0.3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f>Tabella1_2[[#This Row],[DATA FATTURA]]+60</f>
        <v>45002</v>
      </c>
    </row>
    <row r="46" spans="1:6" x14ac:dyDescent="0.35">
      <c r="A46">
        <v>130</v>
      </c>
      <c r="B46" s="4">
        <v>44942</v>
      </c>
      <c r="C46">
        <v>2680</v>
      </c>
      <c r="D46" t="s">
        <v>22</v>
      </c>
      <c r="E46" t="s">
        <v>14</v>
      </c>
      <c r="F46" s="4">
        <f>Tabella1_2[[#This Row],[DATA FATTURA]]+60</f>
        <v>45002</v>
      </c>
    </row>
    <row r="47" spans="1:6" x14ac:dyDescent="0.3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f>Tabella1_2[[#This Row],[DATA FATTURA]]+60</f>
        <v>45002</v>
      </c>
    </row>
    <row r="48" spans="1:6" x14ac:dyDescent="0.3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f>Tabella1_2[[#This Row],[DATA FATTURA]]+60</f>
        <v>45002</v>
      </c>
    </row>
    <row r="49" spans="1:6" x14ac:dyDescent="0.3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f>Tabella1_2[[#This Row],[DATA FATTURA]]+60</f>
        <v>45002</v>
      </c>
    </row>
    <row r="50" spans="1:6" x14ac:dyDescent="0.3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f>Tabella1_2[[#This Row],[DATA FATTURA]]+60</f>
        <v>45002</v>
      </c>
    </row>
    <row r="51" spans="1:6" x14ac:dyDescent="0.3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f>Tabella1_2[[#This Row],[DATA FATTURA]]+60</f>
        <v>45002</v>
      </c>
    </row>
    <row r="52" spans="1:6" x14ac:dyDescent="0.35">
      <c r="A52">
        <v>453</v>
      </c>
      <c r="B52" s="4">
        <v>44942</v>
      </c>
      <c r="C52">
        <v>7400</v>
      </c>
      <c r="D52" t="s">
        <v>22</v>
      </c>
      <c r="E52" t="s">
        <v>12</v>
      </c>
      <c r="F52" s="4">
        <f>Tabella1_2[[#This Row],[DATA FATTURA]]+60</f>
        <v>45002</v>
      </c>
    </row>
    <row r="53" spans="1:6" x14ac:dyDescent="0.3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f>Tabella1_2[[#This Row],[DATA FATTURA]]+60</f>
        <v>45002</v>
      </c>
    </row>
    <row r="54" spans="1:6" x14ac:dyDescent="0.35">
      <c r="A54">
        <v>28</v>
      </c>
      <c r="B54" s="4">
        <v>44942</v>
      </c>
      <c r="C54">
        <v>640</v>
      </c>
      <c r="D54" t="s">
        <v>22</v>
      </c>
      <c r="E54" t="s">
        <v>12</v>
      </c>
      <c r="F54" s="4">
        <f>Tabella1_2[[#This Row],[DATA FATTURA]]+60</f>
        <v>45002</v>
      </c>
    </row>
    <row r="55" spans="1:6" x14ac:dyDescent="0.3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f>Tabella1_2[[#This Row],[DATA FATTURA]]+60</f>
        <v>45002</v>
      </c>
    </row>
    <row r="56" spans="1:6" x14ac:dyDescent="0.3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f>Tabella1_2[[#This Row],[DATA FATTURA]]+60</f>
        <v>45002</v>
      </c>
    </row>
    <row r="57" spans="1:6" x14ac:dyDescent="0.3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f>Tabella1_2[[#This Row],[DATA FATTURA]]+60</f>
        <v>45002</v>
      </c>
    </row>
    <row r="58" spans="1:6" x14ac:dyDescent="0.3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f>Tabella1_2[[#This Row],[DATA FATTURA]]+60</f>
        <v>45002</v>
      </c>
    </row>
    <row r="59" spans="1:6" x14ac:dyDescent="0.3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f>Tabella1_2[[#This Row],[DATA FATTURA]]+60</f>
        <v>45001</v>
      </c>
    </row>
    <row r="60" spans="1:6" x14ac:dyDescent="0.3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f>Tabella1_2[[#This Row],[DATA FATTURA]]+60</f>
        <v>45001</v>
      </c>
    </row>
    <row r="61" spans="1:6" x14ac:dyDescent="0.3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f>Tabella1_2[[#This Row],[DATA FATTURA]]+60</f>
        <v>45001</v>
      </c>
    </row>
    <row r="62" spans="1:6" x14ac:dyDescent="0.3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f>Tabella1_2[[#This Row],[DATA FATTURA]]+60</f>
        <v>45001</v>
      </c>
    </row>
    <row r="63" spans="1:6" x14ac:dyDescent="0.35">
      <c r="A63">
        <v>339</v>
      </c>
      <c r="B63" s="4">
        <v>44941</v>
      </c>
      <c r="C63">
        <v>1700</v>
      </c>
      <c r="D63" t="s">
        <v>22</v>
      </c>
      <c r="E63" t="s">
        <v>13</v>
      </c>
      <c r="F63" s="4">
        <f>Tabella1_2[[#This Row],[DATA FATTURA]]+60</f>
        <v>45001</v>
      </c>
    </row>
    <row r="64" spans="1:6" x14ac:dyDescent="0.3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f>Tabella1_2[[#This Row],[DATA FATTURA]]+60</f>
        <v>45001</v>
      </c>
    </row>
    <row r="65" spans="1:6" x14ac:dyDescent="0.3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f>Tabella1_2[[#This Row],[DATA FATTURA]]+60</f>
        <v>45001</v>
      </c>
    </row>
    <row r="66" spans="1:6" x14ac:dyDescent="0.3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f>Tabella1_2[[#This Row],[DATA FATTURA]]+60</f>
        <v>45001</v>
      </c>
    </row>
    <row r="67" spans="1:6" x14ac:dyDescent="0.35">
      <c r="A67">
        <v>152</v>
      </c>
      <c r="B67" s="4">
        <v>44941</v>
      </c>
      <c r="C67">
        <v>3120</v>
      </c>
      <c r="D67" t="s">
        <v>22</v>
      </c>
      <c r="E67" t="s">
        <v>11</v>
      </c>
      <c r="F67" s="4">
        <f>Tabella1_2[[#This Row],[DATA FATTURA]]+60</f>
        <v>45001</v>
      </c>
    </row>
    <row r="68" spans="1:6" x14ac:dyDescent="0.3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f>Tabella1_2[[#This Row],[DATA FATTURA]]+60</f>
        <v>45001</v>
      </c>
    </row>
    <row r="69" spans="1:6" x14ac:dyDescent="0.3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f>Tabella1_2[[#This Row],[DATA FATTURA]]+60</f>
        <v>45001</v>
      </c>
    </row>
    <row r="70" spans="1:6" x14ac:dyDescent="0.3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f>Tabella1_2[[#This Row],[DATA FATTURA]]+60</f>
        <v>45001</v>
      </c>
    </row>
    <row r="71" spans="1:6" x14ac:dyDescent="0.3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f>Tabella1_2[[#This Row],[DATA FATTURA]]+60</f>
        <v>45001</v>
      </c>
    </row>
    <row r="72" spans="1:6" x14ac:dyDescent="0.3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f>Tabella1_2[[#This Row],[DATA FATTURA]]+60</f>
        <v>45001</v>
      </c>
    </row>
    <row r="73" spans="1:6" x14ac:dyDescent="0.3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f>Tabella1_2[[#This Row],[DATA FATTURA]]+60</f>
        <v>45001</v>
      </c>
    </row>
    <row r="74" spans="1:6" x14ac:dyDescent="0.3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f>Tabella1_2[[#This Row],[DATA FATTURA]]+60</f>
        <v>45001</v>
      </c>
    </row>
    <row r="75" spans="1:6" x14ac:dyDescent="0.3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f>Tabella1_2[[#This Row],[DATA FATTURA]]+60</f>
        <v>45001</v>
      </c>
    </row>
    <row r="76" spans="1:6" x14ac:dyDescent="0.3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f>Tabella1_2[[#This Row],[DATA FATTURA]]+60</f>
        <v>45001</v>
      </c>
    </row>
    <row r="77" spans="1:6" x14ac:dyDescent="0.3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f>Tabella1_2[[#This Row],[DATA FATTURA]]+60</f>
        <v>45001</v>
      </c>
    </row>
    <row r="78" spans="1:6" x14ac:dyDescent="0.3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f>Tabella1_2[[#This Row],[DATA FATTURA]]+60</f>
        <v>45000</v>
      </c>
    </row>
    <row r="79" spans="1:6" x14ac:dyDescent="0.35">
      <c r="A79">
        <v>231</v>
      </c>
      <c r="B79" s="4">
        <v>44940</v>
      </c>
      <c r="C79">
        <v>4700</v>
      </c>
      <c r="D79" t="s">
        <v>22</v>
      </c>
      <c r="E79" t="s">
        <v>14</v>
      </c>
      <c r="F79" s="4">
        <f>Tabella1_2[[#This Row],[DATA FATTURA]]+60</f>
        <v>45000</v>
      </c>
    </row>
    <row r="80" spans="1:6" x14ac:dyDescent="0.3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f>Tabella1_2[[#This Row],[DATA FATTURA]]+60</f>
        <v>45000</v>
      </c>
    </row>
    <row r="81" spans="1:6" x14ac:dyDescent="0.3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f>Tabella1_2[[#This Row],[DATA FATTURA]]+60</f>
        <v>45000</v>
      </c>
    </row>
    <row r="82" spans="1:6" x14ac:dyDescent="0.3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f>Tabella1_2[[#This Row],[DATA FATTURA]]+60</f>
        <v>45000</v>
      </c>
    </row>
    <row r="83" spans="1:6" x14ac:dyDescent="0.3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f>Tabella1_2[[#This Row],[DATA FATTURA]]+60</f>
        <v>45000</v>
      </c>
    </row>
    <row r="84" spans="1:6" x14ac:dyDescent="0.3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f>Tabella1_2[[#This Row],[DATA FATTURA]]+60</f>
        <v>45000</v>
      </c>
    </row>
    <row r="85" spans="1:6" x14ac:dyDescent="0.3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f>Tabella1_2[[#This Row],[DATA FATTURA]]+60</f>
        <v>45000</v>
      </c>
    </row>
    <row r="86" spans="1:6" x14ac:dyDescent="0.3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f>Tabella1_2[[#This Row],[DATA FATTURA]]+60</f>
        <v>45000</v>
      </c>
    </row>
    <row r="87" spans="1:6" x14ac:dyDescent="0.3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f>Tabella1_2[[#This Row],[DATA FATTURA]]+60</f>
        <v>45000</v>
      </c>
    </row>
    <row r="88" spans="1:6" x14ac:dyDescent="0.3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f>Tabella1_2[[#This Row],[DATA FATTURA]]+60</f>
        <v>45000</v>
      </c>
    </row>
    <row r="89" spans="1:6" x14ac:dyDescent="0.3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f>Tabella1_2[[#This Row],[DATA FATTURA]]+60</f>
        <v>45000</v>
      </c>
    </row>
    <row r="90" spans="1:6" x14ac:dyDescent="0.3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f>Tabella1_2[[#This Row],[DATA FATTURA]]+60</f>
        <v>45000</v>
      </c>
    </row>
    <row r="91" spans="1:6" x14ac:dyDescent="0.3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f>Tabella1_2[[#This Row],[DATA FATTURA]]+60</f>
        <v>45000</v>
      </c>
    </row>
    <row r="92" spans="1:6" x14ac:dyDescent="0.3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f>Tabella1_2[[#This Row],[DATA FATTURA]]+60</f>
        <v>45000</v>
      </c>
    </row>
    <row r="93" spans="1:6" x14ac:dyDescent="0.3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f>Tabella1_2[[#This Row],[DATA FATTURA]]+60</f>
        <v>45000</v>
      </c>
    </row>
    <row r="94" spans="1:6" x14ac:dyDescent="0.3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f>Tabella1_2[[#This Row],[DATA FATTURA]]+60</f>
        <v>45000</v>
      </c>
    </row>
    <row r="95" spans="1:6" x14ac:dyDescent="0.3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f>Tabella1_2[[#This Row],[DATA FATTURA]]+60</f>
        <v>45000</v>
      </c>
    </row>
    <row r="96" spans="1:6" x14ac:dyDescent="0.3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f>Tabella1_2[[#This Row],[DATA FATTURA]]+60</f>
        <v>45000</v>
      </c>
    </row>
    <row r="97" spans="1:6" x14ac:dyDescent="0.3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f>Tabella1_2[[#This Row],[DATA FATTURA]]+60</f>
        <v>45000</v>
      </c>
    </row>
    <row r="98" spans="1:6" x14ac:dyDescent="0.3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f>Tabella1_2[[#This Row],[DATA FATTURA]]+60</f>
        <v>45000</v>
      </c>
    </row>
    <row r="99" spans="1:6" x14ac:dyDescent="0.35">
      <c r="A99">
        <v>249</v>
      </c>
      <c r="B99" s="4">
        <v>44940</v>
      </c>
      <c r="C99">
        <v>5060</v>
      </c>
      <c r="D99" t="s">
        <v>22</v>
      </c>
      <c r="E99" t="s">
        <v>13</v>
      </c>
      <c r="F99" s="4">
        <f>Tabella1_2[[#This Row],[DATA FATTURA]]+60</f>
        <v>45000</v>
      </c>
    </row>
    <row r="100" spans="1:6" x14ac:dyDescent="0.3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f>Tabella1_2[[#This Row],[DATA FATTURA]]+60</f>
        <v>45000</v>
      </c>
    </row>
    <row r="101" spans="1:6" x14ac:dyDescent="0.35">
      <c r="A101">
        <v>248</v>
      </c>
      <c r="B101" s="4">
        <v>44940</v>
      </c>
      <c r="C101">
        <v>5040</v>
      </c>
      <c r="D101" t="s">
        <v>22</v>
      </c>
      <c r="E101" t="s">
        <v>13</v>
      </c>
      <c r="F101" s="4">
        <f>Tabella1_2[[#This Row],[DATA FATTURA]]+60</f>
        <v>45000</v>
      </c>
    </row>
    <row r="102" spans="1:6" x14ac:dyDescent="0.3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f>Tabella1_2[[#This Row],[DATA FATTURA]]+60</f>
        <v>45000</v>
      </c>
    </row>
    <row r="103" spans="1:6" x14ac:dyDescent="0.3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f>Tabella1_2[[#This Row],[DATA FATTURA]]+60</f>
        <v>45000</v>
      </c>
    </row>
    <row r="104" spans="1:6" x14ac:dyDescent="0.3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f>Tabella1_2[[#This Row],[DATA FATTURA]]+60</f>
        <v>45000</v>
      </c>
    </row>
    <row r="105" spans="1:6" x14ac:dyDescent="0.3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f>Tabella1_2[[#This Row],[DATA FATTURA]]+60</f>
        <v>45000</v>
      </c>
    </row>
    <row r="106" spans="1:6" x14ac:dyDescent="0.35">
      <c r="A106">
        <v>254</v>
      </c>
      <c r="B106" s="4">
        <v>44940</v>
      </c>
      <c r="C106">
        <v>5160</v>
      </c>
      <c r="D106" t="s">
        <v>22</v>
      </c>
      <c r="E106" t="s">
        <v>12</v>
      </c>
      <c r="F106" s="4">
        <f>Tabella1_2[[#This Row],[DATA FATTURA]]+60</f>
        <v>45000</v>
      </c>
    </row>
    <row r="107" spans="1:6" x14ac:dyDescent="0.3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f>Tabella1_2[[#This Row],[DATA FATTURA]]+60</f>
        <v>45000</v>
      </c>
    </row>
    <row r="108" spans="1:6" x14ac:dyDescent="0.3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f>Tabella1_2[[#This Row],[DATA FATTURA]]+60</f>
        <v>45000</v>
      </c>
    </row>
    <row r="109" spans="1:6" x14ac:dyDescent="0.3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f>Tabella1_2[[#This Row],[DATA FATTURA]]+60</f>
        <v>45000</v>
      </c>
    </row>
    <row r="110" spans="1:6" x14ac:dyDescent="0.3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f>Tabella1_2[[#This Row],[DATA FATTURA]]+60</f>
        <v>45000</v>
      </c>
    </row>
    <row r="111" spans="1:6" x14ac:dyDescent="0.3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f>Tabella1_2[[#This Row],[DATA FATTURA]]+60</f>
        <v>45000</v>
      </c>
    </row>
    <row r="112" spans="1:6" x14ac:dyDescent="0.35">
      <c r="A112">
        <v>401</v>
      </c>
      <c r="B112" s="4">
        <v>44940</v>
      </c>
      <c r="C112">
        <v>4800</v>
      </c>
      <c r="D112" t="s">
        <v>22</v>
      </c>
      <c r="E112" t="s">
        <v>13</v>
      </c>
      <c r="F112" s="4">
        <f>Tabella1_2[[#This Row],[DATA FATTURA]]+60</f>
        <v>45000</v>
      </c>
    </row>
    <row r="113" spans="1:6" x14ac:dyDescent="0.3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f>Tabella1_2[[#This Row],[DATA FATTURA]]+60</f>
        <v>45000</v>
      </c>
    </row>
    <row r="114" spans="1:6" x14ac:dyDescent="0.35">
      <c r="A114">
        <v>385</v>
      </c>
      <c r="B114" s="4">
        <v>44940</v>
      </c>
      <c r="C114">
        <v>4000</v>
      </c>
      <c r="D114" t="s">
        <v>22</v>
      </c>
      <c r="E114" t="s">
        <v>14</v>
      </c>
      <c r="F114" s="4">
        <f>Tabella1_2[[#This Row],[DATA FATTURA]]+60</f>
        <v>45000</v>
      </c>
    </row>
    <row r="115" spans="1:6" x14ac:dyDescent="0.3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f>Tabella1_2[[#This Row],[DATA FATTURA]]+60</f>
        <v>45000</v>
      </c>
    </row>
    <row r="116" spans="1:6" x14ac:dyDescent="0.35">
      <c r="A116">
        <v>95</v>
      </c>
      <c r="B116" s="4">
        <v>44940</v>
      </c>
      <c r="C116">
        <v>1980</v>
      </c>
      <c r="D116" t="s">
        <v>22</v>
      </c>
      <c r="E116" t="s">
        <v>13</v>
      </c>
      <c r="F116" s="4">
        <f>Tabella1_2[[#This Row],[DATA FATTURA]]+60</f>
        <v>45000</v>
      </c>
    </row>
    <row r="117" spans="1:6" x14ac:dyDescent="0.3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f>Tabella1_2[[#This Row],[DATA FATTURA]]+60</f>
        <v>45000</v>
      </c>
    </row>
    <row r="118" spans="1:6" x14ac:dyDescent="0.35">
      <c r="A118">
        <v>101</v>
      </c>
      <c r="B118" s="4">
        <v>44940</v>
      </c>
      <c r="C118">
        <v>2100</v>
      </c>
      <c r="D118" t="s">
        <v>22</v>
      </c>
      <c r="E118" t="s">
        <v>13</v>
      </c>
      <c r="F118" s="4">
        <f>Tabella1_2[[#This Row],[DATA FATTURA]]+60</f>
        <v>45000</v>
      </c>
    </row>
    <row r="119" spans="1:6" x14ac:dyDescent="0.3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f>Tabella1_2[[#This Row],[DATA FATTURA]]+60</f>
        <v>45000</v>
      </c>
    </row>
    <row r="120" spans="1:6" x14ac:dyDescent="0.3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f>Tabella1_2[[#This Row],[DATA FATTURA]]+60</f>
        <v>45000</v>
      </c>
    </row>
    <row r="121" spans="1:6" x14ac:dyDescent="0.35">
      <c r="A121">
        <v>424</v>
      </c>
      <c r="B121" s="4">
        <v>44940</v>
      </c>
      <c r="C121">
        <v>5950</v>
      </c>
      <c r="D121" t="s">
        <v>22</v>
      </c>
      <c r="E121" t="s">
        <v>14</v>
      </c>
      <c r="F121" s="4">
        <f>Tabella1_2[[#This Row],[DATA FATTURA]]+60</f>
        <v>45000</v>
      </c>
    </row>
    <row r="122" spans="1:6" x14ac:dyDescent="0.3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f>Tabella1_2[[#This Row],[DATA FATTURA]]+60</f>
        <v>45000</v>
      </c>
    </row>
    <row r="123" spans="1:6" x14ac:dyDescent="0.3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f>Tabella1_2[[#This Row],[DATA FATTURA]]+60</f>
        <v>45000</v>
      </c>
    </row>
    <row r="124" spans="1:6" x14ac:dyDescent="0.3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f>Tabella1_2[[#This Row],[DATA FATTURA]]+60</f>
        <v>44999</v>
      </c>
    </row>
    <row r="125" spans="1:6" x14ac:dyDescent="0.35">
      <c r="A125">
        <v>84</v>
      </c>
      <c r="B125" s="4">
        <v>44939</v>
      </c>
      <c r="C125">
        <v>1760</v>
      </c>
      <c r="D125" t="s">
        <v>22</v>
      </c>
      <c r="E125" t="s">
        <v>12</v>
      </c>
      <c r="F125" s="4">
        <f>Tabella1_2[[#This Row],[DATA FATTURA]]+60</f>
        <v>44999</v>
      </c>
    </row>
    <row r="126" spans="1:6" x14ac:dyDescent="0.3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f>Tabella1_2[[#This Row],[DATA FATTURA]]+60</f>
        <v>44999</v>
      </c>
    </row>
    <row r="127" spans="1:6" x14ac:dyDescent="0.3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f>Tabella1_2[[#This Row],[DATA FATTURA]]+60</f>
        <v>44999</v>
      </c>
    </row>
    <row r="128" spans="1:6" x14ac:dyDescent="0.35">
      <c r="A128">
        <v>78</v>
      </c>
      <c r="B128" s="4">
        <v>44939</v>
      </c>
      <c r="C128">
        <v>1640</v>
      </c>
      <c r="D128" t="s">
        <v>22</v>
      </c>
      <c r="E128" t="s">
        <v>11</v>
      </c>
      <c r="F128" s="4">
        <f>Tabella1_2[[#This Row],[DATA FATTURA]]+60</f>
        <v>44999</v>
      </c>
    </row>
    <row r="129" spans="1:6" x14ac:dyDescent="0.3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f>Tabella1_2[[#This Row],[DATA FATTURA]]+60</f>
        <v>44999</v>
      </c>
    </row>
    <row r="130" spans="1:6" x14ac:dyDescent="0.35">
      <c r="A130">
        <v>288</v>
      </c>
      <c r="B130" s="4">
        <v>44939</v>
      </c>
      <c r="C130">
        <v>5840</v>
      </c>
      <c r="D130" t="s">
        <v>22</v>
      </c>
      <c r="E130" t="s">
        <v>11</v>
      </c>
      <c r="F130" s="4">
        <f>Tabella1_2[[#This Row],[DATA FATTURA]]+60</f>
        <v>44999</v>
      </c>
    </row>
    <row r="131" spans="1:6" x14ac:dyDescent="0.3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f>Tabella1_2[[#This Row],[DATA FATTURA]]+60</f>
        <v>44999</v>
      </c>
    </row>
    <row r="132" spans="1:6" x14ac:dyDescent="0.3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f>Tabella1_2[[#This Row],[DATA FATTURA]]+60</f>
        <v>44999</v>
      </c>
    </row>
    <row r="133" spans="1:6" x14ac:dyDescent="0.35">
      <c r="A133">
        <v>418</v>
      </c>
      <c r="B133" s="4">
        <v>44939</v>
      </c>
      <c r="C133">
        <v>5650</v>
      </c>
      <c r="D133" t="s">
        <v>22</v>
      </c>
      <c r="E133" t="s">
        <v>11</v>
      </c>
      <c r="F133" s="4">
        <f>Tabella1_2[[#This Row],[DATA FATTURA]]+60</f>
        <v>44999</v>
      </c>
    </row>
    <row r="134" spans="1:6" x14ac:dyDescent="0.3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f>Tabella1_2[[#This Row],[DATA FATTURA]]+60</f>
        <v>44999</v>
      </c>
    </row>
    <row r="135" spans="1:6" x14ac:dyDescent="0.3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f>Tabella1_2[[#This Row],[DATA FATTURA]]+60</f>
        <v>44999</v>
      </c>
    </row>
    <row r="136" spans="1:6" x14ac:dyDescent="0.35">
      <c r="A136">
        <v>283</v>
      </c>
      <c r="B136" s="4">
        <v>44939</v>
      </c>
      <c r="C136">
        <v>5740</v>
      </c>
      <c r="D136" t="s">
        <v>22</v>
      </c>
      <c r="E136" t="s">
        <v>13</v>
      </c>
      <c r="F136" s="4">
        <f>Tabella1_2[[#This Row],[DATA FATTURA]]+60</f>
        <v>44999</v>
      </c>
    </row>
    <row r="137" spans="1:6" x14ac:dyDescent="0.3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f>Tabella1_2[[#This Row],[DATA FATTURA]]+60</f>
        <v>44999</v>
      </c>
    </row>
    <row r="138" spans="1:6" x14ac:dyDescent="0.3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f>Tabella1_2[[#This Row],[DATA FATTURA]]+60</f>
        <v>44999</v>
      </c>
    </row>
    <row r="139" spans="1:6" x14ac:dyDescent="0.3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f>Tabella1_2[[#This Row],[DATA FATTURA]]+60</f>
        <v>44999</v>
      </c>
    </row>
    <row r="140" spans="1:6" x14ac:dyDescent="0.3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f>Tabella1_2[[#This Row],[DATA FATTURA]]+60</f>
        <v>44999</v>
      </c>
    </row>
    <row r="141" spans="1:6" x14ac:dyDescent="0.35">
      <c r="A141">
        <v>458</v>
      </c>
      <c r="B141" s="4">
        <v>44939</v>
      </c>
      <c r="C141">
        <v>190</v>
      </c>
      <c r="D141" t="s">
        <v>22</v>
      </c>
      <c r="E141" t="s">
        <v>13</v>
      </c>
      <c r="F141" s="4">
        <f>Tabella1_2[[#This Row],[DATA FATTURA]]+60</f>
        <v>44999</v>
      </c>
    </row>
    <row r="142" spans="1:6" x14ac:dyDescent="0.3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f>Tabella1_2[[#This Row],[DATA FATTURA]]+60</f>
        <v>44999</v>
      </c>
    </row>
    <row r="143" spans="1:6" x14ac:dyDescent="0.3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f>Tabella1_2[[#This Row],[DATA FATTURA]]+60</f>
        <v>44999</v>
      </c>
    </row>
    <row r="144" spans="1:6" x14ac:dyDescent="0.3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f>Tabella1_2[[#This Row],[DATA FATTURA]]+60</f>
        <v>44999</v>
      </c>
    </row>
    <row r="145" spans="1:6" x14ac:dyDescent="0.3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f>Tabella1_2[[#This Row],[DATA FATTURA]]+60</f>
        <v>44999</v>
      </c>
    </row>
    <row r="146" spans="1:6" x14ac:dyDescent="0.35">
      <c r="A146">
        <v>10</v>
      </c>
      <c r="B146" s="4">
        <v>44939</v>
      </c>
      <c r="C146">
        <v>280</v>
      </c>
      <c r="D146" t="s">
        <v>22</v>
      </c>
      <c r="E146" t="s">
        <v>13</v>
      </c>
      <c r="F146" s="4">
        <f>Tabella1_2[[#This Row],[DATA FATTURA]]+60</f>
        <v>44999</v>
      </c>
    </row>
    <row r="147" spans="1:6" x14ac:dyDescent="0.3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f>Tabella1_2[[#This Row],[DATA FATTURA]]+60</f>
        <v>44999</v>
      </c>
    </row>
    <row r="148" spans="1:6" x14ac:dyDescent="0.3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f>Tabella1_2[[#This Row],[DATA FATTURA]]+60</f>
        <v>44999</v>
      </c>
    </row>
    <row r="149" spans="1:6" x14ac:dyDescent="0.3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f>Tabella1_2[[#This Row],[DATA FATTURA]]+60</f>
        <v>44999</v>
      </c>
    </row>
    <row r="150" spans="1:6" x14ac:dyDescent="0.3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f>Tabella1_2[[#This Row],[DATA FATTURA]]+60</f>
        <v>44999</v>
      </c>
    </row>
    <row r="151" spans="1:6" x14ac:dyDescent="0.3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f>Tabella1_2[[#This Row],[DATA FATTURA]]+60</f>
        <v>44999</v>
      </c>
    </row>
    <row r="152" spans="1:6" x14ac:dyDescent="0.35">
      <c r="A152">
        <v>197</v>
      </c>
      <c r="B152" s="4">
        <v>44939</v>
      </c>
      <c r="C152">
        <v>4020</v>
      </c>
      <c r="D152" t="s">
        <v>22</v>
      </c>
      <c r="E152" t="s">
        <v>11</v>
      </c>
      <c r="F152" s="4">
        <f>Tabella1_2[[#This Row],[DATA FATTURA]]+60</f>
        <v>44999</v>
      </c>
    </row>
    <row r="153" spans="1:6" x14ac:dyDescent="0.3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f>Tabella1_2[[#This Row],[DATA FATTURA]]+60</f>
        <v>44998</v>
      </c>
    </row>
    <row r="154" spans="1:6" x14ac:dyDescent="0.3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f>Tabella1_2[[#This Row],[DATA FATTURA]]+60</f>
        <v>44998</v>
      </c>
    </row>
    <row r="155" spans="1:6" x14ac:dyDescent="0.3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f>Tabella1_2[[#This Row],[DATA FATTURA]]+60</f>
        <v>44998</v>
      </c>
    </row>
    <row r="156" spans="1:6" x14ac:dyDescent="0.3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f>Tabella1_2[[#This Row],[DATA FATTURA]]+60</f>
        <v>44998</v>
      </c>
    </row>
    <row r="157" spans="1:6" x14ac:dyDescent="0.3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f>Tabella1_2[[#This Row],[DATA FATTURA]]+60</f>
        <v>44998</v>
      </c>
    </row>
    <row r="158" spans="1:6" x14ac:dyDescent="0.3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f>Tabella1_2[[#This Row],[DATA FATTURA]]+60</f>
        <v>44998</v>
      </c>
    </row>
    <row r="159" spans="1:6" x14ac:dyDescent="0.35">
      <c r="A159">
        <v>169</v>
      </c>
      <c r="B159" s="4">
        <v>44938</v>
      </c>
      <c r="C159">
        <v>3460</v>
      </c>
      <c r="D159" t="s">
        <v>22</v>
      </c>
      <c r="E159" t="s">
        <v>11</v>
      </c>
      <c r="F159" s="4">
        <f>Tabella1_2[[#This Row],[DATA FATTURA]]+60</f>
        <v>44998</v>
      </c>
    </row>
    <row r="160" spans="1:6" x14ac:dyDescent="0.35">
      <c r="A160">
        <v>198</v>
      </c>
      <c r="B160" s="4">
        <v>44938</v>
      </c>
      <c r="C160">
        <v>4040</v>
      </c>
      <c r="D160" t="s">
        <v>22</v>
      </c>
      <c r="E160" t="s">
        <v>12</v>
      </c>
      <c r="F160" s="4">
        <f>Tabella1_2[[#This Row],[DATA FATTURA]]+60</f>
        <v>44998</v>
      </c>
    </row>
    <row r="161" spans="1:6" x14ac:dyDescent="0.3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f>Tabella1_2[[#This Row],[DATA FATTURA]]+60</f>
        <v>44998</v>
      </c>
    </row>
    <row r="162" spans="1:6" x14ac:dyDescent="0.35">
      <c r="A162">
        <v>27</v>
      </c>
      <c r="B162" s="4">
        <v>44938</v>
      </c>
      <c r="C162">
        <v>620</v>
      </c>
      <c r="D162" t="s">
        <v>22</v>
      </c>
      <c r="E162" t="s">
        <v>12</v>
      </c>
      <c r="F162" s="4">
        <f>Tabella1_2[[#This Row],[DATA FATTURA]]+60</f>
        <v>44998</v>
      </c>
    </row>
    <row r="163" spans="1:6" x14ac:dyDescent="0.3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f>Tabella1_2[[#This Row],[DATA FATTURA]]+60</f>
        <v>44998</v>
      </c>
    </row>
    <row r="164" spans="1:6" x14ac:dyDescent="0.3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f>Tabella1_2[[#This Row],[DATA FATTURA]]+60</f>
        <v>44998</v>
      </c>
    </row>
    <row r="165" spans="1:6" x14ac:dyDescent="0.3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f>Tabella1_2[[#This Row],[DATA FATTURA]]+60</f>
        <v>44998</v>
      </c>
    </row>
    <row r="166" spans="1:6" x14ac:dyDescent="0.3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f>Tabella1_2[[#This Row],[DATA FATTURA]]+60</f>
        <v>44998</v>
      </c>
    </row>
    <row r="167" spans="1:6" x14ac:dyDescent="0.3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f>Tabella1_2[[#This Row],[DATA FATTURA]]+60</f>
        <v>44998</v>
      </c>
    </row>
    <row r="168" spans="1:6" x14ac:dyDescent="0.3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f>Tabella1_2[[#This Row],[DATA FATTURA]]+60</f>
        <v>44998</v>
      </c>
    </row>
    <row r="169" spans="1:6" x14ac:dyDescent="0.35">
      <c r="A169">
        <v>147</v>
      </c>
      <c r="B169" s="4">
        <v>44938</v>
      </c>
      <c r="C169">
        <v>3020</v>
      </c>
      <c r="D169" t="s">
        <v>22</v>
      </c>
      <c r="E169" t="s">
        <v>14</v>
      </c>
      <c r="F169" s="4">
        <f>Tabella1_2[[#This Row],[DATA FATTURA]]+60</f>
        <v>44998</v>
      </c>
    </row>
    <row r="170" spans="1:6" x14ac:dyDescent="0.35">
      <c r="A170">
        <v>351</v>
      </c>
      <c r="B170" s="4">
        <v>44938</v>
      </c>
      <c r="C170">
        <v>2300</v>
      </c>
      <c r="D170" t="s">
        <v>22</v>
      </c>
      <c r="E170" t="s">
        <v>11</v>
      </c>
      <c r="F170" s="4">
        <f>Tabella1_2[[#This Row],[DATA FATTURA]]+60</f>
        <v>44998</v>
      </c>
    </row>
    <row r="171" spans="1:6" x14ac:dyDescent="0.3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f>Tabella1_2[[#This Row],[DATA FATTURA]]+60</f>
        <v>44998</v>
      </c>
    </row>
    <row r="172" spans="1:6" x14ac:dyDescent="0.35">
      <c r="A172">
        <v>402</v>
      </c>
      <c r="B172" s="4">
        <v>44938</v>
      </c>
      <c r="C172">
        <v>4850</v>
      </c>
      <c r="D172" t="s">
        <v>22</v>
      </c>
      <c r="E172" t="s">
        <v>13</v>
      </c>
      <c r="F172" s="4">
        <f>Tabella1_2[[#This Row],[DATA FATTURA]]+60</f>
        <v>44998</v>
      </c>
    </row>
    <row r="173" spans="1:6" x14ac:dyDescent="0.3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f>Tabella1_2[[#This Row],[DATA FATTURA]]+60</f>
        <v>44998</v>
      </c>
    </row>
    <row r="174" spans="1:6" x14ac:dyDescent="0.3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f>Tabella1_2[[#This Row],[DATA FATTURA]]+60</f>
        <v>44998</v>
      </c>
    </row>
    <row r="175" spans="1:6" x14ac:dyDescent="0.3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f>Tabella1_2[[#This Row],[DATA FATTURA]]+60</f>
        <v>44998</v>
      </c>
    </row>
    <row r="176" spans="1:6" x14ac:dyDescent="0.3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f>Tabella1_2[[#This Row],[DATA FATTURA]]+60</f>
        <v>44998</v>
      </c>
    </row>
    <row r="177" spans="1:6" x14ac:dyDescent="0.35">
      <c r="A177">
        <v>350</v>
      </c>
      <c r="B177" s="4">
        <v>44938</v>
      </c>
      <c r="C177">
        <v>2250</v>
      </c>
      <c r="D177" t="s">
        <v>22</v>
      </c>
      <c r="E177" t="s">
        <v>12</v>
      </c>
      <c r="F177" s="4">
        <f>Tabella1_2[[#This Row],[DATA FATTURA]]+60</f>
        <v>44998</v>
      </c>
    </row>
    <row r="178" spans="1:6" x14ac:dyDescent="0.3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f>Tabella1_2[[#This Row],[DATA FATTURA]]+60</f>
        <v>44998</v>
      </c>
    </row>
    <row r="179" spans="1:6" x14ac:dyDescent="0.3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f>Tabella1_2[[#This Row],[DATA FATTURA]]+60</f>
        <v>44998</v>
      </c>
    </row>
    <row r="180" spans="1:6" x14ac:dyDescent="0.3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f>Tabella1_2[[#This Row],[DATA FATTURA]]+60</f>
        <v>44998</v>
      </c>
    </row>
    <row r="181" spans="1:6" x14ac:dyDescent="0.3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f>Tabella1_2[[#This Row],[DATA FATTURA]]+60</f>
        <v>44998</v>
      </c>
    </row>
    <row r="182" spans="1:6" x14ac:dyDescent="0.35">
      <c r="A182">
        <v>299</v>
      </c>
      <c r="B182" s="4">
        <v>44938</v>
      </c>
      <c r="C182">
        <v>1100</v>
      </c>
      <c r="D182" t="s">
        <v>22</v>
      </c>
      <c r="E182" t="s">
        <v>12</v>
      </c>
      <c r="F182" s="4">
        <f>Tabella1_2[[#This Row],[DATA FATTURA]]+60</f>
        <v>44998</v>
      </c>
    </row>
    <row r="183" spans="1:6" x14ac:dyDescent="0.3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f>Tabella1_2[[#This Row],[DATA FATTURA]]+60</f>
        <v>44998</v>
      </c>
    </row>
    <row r="184" spans="1:6" x14ac:dyDescent="0.3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f>Tabella1_2[[#This Row],[DATA FATTURA]]+60</f>
        <v>44998</v>
      </c>
    </row>
    <row r="185" spans="1:6" x14ac:dyDescent="0.3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f>Tabella1_2[[#This Row],[DATA FATTURA]]+60</f>
        <v>44997</v>
      </c>
    </row>
    <row r="186" spans="1:6" x14ac:dyDescent="0.3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f>Tabella1_2[[#This Row],[DATA FATTURA]]+60</f>
        <v>44997</v>
      </c>
    </row>
    <row r="187" spans="1:6" x14ac:dyDescent="0.3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f>Tabella1_2[[#This Row],[DATA FATTURA]]+60</f>
        <v>44997</v>
      </c>
    </row>
    <row r="188" spans="1:6" x14ac:dyDescent="0.3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f>Tabella1_2[[#This Row],[DATA FATTURA]]+60</f>
        <v>44997</v>
      </c>
    </row>
    <row r="189" spans="1:6" x14ac:dyDescent="0.3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f>Tabella1_2[[#This Row],[DATA FATTURA]]+60</f>
        <v>44997</v>
      </c>
    </row>
    <row r="190" spans="1:6" x14ac:dyDescent="0.3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f>Tabella1_2[[#This Row],[DATA FATTURA]]+60</f>
        <v>44997</v>
      </c>
    </row>
    <row r="191" spans="1:6" x14ac:dyDescent="0.3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f>Tabella1_2[[#This Row],[DATA FATTURA]]+60</f>
        <v>44997</v>
      </c>
    </row>
    <row r="192" spans="1:6" x14ac:dyDescent="0.3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f>Tabella1_2[[#This Row],[DATA FATTURA]]+60</f>
        <v>44997</v>
      </c>
    </row>
    <row r="193" spans="1:6" x14ac:dyDescent="0.3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f>Tabella1_2[[#This Row],[DATA FATTURA]]+60</f>
        <v>44997</v>
      </c>
    </row>
    <row r="194" spans="1:6" x14ac:dyDescent="0.3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f>Tabella1_2[[#This Row],[DATA FATTURA]]+60</f>
        <v>44997</v>
      </c>
    </row>
    <row r="195" spans="1:6" x14ac:dyDescent="0.3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f>Tabella1_2[[#This Row],[DATA FATTURA]]+60</f>
        <v>44997</v>
      </c>
    </row>
    <row r="196" spans="1:6" x14ac:dyDescent="0.3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f>Tabella1_2[[#This Row],[DATA FATTURA]]+60</f>
        <v>44997</v>
      </c>
    </row>
    <row r="197" spans="1:6" x14ac:dyDescent="0.3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f>Tabella1_2[[#This Row],[DATA FATTURA]]+60</f>
        <v>44997</v>
      </c>
    </row>
    <row r="198" spans="1:6" x14ac:dyDescent="0.3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f>Tabella1_2[[#This Row],[DATA FATTURA]]+60</f>
        <v>44997</v>
      </c>
    </row>
    <row r="199" spans="1:6" x14ac:dyDescent="0.3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f>Tabella1_2[[#This Row],[DATA FATTURA]]+60</f>
        <v>44997</v>
      </c>
    </row>
    <row r="200" spans="1:6" x14ac:dyDescent="0.3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f>Tabella1_2[[#This Row],[DATA FATTURA]]+60</f>
        <v>44997</v>
      </c>
    </row>
    <row r="201" spans="1:6" x14ac:dyDescent="0.35">
      <c r="A201">
        <v>129</v>
      </c>
      <c r="B201" s="4">
        <v>44937</v>
      </c>
      <c r="C201">
        <v>2660</v>
      </c>
      <c r="D201" t="s">
        <v>22</v>
      </c>
      <c r="E201" t="s">
        <v>13</v>
      </c>
      <c r="F201" s="4">
        <f>Tabella1_2[[#This Row],[DATA FATTURA]]+60</f>
        <v>44997</v>
      </c>
    </row>
    <row r="202" spans="1:6" x14ac:dyDescent="0.3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f>Tabella1_2[[#This Row],[DATA FATTURA]]+60</f>
        <v>44997</v>
      </c>
    </row>
    <row r="203" spans="1:6" x14ac:dyDescent="0.3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f>Tabella1_2[[#This Row],[DATA FATTURA]]+60</f>
        <v>44997</v>
      </c>
    </row>
    <row r="204" spans="1:6" x14ac:dyDescent="0.3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f>Tabella1_2[[#This Row],[DATA FATTURA]]+60</f>
        <v>44997</v>
      </c>
    </row>
    <row r="205" spans="1:6" x14ac:dyDescent="0.3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f>Tabella1_2[[#This Row],[DATA FATTURA]]+60</f>
        <v>44997</v>
      </c>
    </row>
    <row r="206" spans="1:6" x14ac:dyDescent="0.3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f>Tabella1_2[[#This Row],[DATA FATTURA]]+60</f>
        <v>44997</v>
      </c>
    </row>
    <row r="207" spans="1:6" x14ac:dyDescent="0.35">
      <c r="A207">
        <v>181</v>
      </c>
      <c r="B207" s="4">
        <v>44937</v>
      </c>
      <c r="C207">
        <v>3700</v>
      </c>
      <c r="D207" t="s">
        <v>22</v>
      </c>
      <c r="E207" t="s">
        <v>12</v>
      </c>
      <c r="F207" s="4">
        <f>Tabella1_2[[#This Row],[DATA FATTURA]]+60</f>
        <v>44997</v>
      </c>
    </row>
    <row r="208" spans="1:6" x14ac:dyDescent="0.3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f>Tabella1_2[[#This Row],[DATA FATTURA]]+60</f>
        <v>44997</v>
      </c>
    </row>
    <row r="209" spans="1:6" x14ac:dyDescent="0.3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f>Tabella1_2[[#This Row],[DATA FATTURA]]+60</f>
        <v>44997</v>
      </c>
    </row>
    <row r="210" spans="1:6" x14ac:dyDescent="0.3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f>Tabella1_2[[#This Row],[DATA FATTURA]]+60</f>
        <v>44997</v>
      </c>
    </row>
    <row r="211" spans="1:6" x14ac:dyDescent="0.3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f>Tabella1_2[[#This Row],[DATA FATTURA]]+60</f>
        <v>44997</v>
      </c>
    </row>
    <row r="212" spans="1:6" x14ac:dyDescent="0.3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f>Tabella1_2[[#This Row],[DATA FATTURA]]+60</f>
        <v>44997</v>
      </c>
    </row>
    <row r="213" spans="1:6" x14ac:dyDescent="0.3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f>Tabella1_2[[#This Row],[DATA FATTURA]]+60</f>
        <v>44997</v>
      </c>
    </row>
    <row r="214" spans="1:6" x14ac:dyDescent="0.35">
      <c r="A214">
        <v>441</v>
      </c>
      <c r="B214" s="4">
        <v>44937</v>
      </c>
      <c r="C214">
        <v>6800</v>
      </c>
      <c r="D214" t="s">
        <v>22</v>
      </c>
      <c r="E214" t="s">
        <v>14</v>
      </c>
      <c r="F214" s="4">
        <f>Tabella1_2[[#This Row],[DATA FATTURA]]+60</f>
        <v>44997</v>
      </c>
    </row>
    <row r="215" spans="1:6" x14ac:dyDescent="0.3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f>Tabella1_2[[#This Row],[DATA FATTURA]]+60</f>
        <v>44997</v>
      </c>
    </row>
    <row r="216" spans="1:6" x14ac:dyDescent="0.3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f>Tabella1_2[[#This Row],[DATA FATTURA]]+60</f>
        <v>44997</v>
      </c>
    </row>
    <row r="217" spans="1:6" x14ac:dyDescent="0.3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f>Tabella1_2[[#This Row],[DATA FATTURA]]+60</f>
        <v>44997</v>
      </c>
    </row>
    <row r="218" spans="1:6" x14ac:dyDescent="0.35">
      <c r="A218">
        <v>79</v>
      </c>
      <c r="B218" s="4">
        <v>44937</v>
      </c>
      <c r="C218">
        <v>1660</v>
      </c>
      <c r="D218" t="s">
        <v>22</v>
      </c>
      <c r="E218" t="s">
        <v>13</v>
      </c>
      <c r="F218" s="4">
        <f>Tabella1_2[[#This Row],[DATA FATTURA]]+60</f>
        <v>44997</v>
      </c>
    </row>
    <row r="219" spans="1:6" x14ac:dyDescent="0.3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f>Tabella1_2[[#This Row],[DATA FATTURA]]+60</f>
        <v>44997</v>
      </c>
    </row>
    <row r="220" spans="1:6" x14ac:dyDescent="0.3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f>Tabella1_2[[#This Row],[DATA FATTURA]]+60</f>
        <v>44997</v>
      </c>
    </row>
    <row r="221" spans="1:6" x14ac:dyDescent="0.35">
      <c r="A221">
        <v>237</v>
      </c>
      <c r="B221" s="4">
        <v>44936</v>
      </c>
      <c r="C221">
        <v>4820</v>
      </c>
      <c r="D221" t="s">
        <v>22</v>
      </c>
      <c r="E221" t="s">
        <v>12</v>
      </c>
      <c r="F221" s="4">
        <f>Tabella1_2[[#This Row],[DATA FATTURA]]+60</f>
        <v>44996</v>
      </c>
    </row>
    <row r="222" spans="1:6" x14ac:dyDescent="0.3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f>Tabella1_2[[#This Row],[DATA FATTURA]]+60</f>
        <v>44996</v>
      </c>
    </row>
    <row r="223" spans="1:6" x14ac:dyDescent="0.35">
      <c r="A223">
        <v>419</v>
      </c>
      <c r="B223" s="4">
        <v>44936</v>
      </c>
      <c r="C223">
        <v>5700</v>
      </c>
      <c r="D223" t="s">
        <v>22</v>
      </c>
      <c r="E223" t="s">
        <v>12</v>
      </c>
      <c r="F223" s="4">
        <f>Tabella1_2[[#This Row],[DATA FATTURA]]+60</f>
        <v>44996</v>
      </c>
    </row>
    <row r="224" spans="1:6" x14ac:dyDescent="0.3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f>Tabella1_2[[#This Row],[DATA FATTURA]]+60</f>
        <v>44996</v>
      </c>
    </row>
    <row r="225" spans="1:6" x14ac:dyDescent="0.3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f>Tabella1_2[[#This Row],[DATA FATTURA]]+60</f>
        <v>44996</v>
      </c>
    </row>
    <row r="226" spans="1:6" x14ac:dyDescent="0.3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f>Tabella1_2[[#This Row],[DATA FATTURA]]+60</f>
        <v>44996</v>
      </c>
    </row>
    <row r="227" spans="1:6" x14ac:dyDescent="0.3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f>Tabella1_2[[#This Row],[DATA FATTURA]]+60</f>
        <v>44996</v>
      </c>
    </row>
    <row r="228" spans="1:6" x14ac:dyDescent="0.3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f>Tabella1_2[[#This Row],[DATA FATTURA]]+60</f>
        <v>44996</v>
      </c>
    </row>
    <row r="229" spans="1:6" x14ac:dyDescent="0.3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f>Tabella1_2[[#This Row],[DATA FATTURA]]+60</f>
        <v>44996</v>
      </c>
    </row>
    <row r="230" spans="1:6" x14ac:dyDescent="0.3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f>Tabella1_2[[#This Row],[DATA FATTURA]]+60</f>
        <v>44996</v>
      </c>
    </row>
    <row r="231" spans="1:6" x14ac:dyDescent="0.35">
      <c r="A231">
        <v>62</v>
      </c>
      <c r="B231" s="4">
        <v>44936</v>
      </c>
      <c r="C231">
        <v>1320</v>
      </c>
      <c r="D231" t="s">
        <v>22</v>
      </c>
      <c r="E231" t="s">
        <v>12</v>
      </c>
      <c r="F231" s="4">
        <f>Tabella1_2[[#This Row],[DATA FATTURA]]+60</f>
        <v>44996</v>
      </c>
    </row>
    <row r="232" spans="1:6" x14ac:dyDescent="0.3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f>Tabella1_2[[#This Row],[DATA FATTURA]]+60</f>
        <v>44996</v>
      </c>
    </row>
    <row r="233" spans="1:6" x14ac:dyDescent="0.3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f>Tabella1_2[[#This Row],[DATA FATTURA]]+60</f>
        <v>44996</v>
      </c>
    </row>
    <row r="234" spans="1:6" x14ac:dyDescent="0.3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f>Tabella1_2[[#This Row],[DATA FATTURA]]+60</f>
        <v>44996</v>
      </c>
    </row>
    <row r="235" spans="1:6" x14ac:dyDescent="0.3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f>Tabella1_2[[#This Row],[DATA FATTURA]]+60</f>
        <v>44996</v>
      </c>
    </row>
    <row r="236" spans="1:6" x14ac:dyDescent="0.3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f>Tabella1_2[[#This Row],[DATA FATTURA]]+60</f>
        <v>44996</v>
      </c>
    </row>
    <row r="237" spans="1:6" x14ac:dyDescent="0.3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f>Tabella1_2[[#This Row],[DATA FATTURA]]+60</f>
        <v>44996</v>
      </c>
    </row>
    <row r="238" spans="1:6" x14ac:dyDescent="0.3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f>Tabella1_2[[#This Row],[DATA FATTURA]]+60</f>
        <v>44996</v>
      </c>
    </row>
    <row r="239" spans="1:6" x14ac:dyDescent="0.3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f>Tabella1_2[[#This Row],[DATA FATTURA]]+60</f>
        <v>44996</v>
      </c>
    </row>
    <row r="240" spans="1:6" x14ac:dyDescent="0.3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f>Tabella1_2[[#This Row],[DATA FATTURA]]+60</f>
        <v>44996</v>
      </c>
    </row>
    <row r="241" spans="1:6" x14ac:dyDescent="0.3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f>Tabella1_2[[#This Row],[DATA FATTURA]]+60</f>
        <v>44996</v>
      </c>
    </row>
    <row r="242" spans="1:6" x14ac:dyDescent="0.3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f>Tabella1_2[[#This Row],[DATA FATTURA]]+60</f>
        <v>44996</v>
      </c>
    </row>
    <row r="243" spans="1:6" x14ac:dyDescent="0.3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f>Tabella1_2[[#This Row],[DATA FATTURA]]+60</f>
        <v>44996</v>
      </c>
    </row>
    <row r="244" spans="1:6" x14ac:dyDescent="0.3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f>Tabella1_2[[#This Row],[DATA FATTURA]]+60</f>
        <v>44995</v>
      </c>
    </row>
    <row r="245" spans="1:6" x14ac:dyDescent="0.3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f>Tabella1_2[[#This Row],[DATA FATTURA]]+60</f>
        <v>44995</v>
      </c>
    </row>
    <row r="246" spans="1:6" x14ac:dyDescent="0.3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f>Tabella1_2[[#This Row],[DATA FATTURA]]+60</f>
        <v>44995</v>
      </c>
    </row>
    <row r="247" spans="1:6" x14ac:dyDescent="0.3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f>Tabella1_2[[#This Row],[DATA FATTURA]]+60</f>
        <v>44995</v>
      </c>
    </row>
    <row r="248" spans="1:6" x14ac:dyDescent="0.35">
      <c r="A248">
        <v>317</v>
      </c>
      <c r="B248" s="4">
        <v>44935</v>
      </c>
      <c r="C248">
        <v>600</v>
      </c>
      <c r="D248" t="s">
        <v>22</v>
      </c>
      <c r="E248" t="s">
        <v>13</v>
      </c>
      <c r="F248" s="4">
        <f>Tabella1_2[[#This Row],[DATA FATTURA]]+60</f>
        <v>44995</v>
      </c>
    </row>
    <row r="249" spans="1:6" x14ac:dyDescent="0.35">
      <c r="A249">
        <v>266</v>
      </c>
      <c r="B249" s="4">
        <v>44935</v>
      </c>
      <c r="C249">
        <v>5400</v>
      </c>
      <c r="D249" t="s">
        <v>22</v>
      </c>
      <c r="E249" t="s">
        <v>12</v>
      </c>
      <c r="F249" s="4">
        <f>Tabella1_2[[#This Row],[DATA FATTURA]]+60</f>
        <v>44995</v>
      </c>
    </row>
    <row r="250" spans="1:6" x14ac:dyDescent="0.35">
      <c r="A250">
        <v>469</v>
      </c>
      <c r="B250" s="4">
        <v>44935</v>
      </c>
      <c r="C250">
        <v>7100</v>
      </c>
      <c r="D250" t="s">
        <v>22</v>
      </c>
      <c r="E250" t="s">
        <v>14</v>
      </c>
      <c r="F250" s="4">
        <f>Tabella1_2[[#This Row],[DATA FATTURA]]+60</f>
        <v>44995</v>
      </c>
    </row>
    <row r="251" spans="1:6" x14ac:dyDescent="0.3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f>Tabella1_2[[#This Row],[DATA FATTURA]]+60</f>
        <v>44995</v>
      </c>
    </row>
    <row r="252" spans="1:6" x14ac:dyDescent="0.3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f>Tabella1_2[[#This Row],[DATA FATTURA]]+60</f>
        <v>44995</v>
      </c>
    </row>
    <row r="253" spans="1:6" x14ac:dyDescent="0.3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f>Tabella1_2[[#This Row],[DATA FATTURA]]+60</f>
        <v>44995</v>
      </c>
    </row>
    <row r="254" spans="1:6" x14ac:dyDescent="0.3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f>Tabella1_2[[#This Row],[DATA FATTURA]]+60</f>
        <v>44995</v>
      </c>
    </row>
    <row r="255" spans="1:6" x14ac:dyDescent="0.3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f>Tabella1_2[[#This Row],[DATA FATTURA]]+60</f>
        <v>44995</v>
      </c>
    </row>
    <row r="256" spans="1:6" x14ac:dyDescent="0.35">
      <c r="A256">
        <v>333</v>
      </c>
      <c r="B256" s="4">
        <v>44935</v>
      </c>
      <c r="C256">
        <v>1400</v>
      </c>
      <c r="D256" t="s">
        <v>22</v>
      </c>
      <c r="E256" t="s">
        <v>13</v>
      </c>
      <c r="F256" s="4">
        <f>Tabella1_2[[#This Row],[DATA FATTURA]]+60</f>
        <v>44995</v>
      </c>
    </row>
    <row r="257" spans="1:6" x14ac:dyDescent="0.3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f>Tabella1_2[[#This Row],[DATA FATTURA]]+60</f>
        <v>44995</v>
      </c>
    </row>
    <row r="258" spans="1:6" x14ac:dyDescent="0.3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f>Tabella1_2[[#This Row],[DATA FATTURA]]+60</f>
        <v>44995</v>
      </c>
    </row>
    <row r="259" spans="1:6" x14ac:dyDescent="0.3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f>Tabella1_2[[#This Row],[DATA FATTURA]]+60</f>
        <v>44995</v>
      </c>
    </row>
    <row r="260" spans="1:6" x14ac:dyDescent="0.3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f>Tabella1_2[[#This Row],[DATA FATTURA]]+60</f>
        <v>44995</v>
      </c>
    </row>
    <row r="261" spans="1:6" x14ac:dyDescent="0.3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f>Tabella1_2[[#This Row],[DATA FATTURA]]+60</f>
        <v>44995</v>
      </c>
    </row>
    <row r="262" spans="1:6" x14ac:dyDescent="0.3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f>Tabella1_2[[#This Row],[DATA FATTURA]]+60</f>
        <v>44995</v>
      </c>
    </row>
    <row r="263" spans="1:6" x14ac:dyDescent="0.3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f>Tabella1_2[[#This Row],[DATA FATTURA]]+60</f>
        <v>44995</v>
      </c>
    </row>
    <row r="264" spans="1:6" x14ac:dyDescent="0.3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f>Tabella1_2[[#This Row],[DATA FATTURA]]+60</f>
        <v>44995</v>
      </c>
    </row>
    <row r="265" spans="1:6" x14ac:dyDescent="0.3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f>Tabella1_2[[#This Row],[DATA FATTURA]]+60</f>
        <v>44995</v>
      </c>
    </row>
    <row r="266" spans="1:6" x14ac:dyDescent="0.3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f>Tabella1_2[[#This Row],[DATA FATTURA]]+60</f>
        <v>44995</v>
      </c>
    </row>
    <row r="267" spans="1:6" x14ac:dyDescent="0.3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f>Tabella1_2[[#This Row],[DATA FATTURA]]+60</f>
        <v>44995</v>
      </c>
    </row>
    <row r="268" spans="1:6" x14ac:dyDescent="0.3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f>Tabella1_2[[#This Row],[DATA FATTURA]]+60</f>
        <v>44995</v>
      </c>
    </row>
    <row r="269" spans="1:6" x14ac:dyDescent="0.3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f>Tabella1_2[[#This Row],[DATA FATTURA]]+60</f>
        <v>44995</v>
      </c>
    </row>
    <row r="270" spans="1:6" x14ac:dyDescent="0.3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f>Tabella1_2[[#This Row],[DATA FATTURA]]+60</f>
        <v>44995</v>
      </c>
    </row>
    <row r="271" spans="1:6" x14ac:dyDescent="0.35">
      <c r="A271">
        <v>50</v>
      </c>
      <c r="B271" s="4">
        <v>44935</v>
      </c>
      <c r="C271">
        <v>1080</v>
      </c>
      <c r="D271" t="s">
        <v>22</v>
      </c>
      <c r="E271" t="s">
        <v>11</v>
      </c>
      <c r="F271" s="4">
        <f>Tabella1_2[[#This Row],[DATA FATTURA]]+60</f>
        <v>44995</v>
      </c>
    </row>
    <row r="272" spans="1:6" x14ac:dyDescent="0.3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f>Tabella1_2[[#This Row],[DATA FATTURA]]+60</f>
        <v>44994</v>
      </c>
    </row>
    <row r="273" spans="1:6" x14ac:dyDescent="0.3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f>Tabella1_2[[#This Row],[DATA FATTURA]]+60</f>
        <v>44994</v>
      </c>
    </row>
    <row r="274" spans="1:6" x14ac:dyDescent="0.3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f>Tabella1_2[[#This Row],[DATA FATTURA]]+60</f>
        <v>44994</v>
      </c>
    </row>
    <row r="275" spans="1:6" x14ac:dyDescent="0.3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f>Tabella1_2[[#This Row],[DATA FATTURA]]+60</f>
        <v>44994</v>
      </c>
    </row>
    <row r="276" spans="1:6" x14ac:dyDescent="0.3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f>Tabella1_2[[#This Row],[DATA FATTURA]]+60</f>
        <v>44994</v>
      </c>
    </row>
    <row r="277" spans="1:6" x14ac:dyDescent="0.3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f>Tabella1_2[[#This Row],[DATA FATTURA]]+60</f>
        <v>44994</v>
      </c>
    </row>
    <row r="278" spans="1:6" x14ac:dyDescent="0.3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f>Tabella1_2[[#This Row],[DATA FATTURA]]+60</f>
        <v>44994</v>
      </c>
    </row>
    <row r="279" spans="1:6" x14ac:dyDescent="0.3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f>Tabella1_2[[#This Row],[DATA FATTURA]]+60</f>
        <v>44994</v>
      </c>
    </row>
    <row r="280" spans="1:6" x14ac:dyDescent="0.3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f>Tabella1_2[[#This Row],[DATA FATTURA]]+60</f>
        <v>44994</v>
      </c>
    </row>
    <row r="281" spans="1:6" x14ac:dyDescent="0.3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f>Tabella1_2[[#This Row],[DATA FATTURA]]+60</f>
        <v>44994</v>
      </c>
    </row>
    <row r="282" spans="1:6" x14ac:dyDescent="0.3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f>Tabella1_2[[#This Row],[DATA FATTURA]]+60</f>
        <v>44994</v>
      </c>
    </row>
    <row r="283" spans="1:6" x14ac:dyDescent="0.3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f>Tabella1_2[[#This Row],[DATA FATTURA]]+60</f>
        <v>44994</v>
      </c>
    </row>
    <row r="284" spans="1:6" x14ac:dyDescent="0.3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f>Tabella1_2[[#This Row],[DATA FATTURA]]+60</f>
        <v>44994</v>
      </c>
    </row>
    <row r="285" spans="1:6" x14ac:dyDescent="0.3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f>Tabella1_2[[#This Row],[DATA FATTURA]]+60</f>
        <v>44994</v>
      </c>
    </row>
    <row r="286" spans="1:6" x14ac:dyDescent="0.3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f>Tabella1_2[[#This Row],[DATA FATTURA]]+60</f>
        <v>44994</v>
      </c>
    </row>
    <row r="287" spans="1:6" x14ac:dyDescent="0.3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f>Tabella1_2[[#This Row],[DATA FATTURA]]+60</f>
        <v>44994</v>
      </c>
    </row>
    <row r="288" spans="1:6" x14ac:dyDescent="0.3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f>Tabella1_2[[#This Row],[DATA FATTURA]]+60</f>
        <v>44994</v>
      </c>
    </row>
    <row r="289" spans="1:6" x14ac:dyDescent="0.3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f>Tabella1_2[[#This Row],[DATA FATTURA]]+60</f>
        <v>44994</v>
      </c>
    </row>
    <row r="290" spans="1:6" x14ac:dyDescent="0.3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f>Tabella1_2[[#This Row],[DATA FATTURA]]+60</f>
        <v>44994</v>
      </c>
    </row>
    <row r="291" spans="1:6" x14ac:dyDescent="0.3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f>Tabella1_2[[#This Row],[DATA FATTURA]]+60</f>
        <v>44994</v>
      </c>
    </row>
    <row r="292" spans="1:6" x14ac:dyDescent="0.3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f>Tabella1_2[[#This Row],[DATA FATTURA]]+60</f>
        <v>44994</v>
      </c>
    </row>
    <row r="293" spans="1:6" x14ac:dyDescent="0.3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f>Tabella1_2[[#This Row],[DATA FATTURA]]+60</f>
        <v>44994</v>
      </c>
    </row>
    <row r="294" spans="1:6" x14ac:dyDescent="0.3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f>Tabella1_2[[#This Row],[DATA FATTURA]]+60</f>
        <v>44994</v>
      </c>
    </row>
    <row r="295" spans="1:6" x14ac:dyDescent="0.3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f>Tabella1_2[[#This Row],[DATA FATTURA]]+60</f>
        <v>44994</v>
      </c>
    </row>
    <row r="296" spans="1:6" x14ac:dyDescent="0.3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f>Tabella1_2[[#This Row],[DATA FATTURA]]+60</f>
        <v>44994</v>
      </c>
    </row>
    <row r="297" spans="1:6" x14ac:dyDescent="0.35">
      <c r="A297">
        <v>232</v>
      </c>
      <c r="B297" s="4">
        <v>44934</v>
      </c>
      <c r="C297">
        <v>4720</v>
      </c>
      <c r="D297" t="s">
        <v>22</v>
      </c>
      <c r="E297" t="s">
        <v>11</v>
      </c>
      <c r="F297" s="4">
        <f>Tabella1_2[[#This Row],[DATA FATTURA]]+60</f>
        <v>44994</v>
      </c>
    </row>
    <row r="298" spans="1:6" x14ac:dyDescent="0.3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f>Tabella1_2[[#This Row],[DATA FATTURA]]+60</f>
        <v>44994</v>
      </c>
    </row>
    <row r="299" spans="1:6" x14ac:dyDescent="0.35">
      <c r="A299">
        <v>203</v>
      </c>
      <c r="B299" s="4">
        <v>44934</v>
      </c>
      <c r="C299">
        <v>4140</v>
      </c>
      <c r="D299" t="s">
        <v>22</v>
      </c>
      <c r="E299" t="s">
        <v>14</v>
      </c>
      <c r="F299" s="4">
        <f>Tabella1_2[[#This Row],[DATA FATTURA]]+60</f>
        <v>44994</v>
      </c>
    </row>
    <row r="300" spans="1:6" x14ac:dyDescent="0.35">
      <c r="A300">
        <v>112</v>
      </c>
      <c r="B300" s="4">
        <v>44934</v>
      </c>
      <c r="C300">
        <v>2320</v>
      </c>
      <c r="D300" t="s">
        <v>22</v>
      </c>
      <c r="E300" t="s">
        <v>12</v>
      </c>
      <c r="F300" s="4">
        <f>Tabella1_2[[#This Row],[DATA FATTURA]]+60</f>
        <v>44994</v>
      </c>
    </row>
    <row r="301" spans="1:6" x14ac:dyDescent="0.3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f>Tabella1_2[[#This Row],[DATA FATTURA]]+60</f>
        <v>44994</v>
      </c>
    </row>
    <row r="302" spans="1:6" x14ac:dyDescent="0.35">
      <c r="A302">
        <v>373</v>
      </c>
      <c r="B302" s="4">
        <v>44933</v>
      </c>
      <c r="C302">
        <v>3400</v>
      </c>
      <c r="D302" t="s">
        <v>22</v>
      </c>
      <c r="E302" t="s">
        <v>13</v>
      </c>
      <c r="F302" s="4">
        <f>Tabella1_2[[#This Row],[DATA FATTURA]]+60</f>
        <v>44993</v>
      </c>
    </row>
    <row r="303" spans="1:6" x14ac:dyDescent="0.35">
      <c r="A303">
        <v>470</v>
      </c>
      <c r="B303" s="4">
        <v>44933</v>
      </c>
      <c r="C303">
        <v>7000</v>
      </c>
      <c r="D303" t="s">
        <v>22</v>
      </c>
      <c r="E303" t="s">
        <v>11</v>
      </c>
      <c r="F303" s="4">
        <f>Tabella1_2[[#This Row],[DATA FATTURA]]+60</f>
        <v>44993</v>
      </c>
    </row>
    <row r="304" spans="1:6" x14ac:dyDescent="0.3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f>Tabella1_2[[#This Row],[DATA FATTURA]]+60</f>
        <v>44993</v>
      </c>
    </row>
    <row r="305" spans="1:6" x14ac:dyDescent="0.3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f>Tabella1_2[[#This Row],[DATA FATTURA]]+60</f>
        <v>44993</v>
      </c>
    </row>
    <row r="306" spans="1:6" x14ac:dyDescent="0.3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f>Tabella1_2[[#This Row],[DATA FATTURA]]+60</f>
        <v>44993</v>
      </c>
    </row>
    <row r="307" spans="1:6" x14ac:dyDescent="0.3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f>Tabella1_2[[#This Row],[DATA FATTURA]]+60</f>
        <v>44993</v>
      </c>
    </row>
    <row r="308" spans="1:6" x14ac:dyDescent="0.3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f>Tabella1_2[[#This Row],[DATA FATTURA]]+60</f>
        <v>44993</v>
      </c>
    </row>
    <row r="309" spans="1:6" x14ac:dyDescent="0.35">
      <c r="A309">
        <v>180</v>
      </c>
      <c r="B309" s="4">
        <v>44933</v>
      </c>
      <c r="C309">
        <v>3680</v>
      </c>
      <c r="D309" t="s">
        <v>22</v>
      </c>
      <c r="E309" t="s">
        <v>11</v>
      </c>
      <c r="F309" s="4">
        <f>Tabella1_2[[#This Row],[DATA FATTURA]]+60</f>
        <v>44993</v>
      </c>
    </row>
    <row r="310" spans="1:6" x14ac:dyDescent="0.3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f>Tabella1_2[[#This Row],[DATA FATTURA]]+60</f>
        <v>44993</v>
      </c>
    </row>
    <row r="311" spans="1:6" x14ac:dyDescent="0.3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f>Tabella1_2[[#This Row],[DATA FATTURA]]+60</f>
        <v>44993</v>
      </c>
    </row>
    <row r="312" spans="1:6" x14ac:dyDescent="0.35">
      <c r="A312">
        <v>135</v>
      </c>
      <c r="B312" s="4">
        <v>44933</v>
      </c>
      <c r="C312">
        <v>2780</v>
      </c>
      <c r="D312" t="s">
        <v>22</v>
      </c>
      <c r="E312" t="s">
        <v>13</v>
      </c>
      <c r="F312" s="4">
        <f>Tabella1_2[[#This Row],[DATA FATTURA]]+60</f>
        <v>44993</v>
      </c>
    </row>
    <row r="313" spans="1:6" x14ac:dyDescent="0.3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f>Tabella1_2[[#This Row],[DATA FATTURA]]+60</f>
        <v>44993</v>
      </c>
    </row>
    <row r="314" spans="1:6" x14ac:dyDescent="0.3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f>Tabella1_2[[#This Row],[DATA FATTURA]]+60</f>
        <v>44993</v>
      </c>
    </row>
    <row r="315" spans="1:6" x14ac:dyDescent="0.3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f>Tabella1_2[[#This Row],[DATA FATTURA]]+60</f>
        <v>44993</v>
      </c>
    </row>
    <row r="316" spans="1:6" x14ac:dyDescent="0.35">
      <c r="A316">
        <v>220</v>
      </c>
      <c r="B316" s="4">
        <v>44933</v>
      </c>
      <c r="C316">
        <v>4480</v>
      </c>
      <c r="D316" t="s">
        <v>22</v>
      </c>
      <c r="E316" t="s">
        <v>13</v>
      </c>
      <c r="F316" s="4">
        <f>Tabella1_2[[#This Row],[DATA FATTURA]]+60</f>
        <v>44993</v>
      </c>
    </row>
    <row r="317" spans="1:6" x14ac:dyDescent="0.35">
      <c r="A317">
        <v>33</v>
      </c>
      <c r="B317" s="4">
        <v>44933</v>
      </c>
      <c r="C317">
        <v>740</v>
      </c>
      <c r="D317" t="s">
        <v>22</v>
      </c>
      <c r="E317" t="s">
        <v>12</v>
      </c>
      <c r="F317" s="4">
        <f>Tabella1_2[[#This Row],[DATA FATTURA]]+60</f>
        <v>44993</v>
      </c>
    </row>
    <row r="318" spans="1:6" x14ac:dyDescent="0.3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f>Tabella1_2[[#This Row],[DATA FATTURA]]+60</f>
        <v>44993</v>
      </c>
    </row>
    <row r="319" spans="1:6" x14ac:dyDescent="0.3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f>Tabella1_2[[#This Row],[DATA FATTURA]]+60</f>
        <v>44993</v>
      </c>
    </row>
    <row r="320" spans="1:6" x14ac:dyDescent="0.35">
      <c r="A320">
        <v>384</v>
      </c>
      <c r="B320" s="4">
        <v>44933</v>
      </c>
      <c r="C320">
        <v>3950</v>
      </c>
      <c r="D320" t="s">
        <v>22</v>
      </c>
      <c r="E320" t="s">
        <v>12</v>
      </c>
      <c r="F320" s="4">
        <f>Tabella1_2[[#This Row],[DATA FATTURA]]+60</f>
        <v>44993</v>
      </c>
    </row>
    <row r="321" spans="1:6" x14ac:dyDescent="0.3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f>Tabella1_2[[#This Row],[DATA FATTURA]]+60</f>
        <v>44993</v>
      </c>
    </row>
    <row r="322" spans="1:6" x14ac:dyDescent="0.35">
      <c r="A322">
        <v>452</v>
      </c>
      <c r="B322" s="4">
        <v>44933</v>
      </c>
      <c r="C322">
        <v>7350</v>
      </c>
      <c r="D322" t="s">
        <v>22</v>
      </c>
      <c r="E322" t="s">
        <v>14</v>
      </c>
      <c r="F322" s="4">
        <f>Tabella1_2[[#This Row],[DATA FATTURA]]+60</f>
        <v>44993</v>
      </c>
    </row>
    <row r="323" spans="1:6" x14ac:dyDescent="0.3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f>Tabella1_2[[#This Row],[DATA FATTURA]]+60</f>
        <v>44993</v>
      </c>
    </row>
    <row r="324" spans="1:6" x14ac:dyDescent="0.3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f>Tabella1_2[[#This Row],[DATA FATTURA]]+60</f>
        <v>44993</v>
      </c>
    </row>
    <row r="325" spans="1:6" x14ac:dyDescent="0.3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f>Tabella1_2[[#This Row],[DATA FATTURA]]+60</f>
        <v>44993</v>
      </c>
    </row>
    <row r="326" spans="1:6" x14ac:dyDescent="0.3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f>Tabella1_2[[#This Row],[DATA FATTURA]]+60</f>
        <v>44993</v>
      </c>
    </row>
    <row r="327" spans="1:6" x14ac:dyDescent="0.3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f>Tabella1_2[[#This Row],[DATA FATTURA]]+60</f>
        <v>44993</v>
      </c>
    </row>
    <row r="328" spans="1:6" x14ac:dyDescent="0.3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f>Tabella1_2[[#This Row],[DATA FATTURA]]+60</f>
        <v>44993</v>
      </c>
    </row>
    <row r="329" spans="1:6" x14ac:dyDescent="0.3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f>Tabella1_2[[#This Row],[DATA FATTURA]]+60</f>
        <v>44993</v>
      </c>
    </row>
    <row r="330" spans="1:6" x14ac:dyDescent="0.3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f>Tabella1_2[[#This Row],[DATA FATTURA]]+60</f>
        <v>44993</v>
      </c>
    </row>
    <row r="331" spans="1:6" x14ac:dyDescent="0.3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f>Tabella1_2[[#This Row],[DATA FATTURA]]+60</f>
        <v>44993</v>
      </c>
    </row>
    <row r="332" spans="1:6" x14ac:dyDescent="0.3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f>Tabella1_2[[#This Row],[DATA FATTURA]]+60</f>
        <v>44993</v>
      </c>
    </row>
    <row r="333" spans="1:6" x14ac:dyDescent="0.3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f>Tabella1_2[[#This Row],[DATA FATTURA]]+60</f>
        <v>44992</v>
      </c>
    </row>
    <row r="334" spans="1:6" x14ac:dyDescent="0.3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f>Tabella1_2[[#This Row],[DATA FATTURA]]+60</f>
        <v>44992</v>
      </c>
    </row>
    <row r="335" spans="1:6" x14ac:dyDescent="0.3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f>Tabella1_2[[#This Row],[DATA FATTURA]]+60</f>
        <v>44992</v>
      </c>
    </row>
    <row r="336" spans="1:6" x14ac:dyDescent="0.3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f>Tabella1_2[[#This Row],[DATA FATTURA]]+60</f>
        <v>44992</v>
      </c>
    </row>
    <row r="337" spans="1:6" x14ac:dyDescent="0.3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f>Tabella1_2[[#This Row],[DATA FATTURA]]+60</f>
        <v>44992</v>
      </c>
    </row>
    <row r="338" spans="1:6" x14ac:dyDescent="0.3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f>Tabella1_2[[#This Row],[DATA FATTURA]]+60</f>
        <v>44992</v>
      </c>
    </row>
    <row r="339" spans="1:6" x14ac:dyDescent="0.35">
      <c r="A339">
        <v>118</v>
      </c>
      <c r="B339" s="4">
        <v>44932</v>
      </c>
      <c r="C339">
        <v>2440</v>
      </c>
      <c r="D339" t="s">
        <v>22</v>
      </c>
      <c r="E339" t="s">
        <v>12</v>
      </c>
      <c r="F339" s="4">
        <f>Tabella1_2[[#This Row],[DATA FATTURA]]+60</f>
        <v>44992</v>
      </c>
    </row>
    <row r="340" spans="1:6" x14ac:dyDescent="0.3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f>Tabella1_2[[#This Row],[DATA FATTURA]]+60</f>
        <v>44992</v>
      </c>
    </row>
    <row r="341" spans="1:6" x14ac:dyDescent="0.3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f>Tabella1_2[[#This Row],[DATA FATTURA]]+60</f>
        <v>44992</v>
      </c>
    </row>
    <row r="342" spans="1:6" x14ac:dyDescent="0.3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f>Tabella1_2[[#This Row],[DATA FATTURA]]+60</f>
        <v>44992</v>
      </c>
    </row>
    <row r="343" spans="1:6" x14ac:dyDescent="0.3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f>Tabella1_2[[#This Row],[DATA FATTURA]]+60</f>
        <v>44992</v>
      </c>
    </row>
    <row r="344" spans="1:6" x14ac:dyDescent="0.35">
      <c r="A344">
        <v>367</v>
      </c>
      <c r="B344" s="4">
        <v>44932</v>
      </c>
      <c r="C344">
        <v>3100</v>
      </c>
      <c r="D344" t="s">
        <v>22</v>
      </c>
      <c r="E344" t="s">
        <v>13</v>
      </c>
      <c r="F344" s="4">
        <f>Tabella1_2[[#This Row],[DATA FATTURA]]+60</f>
        <v>44992</v>
      </c>
    </row>
    <row r="345" spans="1:6" x14ac:dyDescent="0.3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f>Tabella1_2[[#This Row],[DATA FATTURA]]+60</f>
        <v>44992</v>
      </c>
    </row>
    <row r="346" spans="1:6" x14ac:dyDescent="0.3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f>Tabella1_2[[#This Row],[DATA FATTURA]]+60</f>
        <v>44992</v>
      </c>
    </row>
    <row r="347" spans="1:6" x14ac:dyDescent="0.3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f>Tabella1_2[[#This Row],[DATA FATTURA]]+60</f>
        <v>44992</v>
      </c>
    </row>
    <row r="348" spans="1:6" x14ac:dyDescent="0.3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f>Tabella1_2[[#This Row],[DATA FATTURA]]+60</f>
        <v>44992</v>
      </c>
    </row>
    <row r="349" spans="1:6" x14ac:dyDescent="0.3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f>Tabella1_2[[#This Row],[DATA FATTURA]]+60</f>
        <v>44992</v>
      </c>
    </row>
    <row r="350" spans="1:6" x14ac:dyDescent="0.35">
      <c r="A350">
        <v>322</v>
      </c>
      <c r="B350" s="4">
        <v>44932</v>
      </c>
      <c r="C350">
        <v>850</v>
      </c>
      <c r="D350" t="s">
        <v>22</v>
      </c>
      <c r="E350" t="s">
        <v>12</v>
      </c>
      <c r="F350" s="4">
        <f>Tabella1_2[[#This Row],[DATA FATTURA]]+60</f>
        <v>44992</v>
      </c>
    </row>
    <row r="351" spans="1:6" x14ac:dyDescent="0.3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f>Tabella1_2[[#This Row],[DATA FATTURA]]+60</f>
        <v>44992</v>
      </c>
    </row>
    <row r="352" spans="1:6" x14ac:dyDescent="0.3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f>Tabella1_2[[#This Row],[DATA FATTURA]]+60</f>
        <v>44992</v>
      </c>
    </row>
    <row r="353" spans="1:6" x14ac:dyDescent="0.3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f>Tabella1_2[[#This Row],[DATA FATTURA]]+60</f>
        <v>44992</v>
      </c>
    </row>
    <row r="354" spans="1:6" x14ac:dyDescent="0.3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f>Tabella1_2[[#This Row],[DATA FATTURA]]+60</f>
        <v>44992</v>
      </c>
    </row>
    <row r="355" spans="1:6" x14ac:dyDescent="0.3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f>Tabella1_2[[#This Row],[DATA FATTURA]]+60</f>
        <v>44992</v>
      </c>
    </row>
    <row r="356" spans="1:6" x14ac:dyDescent="0.3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f>Tabella1_2[[#This Row],[DATA FATTURA]]+60</f>
        <v>44992</v>
      </c>
    </row>
    <row r="357" spans="1:6" x14ac:dyDescent="0.3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f>Tabella1_2[[#This Row],[DATA FATTURA]]+60</f>
        <v>44992</v>
      </c>
    </row>
    <row r="358" spans="1:6" x14ac:dyDescent="0.3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f>Tabella1_2[[#This Row],[DATA FATTURA]]+60</f>
        <v>44992</v>
      </c>
    </row>
    <row r="359" spans="1:6" x14ac:dyDescent="0.3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f>Tabella1_2[[#This Row],[DATA FATTURA]]+60</f>
        <v>44992</v>
      </c>
    </row>
    <row r="360" spans="1:6" x14ac:dyDescent="0.3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f>Tabella1_2[[#This Row],[DATA FATTURA]]+60</f>
        <v>44992</v>
      </c>
    </row>
    <row r="361" spans="1:6" x14ac:dyDescent="0.3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f>Tabella1_2[[#This Row],[DATA FATTURA]]+60</f>
        <v>44992</v>
      </c>
    </row>
    <row r="362" spans="1:6" x14ac:dyDescent="0.3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f>Tabella1_2[[#This Row],[DATA FATTURA]]+60</f>
        <v>44991</v>
      </c>
    </row>
    <row r="363" spans="1:6" x14ac:dyDescent="0.3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f>Tabella1_2[[#This Row],[DATA FATTURA]]+60</f>
        <v>44991</v>
      </c>
    </row>
    <row r="364" spans="1:6" x14ac:dyDescent="0.3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f>Tabella1_2[[#This Row],[DATA FATTURA]]+60</f>
        <v>44991</v>
      </c>
    </row>
    <row r="365" spans="1:6" x14ac:dyDescent="0.3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f>Tabella1_2[[#This Row],[DATA FATTURA]]+60</f>
        <v>44991</v>
      </c>
    </row>
    <row r="366" spans="1:6" x14ac:dyDescent="0.3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f>Tabella1_2[[#This Row],[DATA FATTURA]]+60</f>
        <v>44991</v>
      </c>
    </row>
    <row r="367" spans="1:6" x14ac:dyDescent="0.35">
      <c r="A367">
        <v>390</v>
      </c>
      <c r="B367" s="4">
        <v>44931</v>
      </c>
      <c r="C367">
        <v>4250</v>
      </c>
      <c r="D367" t="s">
        <v>22</v>
      </c>
      <c r="E367" t="s">
        <v>11</v>
      </c>
      <c r="F367" s="4">
        <f>Tabella1_2[[#This Row],[DATA FATTURA]]+60</f>
        <v>44991</v>
      </c>
    </row>
    <row r="368" spans="1:6" x14ac:dyDescent="0.3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f>Tabella1_2[[#This Row],[DATA FATTURA]]+60</f>
        <v>44991</v>
      </c>
    </row>
    <row r="369" spans="1:6" x14ac:dyDescent="0.3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f>Tabella1_2[[#This Row],[DATA FATTURA]]+60</f>
        <v>44991</v>
      </c>
    </row>
    <row r="370" spans="1:6" x14ac:dyDescent="0.3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f>Tabella1_2[[#This Row],[DATA FATTURA]]+60</f>
        <v>44991</v>
      </c>
    </row>
    <row r="371" spans="1:6" x14ac:dyDescent="0.3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f>Tabella1_2[[#This Row],[DATA FATTURA]]+60</f>
        <v>44991</v>
      </c>
    </row>
    <row r="372" spans="1:6" x14ac:dyDescent="0.3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f>Tabella1_2[[#This Row],[DATA FATTURA]]+60</f>
        <v>44991</v>
      </c>
    </row>
    <row r="373" spans="1:6" x14ac:dyDescent="0.3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f>Tabella1_2[[#This Row],[DATA FATTURA]]+60</f>
        <v>44991</v>
      </c>
    </row>
    <row r="374" spans="1:6" x14ac:dyDescent="0.3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f>Tabella1_2[[#This Row],[DATA FATTURA]]+60</f>
        <v>44991</v>
      </c>
    </row>
    <row r="375" spans="1:6" x14ac:dyDescent="0.3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f>Tabella1_2[[#This Row],[DATA FATTURA]]+60</f>
        <v>44991</v>
      </c>
    </row>
    <row r="376" spans="1:6" x14ac:dyDescent="0.3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f>Tabella1_2[[#This Row],[DATA FATTURA]]+60</f>
        <v>44991</v>
      </c>
    </row>
    <row r="377" spans="1:6" x14ac:dyDescent="0.3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f>Tabella1_2[[#This Row],[DATA FATTURA]]+60</f>
        <v>44991</v>
      </c>
    </row>
    <row r="378" spans="1:6" x14ac:dyDescent="0.35">
      <c r="A378">
        <v>44</v>
      </c>
      <c r="B378" s="4">
        <v>44931</v>
      </c>
      <c r="C378">
        <v>960</v>
      </c>
      <c r="D378" t="s">
        <v>22</v>
      </c>
      <c r="E378" t="s">
        <v>12</v>
      </c>
      <c r="F378" s="4">
        <f>Tabella1_2[[#This Row],[DATA FATTURA]]+60</f>
        <v>44991</v>
      </c>
    </row>
    <row r="379" spans="1:6" x14ac:dyDescent="0.3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f>Tabella1_2[[#This Row],[DATA FATTURA]]+60</f>
        <v>44991</v>
      </c>
    </row>
    <row r="380" spans="1:6" x14ac:dyDescent="0.3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f>Tabella1_2[[#This Row],[DATA FATTURA]]+60</f>
        <v>44991</v>
      </c>
    </row>
    <row r="381" spans="1:6" x14ac:dyDescent="0.3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f>Tabella1_2[[#This Row],[DATA FATTURA]]+60</f>
        <v>44991</v>
      </c>
    </row>
    <row r="382" spans="1:6" x14ac:dyDescent="0.3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f>Tabella1_2[[#This Row],[DATA FATTURA]]+60</f>
        <v>44991</v>
      </c>
    </row>
    <row r="383" spans="1:6" x14ac:dyDescent="0.3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f>Tabella1_2[[#This Row],[DATA FATTURA]]+60</f>
        <v>44991</v>
      </c>
    </row>
    <row r="384" spans="1:6" x14ac:dyDescent="0.3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f>Tabella1_2[[#This Row],[DATA FATTURA]]+60</f>
        <v>44991</v>
      </c>
    </row>
    <row r="385" spans="1:6" x14ac:dyDescent="0.3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f>Tabella1_2[[#This Row],[DATA FATTURA]]+60</f>
        <v>44991</v>
      </c>
    </row>
    <row r="386" spans="1:6" x14ac:dyDescent="0.3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f>Tabella1_2[[#This Row],[DATA FATTURA]]+60</f>
        <v>44991</v>
      </c>
    </row>
    <row r="387" spans="1:6" x14ac:dyDescent="0.3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f>Tabella1_2[[#This Row],[DATA FATTURA]]+60</f>
        <v>44991</v>
      </c>
    </row>
    <row r="388" spans="1:6" x14ac:dyDescent="0.3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f>Tabella1_2[[#This Row],[DATA FATTURA]]+60</f>
        <v>44991</v>
      </c>
    </row>
    <row r="389" spans="1:6" x14ac:dyDescent="0.3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f>Tabella1_2[[#This Row],[DATA FATTURA]]+60</f>
        <v>44991</v>
      </c>
    </row>
    <row r="390" spans="1:6" x14ac:dyDescent="0.3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f>Tabella1_2[[#This Row],[DATA FATTURA]]+60</f>
        <v>44990</v>
      </c>
    </row>
    <row r="391" spans="1:6" x14ac:dyDescent="0.3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f>Tabella1_2[[#This Row],[DATA FATTURA]]+60</f>
        <v>44990</v>
      </c>
    </row>
    <row r="392" spans="1:6" x14ac:dyDescent="0.3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f>Tabella1_2[[#This Row],[DATA FATTURA]]+60</f>
        <v>44990</v>
      </c>
    </row>
    <row r="393" spans="1:6" x14ac:dyDescent="0.3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f>Tabella1_2[[#This Row],[DATA FATTURA]]+60</f>
        <v>44990</v>
      </c>
    </row>
    <row r="394" spans="1:6" x14ac:dyDescent="0.3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f>Tabella1_2[[#This Row],[DATA FATTURA]]+60</f>
        <v>44990</v>
      </c>
    </row>
    <row r="395" spans="1:6" x14ac:dyDescent="0.3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f>Tabella1_2[[#This Row],[DATA FATTURA]]+60</f>
        <v>44990</v>
      </c>
    </row>
    <row r="396" spans="1:6" x14ac:dyDescent="0.35">
      <c r="A396">
        <v>475</v>
      </c>
      <c r="B396" s="4">
        <v>44930</v>
      </c>
      <c r="C396">
        <v>6500</v>
      </c>
      <c r="D396" t="s">
        <v>22</v>
      </c>
      <c r="E396" t="s">
        <v>12</v>
      </c>
      <c r="F396" s="4">
        <f>Tabella1_2[[#This Row],[DATA FATTURA]]+60</f>
        <v>44990</v>
      </c>
    </row>
    <row r="397" spans="1:6" x14ac:dyDescent="0.3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f>Tabella1_2[[#This Row],[DATA FATTURA]]+60</f>
        <v>44990</v>
      </c>
    </row>
    <row r="398" spans="1:6" x14ac:dyDescent="0.3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f>Tabella1_2[[#This Row],[DATA FATTURA]]+60</f>
        <v>44990</v>
      </c>
    </row>
    <row r="399" spans="1:6" x14ac:dyDescent="0.35">
      <c r="A399">
        <v>282</v>
      </c>
      <c r="B399" s="4">
        <v>44930</v>
      </c>
      <c r="C399">
        <v>5720</v>
      </c>
      <c r="D399" t="s">
        <v>22</v>
      </c>
      <c r="E399" t="s">
        <v>12</v>
      </c>
      <c r="F399" s="4">
        <f>Tabella1_2[[#This Row],[DATA FATTURA]]+60</f>
        <v>44990</v>
      </c>
    </row>
    <row r="400" spans="1:6" x14ac:dyDescent="0.35">
      <c r="A400">
        <v>300</v>
      </c>
      <c r="B400" s="4">
        <v>44930</v>
      </c>
      <c r="C400">
        <v>1300</v>
      </c>
      <c r="D400" t="s">
        <v>22</v>
      </c>
      <c r="E400" t="s">
        <v>12</v>
      </c>
      <c r="F400" s="4">
        <f>Tabella1_2[[#This Row],[DATA FATTURA]]+60</f>
        <v>44990</v>
      </c>
    </row>
    <row r="401" spans="1:6" x14ac:dyDescent="0.3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f>Tabella1_2[[#This Row],[DATA FATTURA]]+60</f>
        <v>44990</v>
      </c>
    </row>
    <row r="402" spans="1:6" x14ac:dyDescent="0.3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f>Tabella1_2[[#This Row],[DATA FATTURA]]+60</f>
        <v>44990</v>
      </c>
    </row>
    <row r="403" spans="1:6" x14ac:dyDescent="0.3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f>Tabella1_2[[#This Row],[DATA FATTURA]]+60</f>
        <v>44990</v>
      </c>
    </row>
    <row r="404" spans="1:6" x14ac:dyDescent="0.3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f>Tabella1_2[[#This Row],[DATA FATTURA]]+60</f>
        <v>44990</v>
      </c>
    </row>
    <row r="405" spans="1:6" x14ac:dyDescent="0.3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f>Tabella1_2[[#This Row],[DATA FATTURA]]+60</f>
        <v>44990</v>
      </c>
    </row>
    <row r="406" spans="1:6" x14ac:dyDescent="0.35">
      <c r="A406">
        <v>356</v>
      </c>
      <c r="B406" s="4">
        <v>44930</v>
      </c>
      <c r="C406">
        <v>2550</v>
      </c>
      <c r="D406" t="s">
        <v>22</v>
      </c>
      <c r="E406" t="s">
        <v>12</v>
      </c>
      <c r="F406" s="4">
        <f>Tabella1_2[[#This Row],[DATA FATTURA]]+60</f>
        <v>44990</v>
      </c>
    </row>
    <row r="407" spans="1:6" x14ac:dyDescent="0.3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f>Tabella1_2[[#This Row],[DATA FATTURA]]+60</f>
        <v>44990</v>
      </c>
    </row>
    <row r="408" spans="1:6" x14ac:dyDescent="0.3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f>Tabella1_2[[#This Row],[DATA FATTURA]]+60</f>
        <v>44990</v>
      </c>
    </row>
    <row r="409" spans="1:6" x14ac:dyDescent="0.3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f>Tabella1_2[[#This Row],[DATA FATTURA]]+60</f>
        <v>44990</v>
      </c>
    </row>
    <row r="410" spans="1:6" x14ac:dyDescent="0.3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f>Tabella1_2[[#This Row],[DATA FATTURA]]+60</f>
        <v>44990</v>
      </c>
    </row>
    <row r="411" spans="1:6" x14ac:dyDescent="0.3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f>Tabella1_2[[#This Row],[DATA FATTURA]]+60</f>
        <v>44990</v>
      </c>
    </row>
    <row r="412" spans="1:6" x14ac:dyDescent="0.3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f>Tabella1_2[[#This Row],[DATA FATTURA]]+60</f>
        <v>44990</v>
      </c>
    </row>
    <row r="413" spans="1:6" x14ac:dyDescent="0.3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f>Tabella1_2[[#This Row],[DATA FATTURA]]+60</f>
        <v>44990</v>
      </c>
    </row>
    <row r="414" spans="1:6" x14ac:dyDescent="0.3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f>Tabella1_2[[#This Row],[DATA FATTURA]]+60</f>
        <v>44990</v>
      </c>
    </row>
    <row r="415" spans="1:6" x14ac:dyDescent="0.3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f>Tabella1_2[[#This Row],[DATA FATTURA]]+60</f>
        <v>44990</v>
      </c>
    </row>
    <row r="416" spans="1:6" x14ac:dyDescent="0.35">
      <c r="A416">
        <v>487</v>
      </c>
      <c r="B416" s="4">
        <v>44930</v>
      </c>
      <c r="C416">
        <v>5300</v>
      </c>
      <c r="D416" t="s">
        <v>22</v>
      </c>
      <c r="E416" t="s">
        <v>13</v>
      </c>
      <c r="F416" s="4">
        <f>Tabella1_2[[#This Row],[DATA FATTURA]]+60</f>
        <v>44990</v>
      </c>
    </row>
    <row r="417" spans="1:6" x14ac:dyDescent="0.3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f>Tabella1_2[[#This Row],[DATA FATTURA]]+60</f>
        <v>44990</v>
      </c>
    </row>
    <row r="418" spans="1:6" x14ac:dyDescent="0.3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f>Tabella1_2[[#This Row],[DATA FATTURA]]+60</f>
        <v>44990</v>
      </c>
    </row>
    <row r="419" spans="1:6" x14ac:dyDescent="0.3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f>Tabella1_2[[#This Row],[DATA FATTURA]]+60</f>
        <v>44990</v>
      </c>
    </row>
    <row r="420" spans="1:6" x14ac:dyDescent="0.3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f>Tabella1_2[[#This Row],[DATA FATTURA]]+60</f>
        <v>44990</v>
      </c>
    </row>
    <row r="421" spans="1:6" x14ac:dyDescent="0.3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f>Tabella1_2[[#This Row],[DATA FATTURA]]+60</f>
        <v>44990</v>
      </c>
    </row>
    <row r="422" spans="1:6" x14ac:dyDescent="0.3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f>Tabella1_2[[#This Row],[DATA FATTURA]]+60</f>
        <v>44989</v>
      </c>
    </row>
    <row r="423" spans="1:6" x14ac:dyDescent="0.3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f>Tabella1_2[[#This Row],[DATA FATTURA]]+60</f>
        <v>44989</v>
      </c>
    </row>
    <row r="424" spans="1:6" x14ac:dyDescent="0.3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f>Tabella1_2[[#This Row],[DATA FATTURA]]+60</f>
        <v>44989</v>
      </c>
    </row>
    <row r="425" spans="1:6" x14ac:dyDescent="0.3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f>Tabella1_2[[#This Row],[DATA FATTURA]]+60</f>
        <v>44989</v>
      </c>
    </row>
    <row r="426" spans="1:6" x14ac:dyDescent="0.3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f>Tabella1_2[[#This Row],[DATA FATTURA]]+60</f>
        <v>44989</v>
      </c>
    </row>
    <row r="427" spans="1:6" x14ac:dyDescent="0.35">
      <c r="A427">
        <v>265</v>
      </c>
      <c r="B427" s="4">
        <v>44929</v>
      </c>
      <c r="C427">
        <v>5380</v>
      </c>
      <c r="D427" t="s">
        <v>22</v>
      </c>
      <c r="E427" t="s">
        <v>12</v>
      </c>
      <c r="F427" s="4">
        <f>Tabella1_2[[#This Row],[DATA FATTURA]]+60</f>
        <v>44989</v>
      </c>
    </row>
    <row r="428" spans="1:6" x14ac:dyDescent="0.3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f>Tabella1_2[[#This Row],[DATA FATTURA]]+60</f>
        <v>44989</v>
      </c>
    </row>
    <row r="429" spans="1:6" x14ac:dyDescent="0.3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f>Tabella1_2[[#This Row],[DATA FATTURA]]+60</f>
        <v>44989</v>
      </c>
    </row>
    <row r="430" spans="1:6" x14ac:dyDescent="0.3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f>Tabella1_2[[#This Row],[DATA FATTURA]]+60</f>
        <v>44989</v>
      </c>
    </row>
    <row r="431" spans="1:6" x14ac:dyDescent="0.3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f>Tabella1_2[[#This Row],[DATA FATTURA]]+60</f>
        <v>44989</v>
      </c>
    </row>
    <row r="432" spans="1:6" x14ac:dyDescent="0.3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f>Tabella1_2[[#This Row],[DATA FATTURA]]+60</f>
        <v>44989</v>
      </c>
    </row>
    <row r="433" spans="1:6" x14ac:dyDescent="0.3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f>Tabella1_2[[#This Row],[DATA FATTURA]]+60</f>
        <v>44989</v>
      </c>
    </row>
    <row r="434" spans="1:6" x14ac:dyDescent="0.3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f>Tabella1_2[[#This Row],[DATA FATTURA]]+60</f>
        <v>44989</v>
      </c>
    </row>
    <row r="435" spans="1:6" x14ac:dyDescent="0.3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f>Tabella1_2[[#This Row],[DATA FATTURA]]+60</f>
        <v>44989</v>
      </c>
    </row>
    <row r="436" spans="1:6" x14ac:dyDescent="0.3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f>Tabella1_2[[#This Row],[DATA FATTURA]]+60</f>
        <v>44989</v>
      </c>
    </row>
    <row r="437" spans="1:6" x14ac:dyDescent="0.3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f>Tabella1_2[[#This Row],[DATA FATTURA]]+60</f>
        <v>44989</v>
      </c>
    </row>
    <row r="438" spans="1:6" x14ac:dyDescent="0.3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f>Tabella1_2[[#This Row],[DATA FATTURA]]+60</f>
        <v>44989</v>
      </c>
    </row>
    <row r="439" spans="1:6" x14ac:dyDescent="0.3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f>Tabella1_2[[#This Row],[DATA FATTURA]]+60</f>
        <v>44989</v>
      </c>
    </row>
    <row r="440" spans="1:6" x14ac:dyDescent="0.35">
      <c r="A440">
        <v>61</v>
      </c>
      <c r="B440" s="4">
        <v>44929</v>
      </c>
      <c r="C440">
        <v>1300</v>
      </c>
      <c r="D440" t="s">
        <v>22</v>
      </c>
      <c r="E440" t="s">
        <v>12</v>
      </c>
      <c r="F440" s="4">
        <f>Tabella1_2[[#This Row],[DATA FATTURA]]+60</f>
        <v>44989</v>
      </c>
    </row>
    <row r="441" spans="1:6" x14ac:dyDescent="0.3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f>Tabella1_2[[#This Row],[DATA FATTURA]]+60</f>
        <v>44989</v>
      </c>
    </row>
    <row r="442" spans="1:6" x14ac:dyDescent="0.3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f>Tabella1_2[[#This Row],[DATA FATTURA]]+60</f>
        <v>44989</v>
      </c>
    </row>
    <row r="443" spans="1:6" x14ac:dyDescent="0.3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f>Tabella1_2[[#This Row],[DATA FATTURA]]+60</f>
        <v>44989</v>
      </c>
    </row>
    <row r="444" spans="1:6" x14ac:dyDescent="0.35">
      <c r="A444">
        <v>407</v>
      </c>
      <c r="B444" s="4">
        <v>44929</v>
      </c>
      <c r="C444">
        <v>5100</v>
      </c>
      <c r="D444" t="s">
        <v>22</v>
      </c>
      <c r="E444" t="s">
        <v>11</v>
      </c>
      <c r="F444" s="4">
        <f>Tabella1_2[[#This Row],[DATA FATTURA]]+60</f>
        <v>44989</v>
      </c>
    </row>
    <row r="445" spans="1:6" x14ac:dyDescent="0.3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f>Tabella1_2[[#This Row],[DATA FATTURA]]+60</f>
        <v>44989</v>
      </c>
    </row>
    <row r="446" spans="1:6" x14ac:dyDescent="0.35">
      <c r="A446">
        <v>67</v>
      </c>
      <c r="B446" s="4">
        <v>44929</v>
      </c>
      <c r="C446">
        <v>1420</v>
      </c>
      <c r="D446" t="s">
        <v>22</v>
      </c>
      <c r="E446" t="s">
        <v>13</v>
      </c>
      <c r="F446" s="4">
        <f>Tabella1_2[[#This Row],[DATA FATTURA]]+60</f>
        <v>44989</v>
      </c>
    </row>
    <row r="447" spans="1:6" x14ac:dyDescent="0.3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f>Tabella1_2[[#This Row],[DATA FATTURA]]+60</f>
        <v>44989</v>
      </c>
    </row>
    <row r="448" spans="1:6" x14ac:dyDescent="0.3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f>Tabella1_2[[#This Row],[DATA FATTURA]]+60</f>
        <v>44988</v>
      </c>
    </row>
    <row r="449" spans="1:6" x14ac:dyDescent="0.3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f>Tabella1_2[[#This Row],[DATA FATTURA]]+60</f>
        <v>44988</v>
      </c>
    </row>
    <row r="450" spans="1:6" x14ac:dyDescent="0.3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f>Tabella1_2[[#This Row],[DATA FATTURA]]+60</f>
        <v>44988</v>
      </c>
    </row>
    <row r="451" spans="1:6" x14ac:dyDescent="0.3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f>Tabella1_2[[#This Row],[DATA FATTURA]]+60</f>
        <v>44988</v>
      </c>
    </row>
    <row r="452" spans="1:6" x14ac:dyDescent="0.35">
      <c r="A452">
        <v>334</v>
      </c>
      <c r="B452" s="4">
        <v>44928</v>
      </c>
      <c r="C452">
        <v>1450</v>
      </c>
      <c r="D452" t="s">
        <v>22</v>
      </c>
      <c r="E452" t="s">
        <v>11</v>
      </c>
      <c r="F452" s="4">
        <f>Tabella1_2[[#This Row],[DATA FATTURA]]+60</f>
        <v>44988</v>
      </c>
    </row>
    <row r="453" spans="1:6" x14ac:dyDescent="0.35">
      <c r="A453">
        <v>163</v>
      </c>
      <c r="B453" s="4">
        <v>44928</v>
      </c>
      <c r="C453">
        <v>3340</v>
      </c>
      <c r="D453" t="s">
        <v>22</v>
      </c>
      <c r="E453" t="s">
        <v>13</v>
      </c>
      <c r="F453" s="4">
        <f>Tabella1_2[[#This Row],[DATA FATTURA]]+60</f>
        <v>44988</v>
      </c>
    </row>
    <row r="454" spans="1:6" x14ac:dyDescent="0.35">
      <c r="A454">
        <v>146</v>
      </c>
      <c r="B454" s="4">
        <v>44928</v>
      </c>
      <c r="C454">
        <v>3000</v>
      </c>
      <c r="D454" t="s">
        <v>22</v>
      </c>
      <c r="E454" t="s">
        <v>12</v>
      </c>
      <c r="F454" s="4">
        <f>Tabella1_2[[#This Row],[DATA FATTURA]]+60</f>
        <v>44988</v>
      </c>
    </row>
    <row r="455" spans="1:6" x14ac:dyDescent="0.3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f>Tabella1_2[[#This Row],[DATA FATTURA]]+60</f>
        <v>44988</v>
      </c>
    </row>
    <row r="456" spans="1:6" x14ac:dyDescent="0.35">
      <c r="A456">
        <v>113</v>
      </c>
      <c r="B456" s="4">
        <v>44928</v>
      </c>
      <c r="C456">
        <v>2340</v>
      </c>
      <c r="D456" t="s">
        <v>22</v>
      </c>
      <c r="E456" t="s">
        <v>11</v>
      </c>
      <c r="F456" s="4">
        <f>Tabella1_2[[#This Row],[DATA FATTURA]]+60</f>
        <v>44988</v>
      </c>
    </row>
    <row r="457" spans="1:6" x14ac:dyDescent="0.3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f>Tabella1_2[[#This Row],[DATA FATTURA]]+60</f>
        <v>44988</v>
      </c>
    </row>
    <row r="458" spans="1:6" x14ac:dyDescent="0.3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f>Tabella1_2[[#This Row],[DATA FATTURA]]+60</f>
        <v>44988</v>
      </c>
    </row>
    <row r="459" spans="1:6" x14ac:dyDescent="0.3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f>Tabella1_2[[#This Row],[DATA FATTURA]]+60</f>
        <v>44988</v>
      </c>
    </row>
    <row r="460" spans="1:6" x14ac:dyDescent="0.3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f>Tabella1_2[[#This Row],[DATA FATTURA]]+60</f>
        <v>44988</v>
      </c>
    </row>
    <row r="461" spans="1:6" x14ac:dyDescent="0.3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f>Tabella1_2[[#This Row],[DATA FATTURA]]+60</f>
        <v>44988</v>
      </c>
    </row>
    <row r="462" spans="1:6" x14ac:dyDescent="0.3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f>Tabella1_2[[#This Row],[DATA FATTURA]]+60</f>
        <v>44988</v>
      </c>
    </row>
    <row r="463" spans="1:6" x14ac:dyDescent="0.3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f>Tabella1_2[[#This Row],[DATA FATTURA]]+60</f>
        <v>44988</v>
      </c>
    </row>
    <row r="464" spans="1:6" x14ac:dyDescent="0.3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f>Tabella1_2[[#This Row],[DATA FATTURA]]+60</f>
        <v>44988</v>
      </c>
    </row>
    <row r="465" spans="1:6" x14ac:dyDescent="0.3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f>Tabella1_2[[#This Row],[DATA FATTURA]]+60</f>
        <v>44988</v>
      </c>
    </row>
    <row r="466" spans="1:6" x14ac:dyDescent="0.3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f>Tabella1_2[[#This Row],[DATA FATTURA]]+60</f>
        <v>44988</v>
      </c>
    </row>
    <row r="467" spans="1:6" x14ac:dyDescent="0.35">
      <c r="A467">
        <v>186</v>
      </c>
      <c r="B467" s="4">
        <v>44928</v>
      </c>
      <c r="C467">
        <v>3800</v>
      </c>
      <c r="D467" t="s">
        <v>22</v>
      </c>
      <c r="E467" t="s">
        <v>14</v>
      </c>
      <c r="F467" s="4">
        <f>Tabella1_2[[#This Row],[DATA FATTURA]]+60</f>
        <v>44988</v>
      </c>
    </row>
    <row r="468" spans="1:6" x14ac:dyDescent="0.3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f>Tabella1_2[[#This Row],[DATA FATTURA]]+60</f>
        <v>44988</v>
      </c>
    </row>
    <row r="469" spans="1:6" x14ac:dyDescent="0.35">
      <c r="A469">
        <v>436</v>
      </c>
      <c r="B469" s="4">
        <v>44928</v>
      </c>
      <c r="C469">
        <v>6550</v>
      </c>
      <c r="D469" t="s">
        <v>22</v>
      </c>
      <c r="E469" t="s">
        <v>12</v>
      </c>
      <c r="F469" s="4">
        <f>Tabella1_2[[#This Row],[DATA FATTURA]]+60</f>
        <v>44988</v>
      </c>
    </row>
    <row r="470" spans="1:6" x14ac:dyDescent="0.3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f>Tabella1_2[[#This Row],[DATA FATTURA]]+60</f>
        <v>44988</v>
      </c>
    </row>
    <row r="471" spans="1:6" x14ac:dyDescent="0.3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f>Tabella1_2[[#This Row],[DATA FATTURA]]+60</f>
        <v>44988</v>
      </c>
    </row>
    <row r="472" spans="1:6" x14ac:dyDescent="0.3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f>Tabella1_2[[#This Row],[DATA FATTURA]]+60</f>
        <v>44988</v>
      </c>
    </row>
    <row r="473" spans="1:6" x14ac:dyDescent="0.3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f>Tabella1_2[[#This Row],[DATA FATTURA]]+60</f>
        <v>44988</v>
      </c>
    </row>
    <row r="474" spans="1:6" x14ac:dyDescent="0.3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f>Tabella1_2[[#This Row],[DATA FATTURA]]+60</f>
        <v>44988</v>
      </c>
    </row>
    <row r="475" spans="1:6" x14ac:dyDescent="0.3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f>Tabella1_2[[#This Row],[DATA FATTURA]]+60</f>
        <v>44988</v>
      </c>
    </row>
    <row r="476" spans="1:6" x14ac:dyDescent="0.3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f>Tabella1_2[[#This Row],[DATA FATTURA]]+60</f>
        <v>44987</v>
      </c>
    </row>
    <row r="477" spans="1:6" x14ac:dyDescent="0.3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f>Tabella1_2[[#This Row],[DATA FATTURA]]+60</f>
        <v>44987</v>
      </c>
    </row>
    <row r="478" spans="1:6" x14ac:dyDescent="0.3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f>Tabella1_2[[#This Row],[DATA FATTURA]]+60</f>
        <v>44987</v>
      </c>
    </row>
    <row r="479" spans="1:6" x14ac:dyDescent="0.3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f>Tabella1_2[[#This Row],[DATA FATTURA]]+60</f>
        <v>44987</v>
      </c>
    </row>
    <row r="480" spans="1:6" x14ac:dyDescent="0.3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f>Tabella1_2[[#This Row],[DATA FATTURA]]+60</f>
        <v>44987</v>
      </c>
    </row>
    <row r="481" spans="1:6" x14ac:dyDescent="0.35">
      <c r="A481">
        <v>214</v>
      </c>
      <c r="B481" s="4">
        <v>44927</v>
      </c>
      <c r="C481">
        <v>4360</v>
      </c>
      <c r="D481" t="s">
        <v>22</v>
      </c>
      <c r="E481" t="s">
        <v>14</v>
      </c>
      <c r="F481" s="4">
        <f>Tabella1_2[[#This Row],[DATA FATTURA]]+60</f>
        <v>44987</v>
      </c>
    </row>
    <row r="482" spans="1:6" x14ac:dyDescent="0.35">
      <c r="A482">
        <v>215</v>
      </c>
      <c r="B482" s="4">
        <v>44927</v>
      </c>
      <c r="C482">
        <v>4380</v>
      </c>
      <c r="D482" t="s">
        <v>22</v>
      </c>
      <c r="E482" t="s">
        <v>12</v>
      </c>
      <c r="F482" s="4">
        <f>Tabella1_2[[#This Row],[DATA FATTURA]]+60</f>
        <v>44987</v>
      </c>
    </row>
    <row r="483" spans="1:6" x14ac:dyDescent="0.3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f>Tabella1_2[[#This Row],[DATA FATTURA]]+60</f>
        <v>44987</v>
      </c>
    </row>
    <row r="484" spans="1:6" x14ac:dyDescent="0.3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f>Tabella1_2[[#This Row],[DATA FATTURA]]+60</f>
        <v>44987</v>
      </c>
    </row>
    <row r="485" spans="1:6" x14ac:dyDescent="0.3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f>Tabella1_2[[#This Row],[DATA FATTURA]]+60</f>
        <v>44987</v>
      </c>
    </row>
    <row r="486" spans="1:6" x14ac:dyDescent="0.35">
      <c r="A486">
        <v>492</v>
      </c>
      <c r="B486" s="4">
        <v>44927</v>
      </c>
      <c r="C486">
        <v>4800</v>
      </c>
      <c r="D486" t="s">
        <v>22</v>
      </c>
      <c r="E486" t="s">
        <v>12</v>
      </c>
      <c r="F486" s="4">
        <f>Tabella1_2[[#This Row],[DATA FATTURA]]+60</f>
        <v>44987</v>
      </c>
    </row>
    <row r="487" spans="1:6" x14ac:dyDescent="0.3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f>Tabella1_2[[#This Row],[DATA FATTURA]]+60</f>
        <v>44987</v>
      </c>
    </row>
    <row r="488" spans="1:6" x14ac:dyDescent="0.3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f>Tabella1_2[[#This Row],[DATA FATTURA]]+60</f>
        <v>44987</v>
      </c>
    </row>
    <row r="489" spans="1:6" x14ac:dyDescent="0.3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f>Tabella1_2[[#This Row],[DATA FATTURA]]+60</f>
        <v>44987</v>
      </c>
    </row>
    <row r="490" spans="1:6" x14ac:dyDescent="0.3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f>Tabella1_2[[#This Row],[DATA FATTURA]]+60</f>
        <v>44987</v>
      </c>
    </row>
    <row r="491" spans="1:6" x14ac:dyDescent="0.3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f>Tabella1_2[[#This Row],[DATA FATTURA]]+60</f>
        <v>44987</v>
      </c>
    </row>
    <row r="492" spans="1:6" x14ac:dyDescent="0.3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f>Tabella1_2[[#This Row],[DATA FATTURA]]+60</f>
        <v>44987</v>
      </c>
    </row>
    <row r="493" spans="1:6" x14ac:dyDescent="0.3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f>Tabella1_2[[#This Row],[DATA FATTURA]]+60</f>
        <v>44987</v>
      </c>
    </row>
    <row r="494" spans="1:6" x14ac:dyDescent="0.3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f>Tabella1_2[[#This Row],[DATA FATTURA]]+60</f>
        <v>44987</v>
      </c>
    </row>
    <row r="495" spans="1:6" x14ac:dyDescent="0.3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f>Tabella1_2[[#This Row],[DATA FATTURA]]+60</f>
        <v>44987</v>
      </c>
    </row>
    <row r="496" spans="1:6" x14ac:dyDescent="0.3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f>Tabella1_2[[#This Row],[DATA FATTURA]]+60</f>
        <v>44987</v>
      </c>
    </row>
    <row r="497" spans="1:6" x14ac:dyDescent="0.35">
      <c r="A497">
        <v>435</v>
      </c>
      <c r="B497" s="4">
        <v>44927</v>
      </c>
      <c r="C497">
        <v>6500</v>
      </c>
      <c r="D497" t="s">
        <v>22</v>
      </c>
      <c r="E497" t="s">
        <v>11</v>
      </c>
      <c r="F497" s="4">
        <f>Tabella1_2[[#This Row],[DATA FATTURA]]+60</f>
        <v>44987</v>
      </c>
    </row>
    <row r="498" spans="1:6" x14ac:dyDescent="0.35">
      <c r="A498">
        <v>316</v>
      </c>
      <c r="B498" s="4">
        <v>44927</v>
      </c>
      <c r="C498">
        <v>550</v>
      </c>
      <c r="D498" t="s">
        <v>22</v>
      </c>
      <c r="E498" t="s">
        <v>11</v>
      </c>
      <c r="F498" s="4">
        <f>Tabella1_2[[#This Row],[DATA FATTURA]]+60</f>
        <v>44987</v>
      </c>
    </row>
    <row r="499" spans="1:6" x14ac:dyDescent="0.3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f>Tabella1_2[[#This Row],[DATA FATTURA]]+60</f>
        <v>44987</v>
      </c>
    </row>
    <row r="500" spans="1:6" x14ac:dyDescent="0.3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f>Tabella1_2[[#This Row],[DATA FATTURA]]+60</f>
        <v>44987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0A2A-7232-40B8-AFC5-A0BE1CF10205}">
  <dimension ref="B3:G65"/>
  <sheetViews>
    <sheetView tabSelected="1" workbookViewId="0">
      <selection activeCell="H67" sqref="H67"/>
    </sheetView>
  </sheetViews>
  <sheetFormatPr defaultRowHeight="14.5" x14ac:dyDescent="0.35"/>
  <cols>
    <col min="2" max="2" width="16.81640625" bestFit="1" customWidth="1"/>
    <col min="3" max="3" width="19.6328125" bestFit="1" customWidth="1"/>
    <col min="4" max="4" width="12.1796875" bestFit="1" customWidth="1"/>
    <col min="5" max="5" width="15.54296875" bestFit="1" customWidth="1"/>
    <col min="6" max="6" width="10.36328125" bestFit="1" customWidth="1"/>
    <col min="7" max="7" width="16.7265625" bestFit="1" customWidth="1"/>
    <col min="8" max="8" width="15.54296875" bestFit="1" customWidth="1"/>
    <col min="9" max="9" width="12.36328125" bestFit="1" customWidth="1"/>
    <col min="10" max="10" width="15.54296875" bestFit="1" customWidth="1"/>
    <col min="11" max="11" width="17.81640625" bestFit="1" customWidth="1"/>
    <col min="12" max="12" width="20.90625" bestFit="1" customWidth="1"/>
    <col min="13" max="13" width="12.36328125" bestFit="1" customWidth="1"/>
    <col min="14" max="14" width="15.54296875" bestFit="1" customWidth="1"/>
    <col min="15" max="15" width="23.1796875" bestFit="1" customWidth="1"/>
    <col min="16" max="16" width="17.81640625" bestFit="1" customWidth="1"/>
    <col min="17" max="17" width="20.90625" bestFit="1" customWidth="1"/>
    <col min="18" max="18" width="17.81640625" bestFit="1" customWidth="1"/>
    <col min="19" max="19" width="12.36328125" bestFit="1" customWidth="1"/>
    <col min="20" max="20" width="15.54296875" bestFit="1" customWidth="1"/>
    <col min="21" max="21" width="17.81640625" bestFit="1" customWidth="1"/>
    <col min="22" max="22" width="12.36328125" bestFit="1" customWidth="1"/>
    <col min="23" max="23" width="15.54296875" bestFit="1" customWidth="1"/>
    <col min="24" max="24" width="17.81640625" bestFit="1" customWidth="1"/>
    <col min="25" max="25" width="12.36328125" bestFit="1" customWidth="1"/>
    <col min="26" max="26" width="15.54296875" bestFit="1" customWidth="1"/>
    <col min="27" max="27" width="23.1796875" bestFit="1" customWidth="1"/>
    <col min="28" max="28" width="17.81640625" bestFit="1" customWidth="1"/>
    <col min="29" max="29" width="20.90625" bestFit="1" customWidth="1"/>
  </cols>
  <sheetData>
    <row r="3" spans="2:5" x14ac:dyDescent="0.35">
      <c r="B3" s="9" t="s">
        <v>2</v>
      </c>
      <c r="C3" t="s">
        <v>52</v>
      </c>
      <c r="D3" t="s">
        <v>53</v>
      </c>
      <c r="E3" t="s">
        <v>54</v>
      </c>
    </row>
    <row r="4" spans="2:5" x14ac:dyDescent="0.35">
      <c r="B4" s="10" t="s">
        <v>3</v>
      </c>
      <c r="C4" s="11">
        <v>310860</v>
      </c>
      <c r="D4" s="11">
        <v>62172</v>
      </c>
      <c r="E4" s="7">
        <v>373032</v>
      </c>
    </row>
    <row r="5" spans="2:5" x14ac:dyDescent="0.35">
      <c r="B5" s="10" t="s">
        <v>4</v>
      </c>
      <c r="C5" s="11">
        <v>203500</v>
      </c>
      <c r="D5" s="11">
        <v>40700</v>
      </c>
      <c r="E5" s="7">
        <v>244200</v>
      </c>
    </row>
    <row r="6" spans="2:5" x14ac:dyDescent="0.35">
      <c r="B6" s="10" t="s">
        <v>7</v>
      </c>
      <c r="C6" s="11">
        <v>101090</v>
      </c>
      <c r="D6" s="11">
        <v>20218</v>
      </c>
      <c r="E6" s="7">
        <v>121308</v>
      </c>
    </row>
    <row r="7" spans="2:5" x14ac:dyDescent="0.35">
      <c r="B7" s="10" t="s">
        <v>5</v>
      </c>
      <c r="C7" s="11">
        <v>202800</v>
      </c>
      <c r="D7" s="11">
        <v>40560</v>
      </c>
      <c r="E7" s="7">
        <v>243360</v>
      </c>
    </row>
    <row r="8" spans="2:5" x14ac:dyDescent="0.35">
      <c r="B8" s="10" t="s">
        <v>23</v>
      </c>
      <c r="C8" s="11">
        <v>298520</v>
      </c>
      <c r="D8" s="11">
        <v>59704</v>
      </c>
      <c r="E8" s="7">
        <v>358224</v>
      </c>
    </row>
    <row r="9" spans="2:5" x14ac:dyDescent="0.35">
      <c r="B9" s="10" t="s">
        <v>6</v>
      </c>
      <c r="C9" s="11">
        <v>204320</v>
      </c>
      <c r="D9" s="11">
        <v>40864</v>
      </c>
      <c r="E9" s="7">
        <v>245184</v>
      </c>
    </row>
    <row r="10" spans="2:5" x14ac:dyDescent="0.35">
      <c r="B10" s="10" t="s">
        <v>9</v>
      </c>
      <c r="C10" s="11">
        <v>100325</v>
      </c>
      <c r="D10" s="11">
        <v>20065</v>
      </c>
      <c r="E10" s="7">
        <v>120390</v>
      </c>
    </row>
    <row r="11" spans="2:5" x14ac:dyDescent="0.35">
      <c r="B11" s="10" t="s">
        <v>8</v>
      </c>
      <c r="C11" s="11">
        <v>299940</v>
      </c>
      <c r="D11" s="11">
        <v>59988</v>
      </c>
      <c r="E11" s="7">
        <v>359928</v>
      </c>
    </row>
    <row r="12" spans="2:5" x14ac:dyDescent="0.35">
      <c r="B12" s="10" t="s">
        <v>51</v>
      </c>
      <c r="C12" s="11">
        <v>1721355</v>
      </c>
      <c r="D12" s="11">
        <v>344271</v>
      </c>
      <c r="E12" s="7">
        <v>2065626</v>
      </c>
    </row>
    <row r="32" spans="2:5" x14ac:dyDescent="0.35">
      <c r="B32" s="9" t="s">
        <v>10</v>
      </c>
      <c r="C32" t="s">
        <v>52</v>
      </c>
      <c r="D32" t="s">
        <v>53</v>
      </c>
      <c r="E32" t="s">
        <v>54</v>
      </c>
    </row>
    <row r="33" spans="2:5" x14ac:dyDescent="0.35">
      <c r="B33" s="10" t="s">
        <v>12</v>
      </c>
      <c r="C33" s="11">
        <v>627200</v>
      </c>
      <c r="D33" s="11">
        <v>125440</v>
      </c>
      <c r="E33" s="7">
        <v>752640</v>
      </c>
    </row>
    <row r="34" spans="2:5" x14ac:dyDescent="0.35">
      <c r="B34" s="10" t="s">
        <v>11</v>
      </c>
      <c r="C34" s="11">
        <v>368760</v>
      </c>
      <c r="D34" s="11">
        <v>73752</v>
      </c>
      <c r="E34" s="7">
        <v>442512</v>
      </c>
    </row>
    <row r="35" spans="2:5" x14ac:dyDescent="0.35">
      <c r="B35" s="10" t="s">
        <v>13</v>
      </c>
      <c r="C35" s="11">
        <v>482465</v>
      </c>
      <c r="D35" s="11">
        <v>96493</v>
      </c>
      <c r="E35" s="7">
        <v>578958</v>
      </c>
    </row>
    <row r="36" spans="2:5" x14ac:dyDescent="0.35">
      <c r="B36" s="10" t="s">
        <v>14</v>
      </c>
      <c r="C36" s="11">
        <v>242930</v>
      </c>
      <c r="D36" s="11">
        <v>48586</v>
      </c>
      <c r="E36" s="7">
        <v>291516</v>
      </c>
    </row>
    <row r="37" spans="2:5" x14ac:dyDescent="0.35">
      <c r="B37" s="10" t="s">
        <v>51</v>
      </c>
      <c r="C37" s="11">
        <v>1721355</v>
      </c>
      <c r="D37" s="11">
        <v>344271</v>
      </c>
      <c r="E37" s="7">
        <v>2065626</v>
      </c>
    </row>
    <row r="57" spans="2:7" x14ac:dyDescent="0.35">
      <c r="B57" s="9" t="s">
        <v>78</v>
      </c>
      <c r="C57" s="9" t="s">
        <v>10</v>
      </c>
    </row>
    <row r="58" spans="2:7" x14ac:dyDescent="0.35">
      <c r="B58" s="9" t="s">
        <v>15</v>
      </c>
      <c r="C58" t="s">
        <v>12</v>
      </c>
      <c r="D58" t="s">
        <v>11</v>
      </c>
      <c r="E58" t="s">
        <v>13</v>
      </c>
      <c r="F58" t="s">
        <v>14</v>
      </c>
      <c r="G58" t="s">
        <v>51</v>
      </c>
    </row>
    <row r="59" spans="2:7" x14ac:dyDescent="0.35">
      <c r="B59" s="10" t="s">
        <v>58</v>
      </c>
      <c r="C59" s="7"/>
      <c r="D59" s="7"/>
      <c r="E59" s="7"/>
      <c r="F59" s="7"/>
      <c r="G59" s="7"/>
    </row>
    <row r="60" spans="2:7" x14ac:dyDescent="0.35">
      <c r="B60" s="12">
        <v>44927</v>
      </c>
      <c r="C60" s="7">
        <v>52656</v>
      </c>
      <c r="D60" s="7">
        <v>32796</v>
      </c>
      <c r="E60" s="7">
        <v>10464</v>
      </c>
      <c r="F60" s="7">
        <v>10728</v>
      </c>
      <c r="G60" s="7">
        <v>106644</v>
      </c>
    </row>
    <row r="61" spans="2:7" x14ac:dyDescent="0.35">
      <c r="B61" s="12">
        <v>44928</v>
      </c>
      <c r="C61" s="7">
        <v>25392</v>
      </c>
      <c r="D61" s="7">
        <v>20832</v>
      </c>
      <c r="E61" s="7">
        <v>65052</v>
      </c>
      <c r="F61" s="7">
        <v>21264</v>
      </c>
      <c r="G61" s="7">
        <v>132540</v>
      </c>
    </row>
    <row r="62" spans="2:7" x14ac:dyDescent="0.35">
      <c r="B62" s="12">
        <v>44929</v>
      </c>
      <c r="C62" s="7">
        <v>59736</v>
      </c>
      <c r="D62" s="7">
        <v>34584</v>
      </c>
      <c r="E62" s="7">
        <v>20208</v>
      </c>
      <c r="F62" s="7">
        <v>1260</v>
      </c>
      <c r="G62" s="7">
        <v>115788</v>
      </c>
    </row>
    <row r="63" spans="2:7" x14ac:dyDescent="0.35">
      <c r="B63" s="12">
        <v>44930</v>
      </c>
      <c r="C63" s="7">
        <v>51168</v>
      </c>
      <c r="D63" s="7">
        <v>23040</v>
      </c>
      <c r="E63" s="7">
        <v>23880</v>
      </c>
      <c r="F63" s="7">
        <v>29376</v>
      </c>
      <c r="G63" s="7">
        <v>127464</v>
      </c>
    </row>
    <row r="64" spans="2:7" x14ac:dyDescent="0.35">
      <c r="B64" s="12">
        <v>44931</v>
      </c>
      <c r="C64" s="7">
        <v>23676</v>
      </c>
      <c r="D64" s="7">
        <v>26352</v>
      </c>
      <c r="E64" s="7">
        <v>25848</v>
      </c>
      <c r="F64" s="7">
        <v>11184</v>
      </c>
      <c r="G64" s="7">
        <v>87060</v>
      </c>
    </row>
    <row r="65" spans="2:7" x14ac:dyDescent="0.35">
      <c r="B65" s="10" t="s">
        <v>51</v>
      </c>
      <c r="C65" s="7">
        <v>212628</v>
      </c>
      <c r="D65" s="7">
        <v>137604</v>
      </c>
      <c r="E65" s="7">
        <v>145452</v>
      </c>
      <c r="F65" s="7">
        <v>73812</v>
      </c>
      <c r="G65" s="7">
        <v>569496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7894-6323-4DCE-B3AE-57B6C47BFFB3}">
  <dimension ref="A2:B6"/>
  <sheetViews>
    <sheetView workbookViewId="0">
      <selection activeCell="A2" sqref="A2:B6"/>
    </sheetView>
  </sheetViews>
  <sheetFormatPr defaultRowHeight="14.5" x14ac:dyDescent="0.35"/>
  <cols>
    <col min="1" max="1" width="12.1796875" bestFit="1" customWidth="1"/>
    <col min="2" max="2" width="9.90625" bestFit="1" customWidth="1"/>
  </cols>
  <sheetData>
    <row r="2" spans="1:2" x14ac:dyDescent="0.35">
      <c r="A2" t="s">
        <v>10</v>
      </c>
      <c r="B2" t="s">
        <v>50</v>
      </c>
    </row>
    <row r="3" spans="1:2" x14ac:dyDescent="0.35">
      <c r="A3" t="s">
        <v>11</v>
      </c>
      <c r="B3">
        <v>15</v>
      </c>
    </row>
    <row r="4" spans="1:2" x14ac:dyDescent="0.35">
      <c r="A4" t="s">
        <v>12</v>
      </c>
      <c r="B4">
        <v>20</v>
      </c>
    </row>
    <row r="5" spans="1:2" x14ac:dyDescent="0.35">
      <c r="A5" t="s">
        <v>14</v>
      </c>
      <c r="B5">
        <v>30</v>
      </c>
    </row>
    <row r="6" spans="1:2" x14ac:dyDescent="0.35">
      <c r="A6" t="s">
        <v>13</v>
      </c>
      <c r="B6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F3EE-A02D-4ABF-A9F9-21B64DD31A8B}">
  <dimension ref="A1:D9"/>
  <sheetViews>
    <sheetView workbookViewId="0">
      <selection sqref="A1:D9"/>
    </sheetView>
  </sheetViews>
  <sheetFormatPr defaultRowHeight="14.5" x14ac:dyDescent="0.35"/>
  <cols>
    <col min="1" max="1" width="9.81640625" bestFit="1" customWidth="1"/>
    <col min="2" max="2" width="7.7265625" bestFit="1" customWidth="1"/>
    <col min="3" max="3" width="14.1796875" bestFit="1" customWidth="1"/>
    <col min="4" max="4" width="18.6328125" bestFit="1" customWidth="1"/>
    <col min="5" max="5" width="10.54296875" bestFit="1" customWidth="1"/>
    <col min="6" max="6" width="7.7265625" bestFit="1" customWidth="1"/>
    <col min="7" max="7" width="10.54296875" bestFit="1" customWidth="1"/>
    <col min="8" max="8" width="14.1796875" bestFit="1" customWidth="1"/>
    <col min="9" max="9" width="18.6328125" bestFit="1" customWidth="1"/>
  </cols>
  <sheetData>
    <row r="1" spans="1:4" x14ac:dyDescent="0.35">
      <c r="A1" t="s">
        <v>2</v>
      </c>
      <c r="B1" t="s">
        <v>49</v>
      </c>
      <c r="C1" t="s">
        <v>24</v>
      </c>
      <c r="D1" t="s">
        <v>25</v>
      </c>
    </row>
    <row r="2" spans="1:4" x14ac:dyDescent="0.35">
      <c r="A2" t="s">
        <v>3</v>
      </c>
      <c r="B2" t="s">
        <v>26</v>
      </c>
      <c r="C2" t="s">
        <v>27</v>
      </c>
      <c r="D2" t="s">
        <v>28</v>
      </c>
    </row>
    <row r="3" spans="1:4" x14ac:dyDescent="0.35">
      <c r="A3" t="s">
        <v>6</v>
      </c>
      <c r="B3" t="s">
        <v>29</v>
      </c>
      <c r="C3" t="s">
        <v>30</v>
      </c>
      <c r="D3" t="s">
        <v>31</v>
      </c>
    </row>
    <row r="4" spans="1:4" x14ac:dyDescent="0.35">
      <c r="A4" t="s">
        <v>4</v>
      </c>
      <c r="B4" t="s">
        <v>29</v>
      </c>
      <c r="C4" t="s">
        <v>32</v>
      </c>
      <c r="D4" t="s">
        <v>33</v>
      </c>
    </row>
    <row r="5" spans="1:4" x14ac:dyDescent="0.35">
      <c r="A5" t="s">
        <v>5</v>
      </c>
      <c r="B5" t="s">
        <v>34</v>
      </c>
      <c r="C5" t="s">
        <v>35</v>
      </c>
      <c r="D5" t="s">
        <v>36</v>
      </c>
    </row>
    <row r="6" spans="1:4" x14ac:dyDescent="0.35">
      <c r="A6" t="s">
        <v>9</v>
      </c>
      <c r="B6" t="s">
        <v>37</v>
      </c>
      <c r="C6" t="s">
        <v>38</v>
      </c>
      <c r="D6" t="s">
        <v>39</v>
      </c>
    </row>
    <row r="7" spans="1:4" x14ac:dyDescent="0.35">
      <c r="A7" t="s">
        <v>23</v>
      </c>
      <c r="B7" t="s">
        <v>40</v>
      </c>
      <c r="C7" t="s">
        <v>41</v>
      </c>
      <c r="D7" t="s">
        <v>42</v>
      </c>
    </row>
    <row r="8" spans="1:4" x14ac:dyDescent="0.35">
      <c r="A8" t="s">
        <v>8</v>
      </c>
      <c r="B8" t="s">
        <v>43</v>
      </c>
      <c r="C8" t="s">
        <v>44</v>
      </c>
      <c r="D8" t="s">
        <v>45</v>
      </c>
    </row>
    <row r="9" spans="1:4" x14ac:dyDescent="0.35">
      <c r="A9" t="s">
        <v>7</v>
      </c>
      <c r="B9" t="s">
        <v>46</v>
      </c>
      <c r="C9" t="s">
        <v>47</v>
      </c>
      <c r="D9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F86-E890-4B6F-A8CE-5A077C1E3F51}">
  <dimension ref="A1:M500"/>
  <sheetViews>
    <sheetView workbookViewId="0">
      <selection activeCell="I3" sqref="I3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8" width="9.26953125" style="7" bestFit="1" customWidth="1"/>
    <col min="9" max="9" width="8.54296875" bestFit="1" customWidth="1"/>
    <col min="10" max="10" width="27.7265625" bestFit="1" customWidth="1"/>
    <col min="11" max="11" width="22.1796875" bestFit="1" customWidth="1"/>
    <col min="12" max="12" width="28.6328125" bestFit="1" customWidth="1"/>
    <col min="13" max="13" width="23.08984375" bestFit="1" customWidth="1"/>
  </cols>
  <sheetData>
    <row r="1" spans="1:13" x14ac:dyDescent="0.35">
      <c r="A1" s="8" t="s">
        <v>0</v>
      </c>
      <c r="B1" s="4" t="s">
        <v>1</v>
      </c>
      <c r="C1" s="8" t="s">
        <v>16</v>
      </c>
      <c r="D1" s="8" t="s">
        <v>2</v>
      </c>
      <c r="E1" s="8" t="s">
        <v>10</v>
      </c>
      <c r="F1" s="8" t="s">
        <v>15</v>
      </c>
      <c r="G1" s="8" t="s">
        <v>19</v>
      </c>
      <c r="H1" s="8" t="s">
        <v>20</v>
      </c>
      <c r="I1" s="8" t="s">
        <v>21</v>
      </c>
      <c r="J1" t="s">
        <v>56</v>
      </c>
      <c r="K1" t="s">
        <v>57</v>
      </c>
      <c r="L1" t="s">
        <v>59</v>
      </c>
      <c r="M1" t="s">
        <v>60</v>
      </c>
    </row>
    <row r="2" spans="1:13" x14ac:dyDescent="0.35">
      <c r="A2" s="8">
        <v>83</v>
      </c>
      <c r="B2" s="4">
        <v>44943</v>
      </c>
      <c r="C2" s="8">
        <v>1740</v>
      </c>
      <c r="D2" s="8" t="s">
        <v>8</v>
      </c>
      <c r="E2" s="8" t="s">
        <v>12</v>
      </c>
      <c r="F2" s="8">
        <v>45003</v>
      </c>
      <c r="G2" s="8">
        <v>348</v>
      </c>
      <c r="H2" s="8">
        <v>2088</v>
      </c>
      <c r="I2" s="8" t="s">
        <v>55</v>
      </c>
      <c r="J2">
        <v>1</v>
      </c>
      <c r="K2" t="s">
        <v>58</v>
      </c>
      <c r="L2">
        <v>16</v>
      </c>
      <c r="M2" t="s">
        <v>61</v>
      </c>
    </row>
    <row r="3" spans="1:13" x14ac:dyDescent="0.35">
      <c r="A3" s="8">
        <v>467</v>
      </c>
      <c r="B3" s="4">
        <v>44943</v>
      </c>
      <c r="C3" s="8">
        <v>7300</v>
      </c>
      <c r="D3" s="8" t="s">
        <v>6</v>
      </c>
      <c r="E3" s="8" t="s">
        <v>12</v>
      </c>
      <c r="F3" s="8">
        <v>45003</v>
      </c>
      <c r="G3" s="8">
        <v>1460</v>
      </c>
      <c r="H3" s="8">
        <v>8760</v>
      </c>
      <c r="I3" s="8" t="s">
        <v>55</v>
      </c>
      <c r="J3">
        <v>1</v>
      </c>
      <c r="K3" t="s">
        <v>58</v>
      </c>
      <c r="L3">
        <v>16</v>
      </c>
      <c r="M3" t="s">
        <v>61</v>
      </c>
    </row>
    <row r="4" spans="1:13" x14ac:dyDescent="0.35">
      <c r="A4" s="8">
        <v>131</v>
      </c>
      <c r="B4" s="4">
        <v>44943</v>
      </c>
      <c r="C4" s="8">
        <v>2700</v>
      </c>
      <c r="D4" s="8" t="s">
        <v>8</v>
      </c>
      <c r="E4" s="8" t="s">
        <v>12</v>
      </c>
      <c r="F4" s="8">
        <v>45003</v>
      </c>
      <c r="G4" s="8">
        <v>540</v>
      </c>
      <c r="H4" s="8">
        <v>3240</v>
      </c>
      <c r="I4" s="8" t="s">
        <v>55</v>
      </c>
      <c r="J4">
        <v>1</v>
      </c>
      <c r="K4" t="s">
        <v>58</v>
      </c>
      <c r="L4">
        <v>16</v>
      </c>
      <c r="M4" t="s">
        <v>61</v>
      </c>
    </row>
    <row r="5" spans="1:13" x14ac:dyDescent="0.35">
      <c r="A5" s="8">
        <v>420</v>
      </c>
      <c r="B5" s="4">
        <v>44943</v>
      </c>
      <c r="C5" s="8">
        <v>5750</v>
      </c>
      <c r="D5" s="8" t="s">
        <v>8</v>
      </c>
      <c r="E5" s="8" t="s">
        <v>12</v>
      </c>
      <c r="F5" s="8">
        <v>45003</v>
      </c>
      <c r="G5" s="8">
        <v>1150</v>
      </c>
      <c r="H5" s="8">
        <v>6900</v>
      </c>
      <c r="I5" s="8" t="s">
        <v>55</v>
      </c>
      <c r="J5">
        <v>1</v>
      </c>
      <c r="K5" t="s">
        <v>58</v>
      </c>
      <c r="L5">
        <v>16</v>
      </c>
      <c r="M5" t="s">
        <v>61</v>
      </c>
    </row>
    <row r="6" spans="1:13" x14ac:dyDescent="0.35">
      <c r="A6" s="8">
        <v>482</v>
      </c>
      <c r="B6" s="4">
        <v>44943</v>
      </c>
      <c r="C6" s="8">
        <v>5800</v>
      </c>
      <c r="D6" s="8" t="s">
        <v>7</v>
      </c>
      <c r="E6" s="8" t="s">
        <v>12</v>
      </c>
      <c r="F6" s="8">
        <v>45003</v>
      </c>
      <c r="G6" s="8">
        <v>1160</v>
      </c>
      <c r="H6" s="8">
        <v>6960</v>
      </c>
      <c r="I6" s="8" t="s">
        <v>55</v>
      </c>
      <c r="J6">
        <v>1</v>
      </c>
      <c r="K6" t="s">
        <v>58</v>
      </c>
      <c r="L6">
        <v>16</v>
      </c>
      <c r="M6" t="s">
        <v>61</v>
      </c>
    </row>
    <row r="7" spans="1:13" x14ac:dyDescent="0.35">
      <c r="A7" s="8">
        <v>170</v>
      </c>
      <c r="B7" s="4">
        <v>44943</v>
      </c>
      <c r="C7" s="8">
        <v>3480</v>
      </c>
      <c r="D7" s="8" t="s">
        <v>9</v>
      </c>
      <c r="E7" s="8" t="s">
        <v>12</v>
      </c>
      <c r="F7" s="8">
        <v>45003</v>
      </c>
      <c r="G7" s="8">
        <v>696</v>
      </c>
      <c r="H7" s="8">
        <v>4176</v>
      </c>
      <c r="I7" s="8" t="s">
        <v>55</v>
      </c>
      <c r="J7">
        <v>1</v>
      </c>
      <c r="K7" t="s">
        <v>58</v>
      </c>
      <c r="L7">
        <v>16</v>
      </c>
      <c r="M7" t="s">
        <v>61</v>
      </c>
    </row>
    <row r="8" spans="1:13" x14ac:dyDescent="0.35">
      <c r="A8" s="8">
        <v>196</v>
      </c>
      <c r="B8" s="4">
        <v>44943</v>
      </c>
      <c r="C8" s="8">
        <v>4000</v>
      </c>
      <c r="D8" s="8" t="s">
        <v>8</v>
      </c>
      <c r="E8" s="8" t="s">
        <v>12</v>
      </c>
      <c r="F8" s="8">
        <v>45003</v>
      </c>
      <c r="G8" s="8">
        <v>800</v>
      </c>
      <c r="H8" s="8">
        <v>4800</v>
      </c>
      <c r="I8" s="8" t="s">
        <v>55</v>
      </c>
      <c r="J8">
        <v>1</v>
      </c>
      <c r="K8" t="s">
        <v>58</v>
      </c>
      <c r="L8">
        <v>16</v>
      </c>
      <c r="M8" t="s">
        <v>61</v>
      </c>
    </row>
    <row r="9" spans="1:13" x14ac:dyDescent="0.35">
      <c r="A9" s="8">
        <v>154</v>
      </c>
      <c r="B9" s="4">
        <v>44943</v>
      </c>
      <c r="C9" s="8">
        <v>3160</v>
      </c>
      <c r="D9" s="8" t="s">
        <v>3</v>
      </c>
      <c r="E9" s="8" t="s">
        <v>12</v>
      </c>
      <c r="F9" s="8">
        <v>45003</v>
      </c>
      <c r="G9" s="8">
        <v>632</v>
      </c>
      <c r="H9" s="8">
        <v>3792</v>
      </c>
      <c r="I9" s="8" t="s">
        <v>55</v>
      </c>
      <c r="J9">
        <v>1</v>
      </c>
      <c r="K9" t="s">
        <v>58</v>
      </c>
      <c r="L9">
        <v>16</v>
      </c>
      <c r="M9" t="s">
        <v>61</v>
      </c>
    </row>
    <row r="10" spans="1:13" x14ac:dyDescent="0.35">
      <c r="A10" s="8">
        <v>314</v>
      </c>
      <c r="B10" s="4">
        <v>44943</v>
      </c>
      <c r="C10" s="8">
        <v>450</v>
      </c>
      <c r="D10" s="8" t="s">
        <v>6</v>
      </c>
      <c r="E10" s="8" t="s">
        <v>12</v>
      </c>
      <c r="F10" s="8">
        <v>45003</v>
      </c>
      <c r="G10" s="8">
        <v>90</v>
      </c>
      <c r="H10" s="8">
        <v>540</v>
      </c>
      <c r="I10" s="8" t="s">
        <v>55</v>
      </c>
      <c r="J10">
        <v>1</v>
      </c>
      <c r="K10" t="s">
        <v>58</v>
      </c>
      <c r="L10">
        <v>16</v>
      </c>
      <c r="M10" t="s">
        <v>61</v>
      </c>
    </row>
    <row r="11" spans="1:13" x14ac:dyDescent="0.35">
      <c r="A11" s="8">
        <v>195</v>
      </c>
      <c r="B11" s="4">
        <v>44943</v>
      </c>
      <c r="C11" s="8">
        <v>3980</v>
      </c>
      <c r="D11" s="8" t="s">
        <v>6</v>
      </c>
      <c r="E11" s="8" t="s">
        <v>12</v>
      </c>
      <c r="F11" s="8">
        <v>45003</v>
      </c>
      <c r="G11" s="8">
        <v>796</v>
      </c>
      <c r="H11" s="8">
        <v>4776</v>
      </c>
      <c r="I11" s="8" t="s">
        <v>55</v>
      </c>
      <c r="J11">
        <v>1</v>
      </c>
      <c r="K11" t="s">
        <v>58</v>
      </c>
      <c r="L11">
        <v>16</v>
      </c>
      <c r="M11" t="s">
        <v>61</v>
      </c>
    </row>
    <row r="12" spans="1:13" x14ac:dyDescent="0.35">
      <c r="A12" s="8">
        <v>111</v>
      </c>
      <c r="B12" s="4">
        <v>44943</v>
      </c>
      <c r="C12" s="8">
        <v>2300</v>
      </c>
      <c r="D12" s="8" t="s">
        <v>8</v>
      </c>
      <c r="E12" s="8" t="s">
        <v>12</v>
      </c>
      <c r="F12" s="8">
        <v>45003</v>
      </c>
      <c r="G12" s="8">
        <v>460</v>
      </c>
      <c r="H12" s="8">
        <v>2760</v>
      </c>
      <c r="I12" s="8" t="s">
        <v>55</v>
      </c>
      <c r="J12">
        <v>1</v>
      </c>
      <c r="K12" t="s">
        <v>58</v>
      </c>
      <c r="L12">
        <v>16</v>
      </c>
      <c r="M12" t="s">
        <v>61</v>
      </c>
    </row>
    <row r="13" spans="1:13" x14ac:dyDescent="0.35">
      <c r="A13" s="8">
        <v>16</v>
      </c>
      <c r="B13" s="4">
        <v>44943</v>
      </c>
      <c r="C13" s="8">
        <v>400</v>
      </c>
      <c r="D13" s="8" t="s">
        <v>23</v>
      </c>
      <c r="E13" s="8" t="s">
        <v>12</v>
      </c>
      <c r="F13" s="8">
        <v>45003</v>
      </c>
      <c r="G13" s="8">
        <v>80</v>
      </c>
      <c r="H13" s="8">
        <v>480</v>
      </c>
      <c r="I13" s="8" t="s">
        <v>55</v>
      </c>
      <c r="J13">
        <v>1</v>
      </c>
      <c r="K13" t="s">
        <v>58</v>
      </c>
      <c r="L13">
        <v>16</v>
      </c>
      <c r="M13" t="s">
        <v>61</v>
      </c>
    </row>
    <row r="14" spans="1:13" x14ac:dyDescent="0.35">
      <c r="A14" s="8">
        <v>184</v>
      </c>
      <c r="B14" s="4">
        <v>44943</v>
      </c>
      <c r="C14" s="8">
        <v>3760</v>
      </c>
      <c r="D14" s="8" t="s">
        <v>5</v>
      </c>
      <c r="E14" s="8" t="s">
        <v>12</v>
      </c>
      <c r="F14" s="8">
        <v>45003</v>
      </c>
      <c r="G14" s="8">
        <v>752</v>
      </c>
      <c r="H14" s="8">
        <v>4512</v>
      </c>
      <c r="I14" s="8" t="s">
        <v>55</v>
      </c>
      <c r="J14">
        <v>1</v>
      </c>
      <c r="K14" t="s">
        <v>58</v>
      </c>
      <c r="L14">
        <v>16</v>
      </c>
      <c r="M14" t="s">
        <v>61</v>
      </c>
    </row>
    <row r="15" spans="1:13" x14ac:dyDescent="0.35">
      <c r="A15" s="8">
        <v>2</v>
      </c>
      <c r="B15" s="4">
        <v>44943</v>
      </c>
      <c r="C15" s="8">
        <v>120</v>
      </c>
      <c r="D15" s="8" t="s">
        <v>4</v>
      </c>
      <c r="E15" s="8" t="s">
        <v>12</v>
      </c>
      <c r="F15" s="8">
        <v>45003</v>
      </c>
      <c r="G15" s="8">
        <v>24</v>
      </c>
      <c r="H15" s="8">
        <v>144</v>
      </c>
      <c r="I15" s="8" t="s">
        <v>55</v>
      </c>
      <c r="J15">
        <v>1</v>
      </c>
      <c r="K15" t="s">
        <v>58</v>
      </c>
      <c r="L15">
        <v>16</v>
      </c>
      <c r="M15" t="s">
        <v>61</v>
      </c>
    </row>
    <row r="16" spans="1:13" x14ac:dyDescent="0.35">
      <c r="A16" s="8">
        <v>271</v>
      </c>
      <c r="B16" s="4">
        <v>44943</v>
      </c>
      <c r="C16" s="8">
        <v>5500</v>
      </c>
      <c r="D16" s="8" t="s">
        <v>23</v>
      </c>
      <c r="E16" s="8" t="s">
        <v>12</v>
      </c>
      <c r="F16" s="8">
        <v>45003</v>
      </c>
      <c r="G16" s="8">
        <v>1100</v>
      </c>
      <c r="H16" s="8">
        <v>6600</v>
      </c>
      <c r="I16" s="8" t="s">
        <v>55</v>
      </c>
      <c r="J16">
        <v>1</v>
      </c>
      <c r="K16" t="s">
        <v>58</v>
      </c>
      <c r="L16">
        <v>16</v>
      </c>
      <c r="M16" t="s">
        <v>61</v>
      </c>
    </row>
    <row r="17" spans="1:13" x14ac:dyDescent="0.35">
      <c r="A17" s="8">
        <v>447</v>
      </c>
      <c r="B17" s="4">
        <v>44943</v>
      </c>
      <c r="C17" s="8">
        <v>7100</v>
      </c>
      <c r="D17" s="8" t="s">
        <v>3</v>
      </c>
      <c r="E17" s="8" t="s">
        <v>12</v>
      </c>
      <c r="F17" s="8">
        <v>45003</v>
      </c>
      <c r="G17" s="8">
        <v>1420</v>
      </c>
      <c r="H17" s="8">
        <v>8520</v>
      </c>
      <c r="I17" s="8" t="s">
        <v>55</v>
      </c>
      <c r="J17">
        <v>1</v>
      </c>
      <c r="K17" t="s">
        <v>58</v>
      </c>
      <c r="L17">
        <v>16</v>
      </c>
      <c r="M17" t="s">
        <v>61</v>
      </c>
    </row>
    <row r="18" spans="1:13" x14ac:dyDescent="0.35">
      <c r="A18" s="8">
        <v>182</v>
      </c>
      <c r="B18" s="4">
        <v>44943</v>
      </c>
      <c r="C18" s="8">
        <v>3720</v>
      </c>
      <c r="D18" s="8" t="s">
        <v>8</v>
      </c>
      <c r="E18" s="8" t="s">
        <v>12</v>
      </c>
      <c r="F18" s="8">
        <v>45003</v>
      </c>
      <c r="G18" s="8">
        <v>744</v>
      </c>
      <c r="H18" s="8">
        <v>4464</v>
      </c>
      <c r="I18" s="8" t="s">
        <v>55</v>
      </c>
      <c r="J18">
        <v>1</v>
      </c>
      <c r="K18" t="s">
        <v>58</v>
      </c>
      <c r="L18">
        <v>16</v>
      </c>
      <c r="M18" t="s">
        <v>61</v>
      </c>
    </row>
    <row r="19" spans="1:13" x14ac:dyDescent="0.35">
      <c r="A19" s="8">
        <v>279</v>
      </c>
      <c r="B19" s="4">
        <v>44942</v>
      </c>
      <c r="C19" s="8">
        <v>5660</v>
      </c>
      <c r="D19" s="8" t="s">
        <v>3</v>
      </c>
      <c r="E19" s="8" t="s">
        <v>12</v>
      </c>
      <c r="F19" s="8">
        <v>45002</v>
      </c>
      <c r="G19" s="8">
        <v>1132</v>
      </c>
      <c r="H19" s="8">
        <v>6792</v>
      </c>
      <c r="I19" s="8" t="s">
        <v>55</v>
      </c>
      <c r="J19">
        <v>1</v>
      </c>
      <c r="K19" t="s">
        <v>58</v>
      </c>
      <c r="L19">
        <v>15</v>
      </c>
      <c r="M19" t="s">
        <v>62</v>
      </c>
    </row>
    <row r="20" spans="1:13" x14ac:dyDescent="0.35">
      <c r="A20" s="8">
        <v>89</v>
      </c>
      <c r="B20" s="4">
        <v>44942</v>
      </c>
      <c r="C20" s="8">
        <v>1860</v>
      </c>
      <c r="D20" s="8" t="s">
        <v>6</v>
      </c>
      <c r="E20" s="8" t="s">
        <v>12</v>
      </c>
      <c r="F20" s="8">
        <v>45002</v>
      </c>
      <c r="G20" s="8">
        <v>372</v>
      </c>
      <c r="H20" s="8">
        <v>2232</v>
      </c>
      <c r="I20" s="8" t="s">
        <v>55</v>
      </c>
      <c r="J20">
        <v>1</v>
      </c>
      <c r="K20" t="s">
        <v>58</v>
      </c>
      <c r="L20">
        <v>15</v>
      </c>
      <c r="M20" t="s">
        <v>62</v>
      </c>
    </row>
    <row r="21" spans="1:13" x14ac:dyDescent="0.35">
      <c r="A21" s="8">
        <v>100</v>
      </c>
      <c r="B21" s="4">
        <v>44942</v>
      </c>
      <c r="C21" s="8">
        <v>2080</v>
      </c>
      <c r="D21" s="8" t="s">
        <v>8</v>
      </c>
      <c r="E21" s="8" t="s">
        <v>12</v>
      </c>
      <c r="F21" s="8">
        <v>45002</v>
      </c>
      <c r="G21" s="8">
        <v>416</v>
      </c>
      <c r="H21" s="8">
        <v>2496</v>
      </c>
      <c r="I21" s="8" t="s">
        <v>55</v>
      </c>
      <c r="J21">
        <v>1</v>
      </c>
      <c r="K21" t="s">
        <v>58</v>
      </c>
      <c r="L21">
        <v>15</v>
      </c>
      <c r="M21" t="s">
        <v>62</v>
      </c>
    </row>
    <row r="22" spans="1:13" x14ac:dyDescent="0.35">
      <c r="A22" s="8">
        <v>377</v>
      </c>
      <c r="B22" s="4">
        <v>44942</v>
      </c>
      <c r="C22" s="8">
        <v>3600</v>
      </c>
      <c r="D22" s="8" t="s">
        <v>5</v>
      </c>
      <c r="E22" s="8" t="s">
        <v>12</v>
      </c>
      <c r="F22" s="8">
        <v>45002</v>
      </c>
      <c r="G22" s="8">
        <v>720</v>
      </c>
      <c r="H22" s="8">
        <v>4320</v>
      </c>
      <c r="I22" s="8" t="s">
        <v>55</v>
      </c>
      <c r="J22">
        <v>1</v>
      </c>
      <c r="K22" t="s">
        <v>58</v>
      </c>
      <c r="L22">
        <v>15</v>
      </c>
      <c r="M22" t="s">
        <v>62</v>
      </c>
    </row>
    <row r="23" spans="1:13" x14ac:dyDescent="0.35">
      <c r="A23" s="8">
        <v>310</v>
      </c>
      <c r="B23" s="4">
        <v>44942</v>
      </c>
      <c r="C23" s="8">
        <v>250</v>
      </c>
      <c r="D23" s="8" t="s">
        <v>6</v>
      </c>
      <c r="E23" s="8" t="s">
        <v>12</v>
      </c>
      <c r="F23" s="8">
        <v>45002</v>
      </c>
      <c r="G23" s="8">
        <v>50</v>
      </c>
      <c r="H23" s="8">
        <v>300</v>
      </c>
      <c r="I23" s="8" t="s">
        <v>55</v>
      </c>
      <c r="J23">
        <v>1</v>
      </c>
      <c r="K23" t="s">
        <v>58</v>
      </c>
      <c r="L23">
        <v>15</v>
      </c>
      <c r="M23" t="s">
        <v>62</v>
      </c>
    </row>
    <row r="24" spans="1:13" x14ac:dyDescent="0.35">
      <c r="A24" s="8">
        <v>153</v>
      </c>
      <c r="B24" s="4">
        <v>44942</v>
      </c>
      <c r="C24" s="8">
        <v>3140</v>
      </c>
      <c r="D24" s="8" t="s">
        <v>9</v>
      </c>
      <c r="E24" s="8" t="s">
        <v>12</v>
      </c>
      <c r="F24" s="8">
        <v>45002</v>
      </c>
      <c r="G24" s="8">
        <v>628</v>
      </c>
      <c r="H24" s="8">
        <v>3768</v>
      </c>
      <c r="I24" s="8" t="s">
        <v>55</v>
      </c>
      <c r="J24">
        <v>1</v>
      </c>
      <c r="K24" t="s">
        <v>58</v>
      </c>
      <c r="L24">
        <v>15</v>
      </c>
      <c r="M24" t="s">
        <v>62</v>
      </c>
    </row>
    <row r="25" spans="1:13" x14ac:dyDescent="0.35">
      <c r="A25" s="8">
        <v>391</v>
      </c>
      <c r="B25" s="4">
        <v>44942</v>
      </c>
      <c r="C25" s="8">
        <v>4300</v>
      </c>
      <c r="D25" s="8" t="s">
        <v>9</v>
      </c>
      <c r="E25" s="8" t="s">
        <v>12</v>
      </c>
      <c r="F25" s="8">
        <v>45002</v>
      </c>
      <c r="G25" s="8">
        <v>860</v>
      </c>
      <c r="H25" s="8">
        <v>5160</v>
      </c>
      <c r="I25" s="8" t="s">
        <v>55</v>
      </c>
      <c r="J25">
        <v>1</v>
      </c>
      <c r="K25" t="s">
        <v>58</v>
      </c>
      <c r="L25">
        <v>15</v>
      </c>
      <c r="M25" t="s">
        <v>62</v>
      </c>
    </row>
    <row r="26" spans="1:13" x14ac:dyDescent="0.35">
      <c r="A26" s="8">
        <v>48</v>
      </c>
      <c r="B26" s="4">
        <v>44942</v>
      </c>
      <c r="C26" s="8">
        <v>1040</v>
      </c>
      <c r="D26" s="8" t="s">
        <v>5</v>
      </c>
      <c r="E26" s="8" t="s">
        <v>12</v>
      </c>
      <c r="F26" s="8">
        <v>45002</v>
      </c>
      <c r="G26" s="8">
        <v>208</v>
      </c>
      <c r="H26" s="8">
        <v>1248</v>
      </c>
      <c r="I26" s="8" t="s">
        <v>55</v>
      </c>
      <c r="J26">
        <v>1</v>
      </c>
      <c r="K26" t="s">
        <v>58</v>
      </c>
      <c r="L26">
        <v>15</v>
      </c>
      <c r="M26" t="s">
        <v>62</v>
      </c>
    </row>
    <row r="27" spans="1:13" x14ac:dyDescent="0.35">
      <c r="A27" s="8">
        <v>453</v>
      </c>
      <c r="B27" s="4">
        <v>44942</v>
      </c>
      <c r="C27" s="8">
        <v>7400</v>
      </c>
      <c r="D27" s="8" t="s">
        <v>23</v>
      </c>
      <c r="E27" s="8" t="s">
        <v>12</v>
      </c>
      <c r="F27" s="8">
        <v>45002</v>
      </c>
      <c r="G27" s="8">
        <v>1480</v>
      </c>
      <c r="H27" s="8">
        <v>8880</v>
      </c>
      <c r="I27" s="8" t="s">
        <v>55</v>
      </c>
      <c r="J27">
        <v>1</v>
      </c>
      <c r="K27" t="s">
        <v>58</v>
      </c>
      <c r="L27">
        <v>15</v>
      </c>
      <c r="M27" t="s">
        <v>62</v>
      </c>
    </row>
    <row r="28" spans="1:13" x14ac:dyDescent="0.35">
      <c r="A28" s="8">
        <v>224</v>
      </c>
      <c r="B28" s="4">
        <v>44942</v>
      </c>
      <c r="C28" s="8">
        <v>4560</v>
      </c>
      <c r="D28" s="8" t="s">
        <v>5</v>
      </c>
      <c r="E28" s="8" t="s">
        <v>12</v>
      </c>
      <c r="F28" s="8">
        <v>45002</v>
      </c>
      <c r="G28" s="8">
        <v>912</v>
      </c>
      <c r="H28" s="8">
        <v>5472</v>
      </c>
      <c r="I28" s="8" t="s">
        <v>55</v>
      </c>
      <c r="J28">
        <v>1</v>
      </c>
      <c r="K28" t="s">
        <v>58</v>
      </c>
      <c r="L28">
        <v>15</v>
      </c>
      <c r="M28" t="s">
        <v>62</v>
      </c>
    </row>
    <row r="29" spans="1:13" x14ac:dyDescent="0.35">
      <c r="A29" s="8">
        <v>28</v>
      </c>
      <c r="B29" s="4">
        <v>44942</v>
      </c>
      <c r="C29" s="8">
        <v>640</v>
      </c>
      <c r="D29" s="8" t="s">
        <v>23</v>
      </c>
      <c r="E29" s="8" t="s">
        <v>12</v>
      </c>
      <c r="F29" s="8">
        <v>45002</v>
      </c>
      <c r="G29" s="8">
        <v>128</v>
      </c>
      <c r="H29" s="8">
        <v>768</v>
      </c>
      <c r="I29" s="8" t="s">
        <v>55</v>
      </c>
      <c r="J29">
        <v>1</v>
      </c>
      <c r="K29" t="s">
        <v>58</v>
      </c>
      <c r="L29">
        <v>15</v>
      </c>
      <c r="M29" t="s">
        <v>62</v>
      </c>
    </row>
    <row r="30" spans="1:13" x14ac:dyDescent="0.35">
      <c r="A30" s="8">
        <v>188</v>
      </c>
      <c r="B30" s="4">
        <v>44942</v>
      </c>
      <c r="C30" s="8">
        <v>3840</v>
      </c>
      <c r="D30" s="8" t="s">
        <v>3</v>
      </c>
      <c r="E30" s="8" t="s">
        <v>12</v>
      </c>
      <c r="F30" s="8">
        <v>45002</v>
      </c>
      <c r="G30" s="8">
        <v>768</v>
      </c>
      <c r="H30" s="8">
        <v>4608</v>
      </c>
      <c r="I30" s="8" t="s">
        <v>55</v>
      </c>
      <c r="J30">
        <v>1</v>
      </c>
      <c r="K30" t="s">
        <v>58</v>
      </c>
      <c r="L30">
        <v>15</v>
      </c>
      <c r="M30" t="s">
        <v>62</v>
      </c>
    </row>
    <row r="31" spans="1:13" x14ac:dyDescent="0.35">
      <c r="A31" s="8">
        <v>209</v>
      </c>
      <c r="B31" s="4">
        <v>44942</v>
      </c>
      <c r="C31" s="8">
        <v>4260</v>
      </c>
      <c r="D31" s="8" t="s">
        <v>3</v>
      </c>
      <c r="E31" s="8" t="s">
        <v>12</v>
      </c>
      <c r="F31" s="8">
        <v>45002</v>
      </c>
      <c r="G31" s="8">
        <v>852</v>
      </c>
      <c r="H31" s="8">
        <v>5112</v>
      </c>
      <c r="I31" s="8" t="s">
        <v>55</v>
      </c>
      <c r="J31">
        <v>1</v>
      </c>
      <c r="K31" t="s">
        <v>58</v>
      </c>
      <c r="L31">
        <v>15</v>
      </c>
      <c r="M31" t="s">
        <v>62</v>
      </c>
    </row>
    <row r="32" spans="1:13" x14ac:dyDescent="0.35">
      <c r="A32" s="8">
        <v>117</v>
      </c>
      <c r="B32" s="4">
        <v>44941</v>
      </c>
      <c r="C32" s="8">
        <v>2420</v>
      </c>
      <c r="D32" s="8" t="s">
        <v>8</v>
      </c>
      <c r="E32" s="8" t="s">
        <v>12</v>
      </c>
      <c r="F32" s="8">
        <v>45001</v>
      </c>
      <c r="G32" s="8">
        <v>484</v>
      </c>
      <c r="H32" s="8">
        <v>2904</v>
      </c>
      <c r="I32" s="8" t="s">
        <v>55</v>
      </c>
      <c r="J32">
        <v>1</v>
      </c>
      <c r="K32" t="s">
        <v>58</v>
      </c>
      <c r="L32">
        <v>14</v>
      </c>
      <c r="M32" t="s">
        <v>63</v>
      </c>
    </row>
    <row r="33" spans="1:13" x14ac:dyDescent="0.35">
      <c r="A33" s="8">
        <v>411</v>
      </c>
      <c r="B33" s="4">
        <v>44941</v>
      </c>
      <c r="C33" s="8">
        <v>5300</v>
      </c>
      <c r="D33" s="8" t="s">
        <v>5</v>
      </c>
      <c r="E33" s="8" t="s">
        <v>12</v>
      </c>
      <c r="F33" s="8">
        <v>45001</v>
      </c>
      <c r="G33" s="8">
        <v>1060</v>
      </c>
      <c r="H33" s="8">
        <v>6360</v>
      </c>
      <c r="I33" s="8" t="s">
        <v>55</v>
      </c>
      <c r="J33">
        <v>1</v>
      </c>
      <c r="K33" t="s">
        <v>58</v>
      </c>
      <c r="L33">
        <v>14</v>
      </c>
      <c r="M33" t="s">
        <v>63</v>
      </c>
    </row>
    <row r="34" spans="1:13" x14ac:dyDescent="0.35">
      <c r="A34" s="8">
        <v>244</v>
      </c>
      <c r="B34" s="4">
        <v>44941</v>
      </c>
      <c r="C34" s="8">
        <v>4960</v>
      </c>
      <c r="D34" s="8" t="s">
        <v>7</v>
      </c>
      <c r="E34" s="8" t="s">
        <v>12</v>
      </c>
      <c r="F34" s="8">
        <v>45001</v>
      </c>
      <c r="G34" s="8">
        <v>992</v>
      </c>
      <c r="H34" s="8">
        <v>5952</v>
      </c>
      <c r="I34" s="8" t="s">
        <v>55</v>
      </c>
      <c r="J34">
        <v>1</v>
      </c>
      <c r="K34" t="s">
        <v>58</v>
      </c>
      <c r="L34">
        <v>14</v>
      </c>
      <c r="M34" t="s">
        <v>63</v>
      </c>
    </row>
    <row r="35" spans="1:13" x14ac:dyDescent="0.35">
      <c r="A35" s="8">
        <v>251</v>
      </c>
      <c r="B35" s="4">
        <v>44941</v>
      </c>
      <c r="C35" s="8">
        <v>5100</v>
      </c>
      <c r="D35" s="8" t="s">
        <v>4</v>
      </c>
      <c r="E35" s="8" t="s">
        <v>12</v>
      </c>
      <c r="F35" s="8">
        <v>45001</v>
      </c>
      <c r="G35" s="8">
        <v>1020</v>
      </c>
      <c r="H35" s="8">
        <v>6120</v>
      </c>
      <c r="I35" s="8" t="s">
        <v>55</v>
      </c>
      <c r="J35">
        <v>1</v>
      </c>
      <c r="K35" t="s">
        <v>58</v>
      </c>
      <c r="L35">
        <v>14</v>
      </c>
      <c r="M35" t="s">
        <v>63</v>
      </c>
    </row>
    <row r="36" spans="1:13" x14ac:dyDescent="0.35">
      <c r="A36" s="8">
        <v>223</v>
      </c>
      <c r="B36" s="4">
        <v>44941</v>
      </c>
      <c r="C36" s="8">
        <v>4540</v>
      </c>
      <c r="D36" s="8" t="s">
        <v>4</v>
      </c>
      <c r="E36" s="8" t="s">
        <v>12</v>
      </c>
      <c r="F36" s="8">
        <v>45001</v>
      </c>
      <c r="G36" s="8">
        <v>908</v>
      </c>
      <c r="H36" s="8">
        <v>5448</v>
      </c>
      <c r="I36" s="8" t="s">
        <v>55</v>
      </c>
      <c r="J36">
        <v>1</v>
      </c>
      <c r="K36" t="s">
        <v>58</v>
      </c>
      <c r="L36">
        <v>14</v>
      </c>
      <c r="M36" t="s">
        <v>63</v>
      </c>
    </row>
    <row r="37" spans="1:13" x14ac:dyDescent="0.35">
      <c r="A37" s="8">
        <v>187</v>
      </c>
      <c r="B37" s="4">
        <v>44941</v>
      </c>
      <c r="C37" s="8">
        <v>3820</v>
      </c>
      <c r="D37" s="8" t="s">
        <v>9</v>
      </c>
      <c r="E37" s="8" t="s">
        <v>12</v>
      </c>
      <c r="F37" s="8">
        <v>45001</v>
      </c>
      <c r="G37" s="8">
        <v>764</v>
      </c>
      <c r="H37" s="8">
        <v>4584</v>
      </c>
      <c r="I37" s="8" t="s">
        <v>55</v>
      </c>
      <c r="J37">
        <v>1</v>
      </c>
      <c r="K37" t="s">
        <v>58</v>
      </c>
      <c r="L37">
        <v>14</v>
      </c>
      <c r="M37" t="s">
        <v>63</v>
      </c>
    </row>
    <row r="38" spans="1:13" x14ac:dyDescent="0.35">
      <c r="A38" s="8">
        <v>448</v>
      </c>
      <c r="B38" s="4">
        <v>44941</v>
      </c>
      <c r="C38" s="8">
        <v>7150</v>
      </c>
      <c r="D38" s="8" t="s">
        <v>7</v>
      </c>
      <c r="E38" s="8" t="s">
        <v>12</v>
      </c>
      <c r="F38" s="8">
        <v>45001</v>
      </c>
      <c r="G38" s="8">
        <v>1430</v>
      </c>
      <c r="H38" s="8">
        <v>8580</v>
      </c>
      <c r="I38" s="8" t="s">
        <v>55</v>
      </c>
      <c r="J38">
        <v>1</v>
      </c>
      <c r="K38" t="s">
        <v>58</v>
      </c>
      <c r="L38">
        <v>14</v>
      </c>
      <c r="M38" t="s">
        <v>63</v>
      </c>
    </row>
    <row r="39" spans="1:13" x14ac:dyDescent="0.35">
      <c r="A39" s="8">
        <v>285</v>
      </c>
      <c r="B39" s="4">
        <v>44940</v>
      </c>
      <c r="C39" s="8">
        <v>5780</v>
      </c>
      <c r="D39" s="8" t="s">
        <v>4</v>
      </c>
      <c r="E39" s="8" t="s">
        <v>12</v>
      </c>
      <c r="F39" s="8">
        <v>45000</v>
      </c>
      <c r="G39" s="8">
        <v>1156</v>
      </c>
      <c r="H39" s="8">
        <v>6936</v>
      </c>
      <c r="I39" s="8" t="s">
        <v>55</v>
      </c>
      <c r="J39">
        <v>1</v>
      </c>
      <c r="K39" t="s">
        <v>58</v>
      </c>
      <c r="L39">
        <v>13</v>
      </c>
      <c r="M39" t="s">
        <v>64</v>
      </c>
    </row>
    <row r="40" spans="1:13" x14ac:dyDescent="0.35">
      <c r="A40" s="8">
        <v>240</v>
      </c>
      <c r="B40" s="4">
        <v>44940</v>
      </c>
      <c r="C40" s="8">
        <v>4880</v>
      </c>
      <c r="D40" s="8" t="s">
        <v>4</v>
      </c>
      <c r="E40" s="8" t="s">
        <v>12</v>
      </c>
      <c r="F40" s="8">
        <v>45000</v>
      </c>
      <c r="G40" s="8">
        <v>976</v>
      </c>
      <c r="H40" s="8">
        <v>5856</v>
      </c>
      <c r="I40" s="8" t="s">
        <v>55</v>
      </c>
      <c r="J40">
        <v>1</v>
      </c>
      <c r="K40" t="s">
        <v>58</v>
      </c>
      <c r="L40">
        <v>13</v>
      </c>
      <c r="M40" t="s">
        <v>64</v>
      </c>
    </row>
    <row r="41" spans="1:13" x14ac:dyDescent="0.35">
      <c r="A41" s="8">
        <v>238</v>
      </c>
      <c r="B41" s="4">
        <v>44940</v>
      </c>
      <c r="C41" s="8">
        <v>4840</v>
      </c>
      <c r="D41" s="8" t="s">
        <v>9</v>
      </c>
      <c r="E41" s="8" t="s">
        <v>12</v>
      </c>
      <c r="F41" s="8">
        <v>45000</v>
      </c>
      <c r="G41" s="8">
        <v>968</v>
      </c>
      <c r="H41" s="8">
        <v>5808</v>
      </c>
      <c r="I41" s="8" t="s">
        <v>55</v>
      </c>
      <c r="J41">
        <v>1</v>
      </c>
      <c r="K41" t="s">
        <v>58</v>
      </c>
      <c r="L41">
        <v>13</v>
      </c>
      <c r="M41" t="s">
        <v>64</v>
      </c>
    </row>
    <row r="42" spans="1:13" x14ac:dyDescent="0.35">
      <c r="A42" s="8">
        <v>257</v>
      </c>
      <c r="B42" s="4">
        <v>44940</v>
      </c>
      <c r="C42" s="8">
        <v>5220</v>
      </c>
      <c r="D42" s="8" t="s">
        <v>4</v>
      </c>
      <c r="E42" s="8" t="s">
        <v>12</v>
      </c>
      <c r="F42" s="8">
        <v>45000</v>
      </c>
      <c r="G42" s="8">
        <v>1044</v>
      </c>
      <c r="H42" s="8">
        <v>6264</v>
      </c>
      <c r="I42" s="8" t="s">
        <v>55</v>
      </c>
      <c r="J42">
        <v>1</v>
      </c>
      <c r="K42" t="s">
        <v>58</v>
      </c>
      <c r="L42">
        <v>13</v>
      </c>
      <c r="M42" t="s">
        <v>64</v>
      </c>
    </row>
    <row r="43" spans="1:13" x14ac:dyDescent="0.35">
      <c r="A43" s="8">
        <v>160</v>
      </c>
      <c r="B43" s="4">
        <v>44940</v>
      </c>
      <c r="C43" s="8">
        <v>3280</v>
      </c>
      <c r="D43" s="8" t="s">
        <v>3</v>
      </c>
      <c r="E43" s="8" t="s">
        <v>12</v>
      </c>
      <c r="F43" s="8">
        <v>45000</v>
      </c>
      <c r="G43" s="8">
        <v>656</v>
      </c>
      <c r="H43" s="8">
        <v>3936</v>
      </c>
      <c r="I43" s="8" t="s">
        <v>55</v>
      </c>
      <c r="J43">
        <v>1</v>
      </c>
      <c r="K43" t="s">
        <v>58</v>
      </c>
      <c r="L43">
        <v>13</v>
      </c>
      <c r="M43" t="s">
        <v>64</v>
      </c>
    </row>
    <row r="44" spans="1:13" x14ac:dyDescent="0.35">
      <c r="A44" s="8">
        <v>258</v>
      </c>
      <c r="B44" s="4">
        <v>44940</v>
      </c>
      <c r="C44" s="8">
        <v>5240</v>
      </c>
      <c r="D44" s="8" t="s">
        <v>5</v>
      </c>
      <c r="E44" s="8" t="s">
        <v>12</v>
      </c>
      <c r="F44" s="8">
        <v>45000</v>
      </c>
      <c r="G44" s="8">
        <v>1048</v>
      </c>
      <c r="H44" s="8">
        <v>6288</v>
      </c>
      <c r="I44" s="8" t="s">
        <v>55</v>
      </c>
      <c r="J44">
        <v>1</v>
      </c>
      <c r="K44" t="s">
        <v>58</v>
      </c>
      <c r="L44">
        <v>13</v>
      </c>
      <c r="M44" t="s">
        <v>64</v>
      </c>
    </row>
    <row r="45" spans="1:13" x14ac:dyDescent="0.35">
      <c r="A45" s="8">
        <v>293</v>
      </c>
      <c r="B45" s="4">
        <v>44940</v>
      </c>
      <c r="C45" s="8">
        <v>5940</v>
      </c>
      <c r="D45" s="8" t="s">
        <v>6</v>
      </c>
      <c r="E45" s="8" t="s">
        <v>12</v>
      </c>
      <c r="F45" s="8">
        <v>45000</v>
      </c>
      <c r="G45" s="8">
        <v>1188</v>
      </c>
      <c r="H45" s="8">
        <v>7128</v>
      </c>
      <c r="I45" s="8" t="s">
        <v>55</v>
      </c>
      <c r="J45">
        <v>1</v>
      </c>
      <c r="K45" t="s">
        <v>58</v>
      </c>
      <c r="L45">
        <v>13</v>
      </c>
      <c r="M45" t="s">
        <v>64</v>
      </c>
    </row>
    <row r="46" spans="1:13" x14ac:dyDescent="0.35">
      <c r="A46" s="8">
        <v>139</v>
      </c>
      <c r="B46" s="4">
        <v>44940</v>
      </c>
      <c r="C46" s="8">
        <v>2860</v>
      </c>
      <c r="D46" s="8" t="s">
        <v>5</v>
      </c>
      <c r="E46" s="8" t="s">
        <v>12</v>
      </c>
      <c r="F46" s="8">
        <v>45000</v>
      </c>
      <c r="G46" s="8">
        <v>572</v>
      </c>
      <c r="H46" s="8">
        <v>3432</v>
      </c>
      <c r="I46" s="8" t="s">
        <v>55</v>
      </c>
      <c r="J46">
        <v>1</v>
      </c>
      <c r="K46" t="s">
        <v>58</v>
      </c>
      <c r="L46">
        <v>13</v>
      </c>
      <c r="M46" t="s">
        <v>64</v>
      </c>
    </row>
    <row r="47" spans="1:13" x14ac:dyDescent="0.35">
      <c r="A47" s="8">
        <v>324</v>
      </c>
      <c r="B47" s="4">
        <v>44940</v>
      </c>
      <c r="C47" s="8">
        <v>950</v>
      </c>
      <c r="D47" s="8" t="s">
        <v>3</v>
      </c>
      <c r="E47" s="8" t="s">
        <v>12</v>
      </c>
      <c r="F47" s="8">
        <v>45000</v>
      </c>
      <c r="G47" s="8">
        <v>190</v>
      </c>
      <c r="H47" s="8">
        <v>1140</v>
      </c>
      <c r="I47" s="8" t="s">
        <v>55</v>
      </c>
      <c r="J47">
        <v>1</v>
      </c>
      <c r="K47" t="s">
        <v>58</v>
      </c>
      <c r="L47">
        <v>13</v>
      </c>
      <c r="M47" t="s">
        <v>64</v>
      </c>
    </row>
    <row r="48" spans="1:13" x14ac:dyDescent="0.35">
      <c r="A48" s="8">
        <v>254</v>
      </c>
      <c r="B48" s="4">
        <v>44940</v>
      </c>
      <c r="C48" s="8">
        <v>5160</v>
      </c>
      <c r="D48" s="8" t="s">
        <v>23</v>
      </c>
      <c r="E48" s="8" t="s">
        <v>12</v>
      </c>
      <c r="F48" s="8">
        <v>45000</v>
      </c>
      <c r="G48" s="8">
        <v>1032</v>
      </c>
      <c r="H48" s="8">
        <v>6192</v>
      </c>
      <c r="I48" s="8" t="s">
        <v>55</v>
      </c>
      <c r="J48">
        <v>1</v>
      </c>
      <c r="K48" t="s">
        <v>58</v>
      </c>
      <c r="L48">
        <v>13</v>
      </c>
      <c r="M48" t="s">
        <v>64</v>
      </c>
    </row>
    <row r="49" spans="1:13" x14ac:dyDescent="0.35">
      <c r="A49" s="8">
        <v>72</v>
      </c>
      <c r="B49" s="4">
        <v>44940</v>
      </c>
      <c r="C49" s="8">
        <v>1520</v>
      </c>
      <c r="D49" s="8" t="s">
        <v>6</v>
      </c>
      <c r="E49" s="8" t="s">
        <v>12</v>
      </c>
      <c r="F49" s="8">
        <v>45000</v>
      </c>
      <c r="G49" s="8">
        <v>304</v>
      </c>
      <c r="H49" s="8">
        <v>1824</v>
      </c>
      <c r="I49" s="8" t="s">
        <v>55</v>
      </c>
      <c r="J49">
        <v>1</v>
      </c>
      <c r="K49" t="s">
        <v>58</v>
      </c>
      <c r="L49">
        <v>13</v>
      </c>
      <c r="M49" t="s">
        <v>64</v>
      </c>
    </row>
    <row r="50" spans="1:13" x14ac:dyDescent="0.35">
      <c r="A50" s="8">
        <v>406</v>
      </c>
      <c r="B50" s="4">
        <v>44940</v>
      </c>
      <c r="C50" s="8">
        <v>5050</v>
      </c>
      <c r="D50" s="8" t="s">
        <v>8</v>
      </c>
      <c r="E50" s="8" t="s">
        <v>12</v>
      </c>
      <c r="F50" s="8">
        <v>45000</v>
      </c>
      <c r="G50" s="8">
        <v>1010</v>
      </c>
      <c r="H50" s="8">
        <v>6060</v>
      </c>
      <c r="I50" s="8" t="s">
        <v>55</v>
      </c>
      <c r="J50">
        <v>1</v>
      </c>
      <c r="K50" t="s">
        <v>58</v>
      </c>
      <c r="L50">
        <v>13</v>
      </c>
      <c r="M50" t="s">
        <v>64</v>
      </c>
    </row>
    <row r="51" spans="1:13" x14ac:dyDescent="0.35">
      <c r="A51" s="8">
        <v>30</v>
      </c>
      <c r="B51" s="4">
        <v>44940</v>
      </c>
      <c r="C51" s="8">
        <v>680</v>
      </c>
      <c r="D51" s="8" t="s">
        <v>4</v>
      </c>
      <c r="E51" s="8" t="s">
        <v>12</v>
      </c>
      <c r="F51" s="8">
        <v>45000</v>
      </c>
      <c r="G51" s="8">
        <v>136</v>
      </c>
      <c r="H51" s="8">
        <v>816</v>
      </c>
      <c r="I51" s="8" t="s">
        <v>55</v>
      </c>
      <c r="J51">
        <v>1</v>
      </c>
      <c r="K51" t="s">
        <v>58</v>
      </c>
      <c r="L51">
        <v>13</v>
      </c>
      <c r="M51" t="s">
        <v>64</v>
      </c>
    </row>
    <row r="52" spans="1:13" x14ac:dyDescent="0.35">
      <c r="A52" s="8">
        <v>495</v>
      </c>
      <c r="B52" s="4">
        <v>44940</v>
      </c>
      <c r="C52" s="8">
        <v>4500</v>
      </c>
      <c r="D52" s="8" t="s">
        <v>4</v>
      </c>
      <c r="E52" s="8" t="s">
        <v>12</v>
      </c>
      <c r="F52" s="8">
        <v>45000</v>
      </c>
      <c r="G52" s="8">
        <v>900</v>
      </c>
      <c r="H52" s="8">
        <v>5400</v>
      </c>
      <c r="I52" s="8" t="s">
        <v>55</v>
      </c>
      <c r="J52">
        <v>1</v>
      </c>
      <c r="K52" t="s">
        <v>58</v>
      </c>
      <c r="L52">
        <v>13</v>
      </c>
      <c r="M52" t="s">
        <v>64</v>
      </c>
    </row>
    <row r="53" spans="1:13" x14ac:dyDescent="0.35">
      <c r="A53" s="8">
        <v>84</v>
      </c>
      <c r="B53" s="4">
        <v>44939</v>
      </c>
      <c r="C53" s="8">
        <v>1760</v>
      </c>
      <c r="D53" s="8" t="s">
        <v>23</v>
      </c>
      <c r="E53" s="8" t="s">
        <v>12</v>
      </c>
      <c r="F53" s="8">
        <v>44999</v>
      </c>
      <c r="G53" s="8">
        <v>352</v>
      </c>
      <c r="H53" s="8">
        <v>2112</v>
      </c>
      <c r="I53" s="8" t="s">
        <v>55</v>
      </c>
      <c r="J53">
        <v>1</v>
      </c>
      <c r="K53" t="s">
        <v>58</v>
      </c>
      <c r="L53">
        <v>12</v>
      </c>
      <c r="M53" t="s">
        <v>65</v>
      </c>
    </row>
    <row r="54" spans="1:13" x14ac:dyDescent="0.35">
      <c r="A54" s="8">
        <v>140</v>
      </c>
      <c r="B54" s="4">
        <v>44939</v>
      </c>
      <c r="C54" s="8">
        <v>2880</v>
      </c>
      <c r="D54" s="8" t="s">
        <v>6</v>
      </c>
      <c r="E54" s="8" t="s">
        <v>12</v>
      </c>
      <c r="F54" s="8">
        <v>44999</v>
      </c>
      <c r="G54" s="8">
        <v>576</v>
      </c>
      <c r="H54" s="8">
        <v>3456</v>
      </c>
      <c r="I54" s="8" t="s">
        <v>55</v>
      </c>
      <c r="J54">
        <v>1</v>
      </c>
      <c r="K54" t="s">
        <v>58</v>
      </c>
      <c r="L54">
        <v>12</v>
      </c>
      <c r="M54" t="s">
        <v>65</v>
      </c>
    </row>
    <row r="55" spans="1:13" x14ac:dyDescent="0.35">
      <c r="A55" s="8">
        <v>439</v>
      </c>
      <c r="B55" s="4">
        <v>44939</v>
      </c>
      <c r="C55" s="8">
        <v>6700</v>
      </c>
      <c r="D55" s="8" t="s">
        <v>5</v>
      </c>
      <c r="E55" s="8" t="s">
        <v>12</v>
      </c>
      <c r="F55" s="8">
        <v>44999</v>
      </c>
      <c r="G55" s="8">
        <v>1340</v>
      </c>
      <c r="H55" s="8">
        <v>8040</v>
      </c>
      <c r="I55" s="8" t="s">
        <v>55</v>
      </c>
      <c r="J55">
        <v>1</v>
      </c>
      <c r="K55" t="s">
        <v>58</v>
      </c>
      <c r="L55">
        <v>12</v>
      </c>
      <c r="M55" t="s">
        <v>65</v>
      </c>
    </row>
    <row r="56" spans="1:13" x14ac:dyDescent="0.35">
      <c r="A56" s="8">
        <v>349</v>
      </c>
      <c r="B56" s="4">
        <v>44939</v>
      </c>
      <c r="C56" s="8">
        <v>2200</v>
      </c>
      <c r="D56" s="8" t="s">
        <v>8</v>
      </c>
      <c r="E56" s="8" t="s">
        <v>12</v>
      </c>
      <c r="F56" s="8">
        <v>44999</v>
      </c>
      <c r="G56" s="8">
        <v>440</v>
      </c>
      <c r="H56" s="8">
        <v>2640</v>
      </c>
      <c r="I56" s="8" t="s">
        <v>55</v>
      </c>
      <c r="J56">
        <v>1</v>
      </c>
      <c r="K56" t="s">
        <v>58</v>
      </c>
      <c r="L56">
        <v>12</v>
      </c>
      <c r="M56" t="s">
        <v>65</v>
      </c>
    </row>
    <row r="57" spans="1:13" x14ac:dyDescent="0.35">
      <c r="A57" s="8">
        <v>14</v>
      </c>
      <c r="B57" s="4">
        <v>44939</v>
      </c>
      <c r="C57" s="8">
        <v>360</v>
      </c>
      <c r="D57" s="8" t="s">
        <v>5</v>
      </c>
      <c r="E57" s="8" t="s">
        <v>12</v>
      </c>
      <c r="F57" s="8">
        <v>44999</v>
      </c>
      <c r="G57" s="8">
        <v>72</v>
      </c>
      <c r="H57" s="8">
        <v>432</v>
      </c>
      <c r="I57" s="8" t="s">
        <v>55</v>
      </c>
      <c r="J57">
        <v>1</v>
      </c>
      <c r="K57" t="s">
        <v>58</v>
      </c>
      <c r="L57">
        <v>12</v>
      </c>
      <c r="M57" t="s">
        <v>65</v>
      </c>
    </row>
    <row r="58" spans="1:13" x14ac:dyDescent="0.35">
      <c r="A58" s="8">
        <v>370</v>
      </c>
      <c r="B58" s="4">
        <v>44939</v>
      </c>
      <c r="C58" s="8">
        <v>3250</v>
      </c>
      <c r="D58" s="8" t="s">
        <v>4</v>
      </c>
      <c r="E58" s="8" t="s">
        <v>12</v>
      </c>
      <c r="F58" s="8">
        <v>44999</v>
      </c>
      <c r="G58" s="8">
        <v>650</v>
      </c>
      <c r="H58" s="8">
        <v>3900</v>
      </c>
      <c r="I58" s="8" t="s">
        <v>55</v>
      </c>
      <c r="J58">
        <v>1</v>
      </c>
      <c r="K58" t="s">
        <v>58</v>
      </c>
      <c r="L58">
        <v>12</v>
      </c>
      <c r="M58" t="s">
        <v>65</v>
      </c>
    </row>
    <row r="59" spans="1:13" x14ac:dyDescent="0.35">
      <c r="A59" s="8">
        <v>167</v>
      </c>
      <c r="B59" s="4">
        <v>44939</v>
      </c>
      <c r="C59" s="8">
        <v>3420</v>
      </c>
      <c r="D59" s="8" t="s">
        <v>5</v>
      </c>
      <c r="E59" s="8" t="s">
        <v>12</v>
      </c>
      <c r="F59" s="8">
        <v>44999</v>
      </c>
      <c r="G59" s="8">
        <v>684</v>
      </c>
      <c r="H59" s="8">
        <v>4104</v>
      </c>
      <c r="I59" s="8" t="s">
        <v>55</v>
      </c>
      <c r="J59">
        <v>1</v>
      </c>
      <c r="K59" t="s">
        <v>58</v>
      </c>
      <c r="L59">
        <v>12</v>
      </c>
      <c r="M59" t="s">
        <v>65</v>
      </c>
    </row>
    <row r="60" spans="1:13" x14ac:dyDescent="0.35">
      <c r="A60" s="8">
        <v>97</v>
      </c>
      <c r="B60" s="4">
        <v>44939</v>
      </c>
      <c r="C60" s="8">
        <v>2020</v>
      </c>
      <c r="D60" s="8" t="s">
        <v>8</v>
      </c>
      <c r="E60" s="8" t="s">
        <v>12</v>
      </c>
      <c r="F60" s="8">
        <v>44999</v>
      </c>
      <c r="G60" s="8">
        <v>404</v>
      </c>
      <c r="H60" s="8">
        <v>2424</v>
      </c>
      <c r="I60" s="8" t="s">
        <v>55</v>
      </c>
      <c r="J60">
        <v>1</v>
      </c>
      <c r="K60" t="s">
        <v>58</v>
      </c>
      <c r="L60">
        <v>12</v>
      </c>
      <c r="M60" t="s">
        <v>65</v>
      </c>
    </row>
    <row r="61" spans="1:13" x14ac:dyDescent="0.35">
      <c r="A61" s="8">
        <v>34</v>
      </c>
      <c r="B61" s="4">
        <v>44939</v>
      </c>
      <c r="C61" s="8">
        <v>760</v>
      </c>
      <c r="D61" s="8" t="s">
        <v>9</v>
      </c>
      <c r="E61" s="8" t="s">
        <v>12</v>
      </c>
      <c r="F61" s="8">
        <v>44999</v>
      </c>
      <c r="G61" s="8">
        <v>152</v>
      </c>
      <c r="H61" s="8">
        <v>912</v>
      </c>
      <c r="I61" s="8" t="s">
        <v>55</v>
      </c>
      <c r="J61">
        <v>1</v>
      </c>
      <c r="K61" t="s">
        <v>58</v>
      </c>
      <c r="L61">
        <v>12</v>
      </c>
      <c r="M61" t="s">
        <v>65</v>
      </c>
    </row>
    <row r="62" spans="1:13" x14ac:dyDescent="0.35">
      <c r="A62" s="8">
        <v>55</v>
      </c>
      <c r="B62" s="4">
        <v>44938</v>
      </c>
      <c r="C62" s="8">
        <v>1180</v>
      </c>
      <c r="D62" s="8" t="s">
        <v>6</v>
      </c>
      <c r="E62" s="8" t="s">
        <v>12</v>
      </c>
      <c r="F62" s="8">
        <v>44998</v>
      </c>
      <c r="G62" s="8">
        <v>236</v>
      </c>
      <c r="H62" s="8">
        <v>1416</v>
      </c>
      <c r="I62" s="8" t="s">
        <v>55</v>
      </c>
      <c r="J62">
        <v>1</v>
      </c>
      <c r="K62" t="s">
        <v>58</v>
      </c>
      <c r="L62">
        <v>11</v>
      </c>
      <c r="M62" t="s">
        <v>66</v>
      </c>
    </row>
    <row r="63" spans="1:13" x14ac:dyDescent="0.35">
      <c r="A63" s="8">
        <v>173</v>
      </c>
      <c r="B63" s="4">
        <v>44938</v>
      </c>
      <c r="C63" s="8">
        <v>3540</v>
      </c>
      <c r="D63" s="8" t="s">
        <v>5</v>
      </c>
      <c r="E63" s="8" t="s">
        <v>12</v>
      </c>
      <c r="F63" s="8">
        <v>44998</v>
      </c>
      <c r="G63" s="8">
        <v>708</v>
      </c>
      <c r="H63" s="8">
        <v>4248</v>
      </c>
      <c r="I63" s="8" t="s">
        <v>55</v>
      </c>
      <c r="J63">
        <v>1</v>
      </c>
      <c r="K63" t="s">
        <v>58</v>
      </c>
      <c r="L63">
        <v>11</v>
      </c>
      <c r="M63" t="s">
        <v>66</v>
      </c>
    </row>
    <row r="64" spans="1:13" x14ac:dyDescent="0.35">
      <c r="A64" s="8">
        <v>198</v>
      </c>
      <c r="B64" s="4">
        <v>44938</v>
      </c>
      <c r="C64" s="8">
        <v>4040</v>
      </c>
      <c r="D64" s="8" t="s">
        <v>23</v>
      </c>
      <c r="E64" s="8" t="s">
        <v>12</v>
      </c>
      <c r="F64" s="8">
        <v>44998</v>
      </c>
      <c r="G64" s="8">
        <v>808</v>
      </c>
      <c r="H64" s="8">
        <v>4848</v>
      </c>
      <c r="I64" s="8" t="s">
        <v>55</v>
      </c>
      <c r="J64">
        <v>1</v>
      </c>
      <c r="K64" t="s">
        <v>58</v>
      </c>
      <c r="L64">
        <v>11</v>
      </c>
      <c r="M64" t="s">
        <v>66</v>
      </c>
    </row>
    <row r="65" spans="1:13" x14ac:dyDescent="0.35">
      <c r="A65" s="8">
        <v>210</v>
      </c>
      <c r="B65" s="4">
        <v>44938</v>
      </c>
      <c r="C65" s="8">
        <v>4280</v>
      </c>
      <c r="D65" s="8" t="s">
        <v>7</v>
      </c>
      <c r="E65" s="8" t="s">
        <v>12</v>
      </c>
      <c r="F65" s="8">
        <v>44998</v>
      </c>
      <c r="G65" s="8">
        <v>856</v>
      </c>
      <c r="H65" s="8">
        <v>5136</v>
      </c>
      <c r="I65" s="8" t="s">
        <v>55</v>
      </c>
      <c r="J65">
        <v>1</v>
      </c>
      <c r="K65" t="s">
        <v>58</v>
      </c>
      <c r="L65">
        <v>11</v>
      </c>
      <c r="M65" t="s">
        <v>66</v>
      </c>
    </row>
    <row r="66" spans="1:13" x14ac:dyDescent="0.35">
      <c r="A66" s="8">
        <v>27</v>
      </c>
      <c r="B66" s="4">
        <v>44938</v>
      </c>
      <c r="C66" s="8">
        <v>620</v>
      </c>
      <c r="D66" s="8" t="s">
        <v>23</v>
      </c>
      <c r="E66" s="8" t="s">
        <v>12</v>
      </c>
      <c r="F66" s="8">
        <v>44998</v>
      </c>
      <c r="G66" s="8">
        <v>124</v>
      </c>
      <c r="H66" s="8">
        <v>744</v>
      </c>
      <c r="I66" s="8" t="s">
        <v>55</v>
      </c>
      <c r="J66">
        <v>1</v>
      </c>
      <c r="K66" t="s">
        <v>58</v>
      </c>
      <c r="L66">
        <v>11</v>
      </c>
      <c r="M66" t="s">
        <v>66</v>
      </c>
    </row>
    <row r="67" spans="1:13" x14ac:dyDescent="0.35">
      <c r="A67" s="8">
        <v>433</v>
      </c>
      <c r="B67" s="4">
        <v>44938</v>
      </c>
      <c r="C67" s="8">
        <v>6400</v>
      </c>
      <c r="D67" s="8" t="s">
        <v>6</v>
      </c>
      <c r="E67" s="8" t="s">
        <v>12</v>
      </c>
      <c r="F67" s="8">
        <v>44998</v>
      </c>
      <c r="G67" s="8">
        <v>1280</v>
      </c>
      <c r="H67" s="8">
        <v>7680</v>
      </c>
      <c r="I67" s="8" t="s">
        <v>55</v>
      </c>
      <c r="J67">
        <v>1</v>
      </c>
      <c r="K67" t="s">
        <v>58</v>
      </c>
      <c r="L67">
        <v>11</v>
      </c>
      <c r="M67" t="s">
        <v>66</v>
      </c>
    </row>
    <row r="68" spans="1:13" x14ac:dyDescent="0.35">
      <c r="A68" s="8">
        <v>19</v>
      </c>
      <c r="B68" s="4">
        <v>44938</v>
      </c>
      <c r="C68" s="8">
        <v>460</v>
      </c>
      <c r="D68" s="8" t="s">
        <v>4</v>
      </c>
      <c r="E68" s="8" t="s">
        <v>12</v>
      </c>
      <c r="F68" s="8">
        <v>44998</v>
      </c>
      <c r="G68" s="8">
        <v>92</v>
      </c>
      <c r="H68" s="8">
        <v>552</v>
      </c>
      <c r="I68" s="8" t="s">
        <v>55</v>
      </c>
      <c r="J68">
        <v>1</v>
      </c>
      <c r="K68" t="s">
        <v>58</v>
      </c>
      <c r="L68">
        <v>11</v>
      </c>
      <c r="M68" t="s">
        <v>66</v>
      </c>
    </row>
    <row r="69" spans="1:13" x14ac:dyDescent="0.35">
      <c r="A69" s="8">
        <v>380</v>
      </c>
      <c r="B69" s="4">
        <v>44938</v>
      </c>
      <c r="C69" s="8">
        <v>3750</v>
      </c>
      <c r="D69" s="8" t="s">
        <v>7</v>
      </c>
      <c r="E69" s="8" t="s">
        <v>12</v>
      </c>
      <c r="F69" s="8">
        <v>44998</v>
      </c>
      <c r="G69" s="8">
        <v>750</v>
      </c>
      <c r="H69" s="8">
        <v>4500</v>
      </c>
      <c r="I69" s="8" t="s">
        <v>55</v>
      </c>
      <c r="J69">
        <v>1</v>
      </c>
      <c r="K69" t="s">
        <v>58</v>
      </c>
      <c r="L69">
        <v>11</v>
      </c>
      <c r="M69" t="s">
        <v>66</v>
      </c>
    </row>
    <row r="70" spans="1:13" x14ac:dyDescent="0.35">
      <c r="A70" s="8">
        <v>383</v>
      </c>
      <c r="B70" s="4">
        <v>44938</v>
      </c>
      <c r="C70" s="8">
        <v>3900</v>
      </c>
      <c r="D70" s="8" t="s">
        <v>8</v>
      </c>
      <c r="E70" s="8" t="s">
        <v>12</v>
      </c>
      <c r="F70" s="8">
        <v>44998</v>
      </c>
      <c r="G70" s="8">
        <v>780</v>
      </c>
      <c r="H70" s="8">
        <v>4680</v>
      </c>
      <c r="I70" s="8" t="s">
        <v>55</v>
      </c>
      <c r="J70">
        <v>1</v>
      </c>
      <c r="K70" t="s">
        <v>58</v>
      </c>
      <c r="L70">
        <v>11</v>
      </c>
      <c r="M70" t="s">
        <v>66</v>
      </c>
    </row>
    <row r="71" spans="1:13" x14ac:dyDescent="0.35">
      <c r="A71" s="8">
        <v>342</v>
      </c>
      <c r="B71" s="4">
        <v>44938</v>
      </c>
      <c r="C71" s="8">
        <v>1850</v>
      </c>
      <c r="D71" s="8" t="s">
        <v>4</v>
      </c>
      <c r="E71" s="8" t="s">
        <v>12</v>
      </c>
      <c r="F71" s="8">
        <v>44998</v>
      </c>
      <c r="G71" s="8">
        <v>370</v>
      </c>
      <c r="H71" s="8">
        <v>2220</v>
      </c>
      <c r="I71" s="8" t="s">
        <v>55</v>
      </c>
      <c r="J71">
        <v>1</v>
      </c>
      <c r="K71" t="s">
        <v>58</v>
      </c>
      <c r="L71">
        <v>11</v>
      </c>
      <c r="M71" t="s">
        <v>66</v>
      </c>
    </row>
    <row r="72" spans="1:13" x14ac:dyDescent="0.35">
      <c r="A72" s="8">
        <v>341</v>
      </c>
      <c r="B72" s="4">
        <v>44938</v>
      </c>
      <c r="C72" s="8">
        <v>1800</v>
      </c>
      <c r="D72" s="8" t="s">
        <v>3</v>
      </c>
      <c r="E72" s="8" t="s">
        <v>12</v>
      </c>
      <c r="F72" s="8">
        <v>44998</v>
      </c>
      <c r="G72" s="8">
        <v>360</v>
      </c>
      <c r="H72" s="8">
        <v>2160</v>
      </c>
      <c r="I72" s="8" t="s">
        <v>55</v>
      </c>
      <c r="J72">
        <v>1</v>
      </c>
      <c r="K72" t="s">
        <v>58</v>
      </c>
      <c r="L72">
        <v>11</v>
      </c>
      <c r="M72" t="s">
        <v>66</v>
      </c>
    </row>
    <row r="73" spans="1:13" x14ac:dyDescent="0.35">
      <c r="A73" s="8">
        <v>350</v>
      </c>
      <c r="B73" s="4">
        <v>44938</v>
      </c>
      <c r="C73" s="8">
        <v>2250</v>
      </c>
      <c r="D73" s="8" t="s">
        <v>23</v>
      </c>
      <c r="E73" s="8" t="s">
        <v>12</v>
      </c>
      <c r="F73" s="8">
        <v>44998</v>
      </c>
      <c r="G73" s="8">
        <v>450</v>
      </c>
      <c r="H73" s="8">
        <v>2700</v>
      </c>
      <c r="I73" s="8" t="s">
        <v>55</v>
      </c>
      <c r="J73">
        <v>1</v>
      </c>
      <c r="K73" t="s">
        <v>58</v>
      </c>
      <c r="L73">
        <v>11</v>
      </c>
      <c r="M73" t="s">
        <v>66</v>
      </c>
    </row>
    <row r="74" spans="1:13" x14ac:dyDescent="0.35">
      <c r="A74" s="8">
        <v>364</v>
      </c>
      <c r="B74" s="4">
        <v>44938</v>
      </c>
      <c r="C74" s="8">
        <v>2950</v>
      </c>
      <c r="D74" s="8" t="s">
        <v>3</v>
      </c>
      <c r="E74" s="8" t="s">
        <v>12</v>
      </c>
      <c r="F74" s="8">
        <v>44998</v>
      </c>
      <c r="G74" s="8">
        <v>590</v>
      </c>
      <c r="H74" s="8">
        <v>3540</v>
      </c>
      <c r="I74" s="8" t="s">
        <v>55</v>
      </c>
      <c r="J74">
        <v>1</v>
      </c>
      <c r="K74" t="s">
        <v>58</v>
      </c>
      <c r="L74">
        <v>11</v>
      </c>
      <c r="M74" t="s">
        <v>66</v>
      </c>
    </row>
    <row r="75" spans="1:13" x14ac:dyDescent="0.35">
      <c r="A75" s="8">
        <v>363</v>
      </c>
      <c r="B75" s="4">
        <v>44938</v>
      </c>
      <c r="C75" s="8">
        <v>2900</v>
      </c>
      <c r="D75" s="8" t="s">
        <v>7</v>
      </c>
      <c r="E75" s="8" t="s">
        <v>12</v>
      </c>
      <c r="F75" s="8">
        <v>44998</v>
      </c>
      <c r="G75" s="8">
        <v>580</v>
      </c>
      <c r="H75" s="8">
        <v>3480</v>
      </c>
      <c r="I75" s="8" t="s">
        <v>55</v>
      </c>
      <c r="J75">
        <v>1</v>
      </c>
      <c r="K75" t="s">
        <v>58</v>
      </c>
      <c r="L75">
        <v>11</v>
      </c>
      <c r="M75" t="s">
        <v>66</v>
      </c>
    </row>
    <row r="76" spans="1:13" x14ac:dyDescent="0.35">
      <c r="A76" s="8">
        <v>299</v>
      </c>
      <c r="B76" s="4">
        <v>44938</v>
      </c>
      <c r="C76" s="8">
        <v>1100</v>
      </c>
      <c r="D76" s="8" t="s">
        <v>23</v>
      </c>
      <c r="E76" s="8" t="s">
        <v>12</v>
      </c>
      <c r="F76" s="8">
        <v>44998</v>
      </c>
      <c r="G76" s="8">
        <v>220</v>
      </c>
      <c r="H76" s="8">
        <v>1320</v>
      </c>
      <c r="I76" s="8" t="s">
        <v>55</v>
      </c>
      <c r="J76">
        <v>1</v>
      </c>
      <c r="K76" t="s">
        <v>58</v>
      </c>
      <c r="L76">
        <v>11</v>
      </c>
      <c r="M76" t="s">
        <v>66</v>
      </c>
    </row>
    <row r="77" spans="1:13" x14ac:dyDescent="0.35">
      <c r="A77" s="8">
        <v>86</v>
      </c>
      <c r="B77" s="4">
        <v>44938</v>
      </c>
      <c r="C77" s="8">
        <v>1800</v>
      </c>
      <c r="D77" s="8" t="s">
        <v>3</v>
      </c>
      <c r="E77" s="8" t="s">
        <v>12</v>
      </c>
      <c r="F77" s="8">
        <v>44998</v>
      </c>
      <c r="G77" s="8">
        <v>360</v>
      </c>
      <c r="H77" s="8">
        <v>2160</v>
      </c>
      <c r="I77" s="8" t="s">
        <v>55</v>
      </c>
      <c r="J77">
        <v>1</v>
      </c>
      <c r="K77" t="s">
        <v>58</v>
      </c>
      <c r="L77">
        <v>11</v>
      </c>
      <c r="M77" t="s">
        <v>66</v>
      </c>
    </row>
    <row r="78" spans="1:13" x14ac:dyDescent="0.35">
      <c r="A78" s="8">
        <v>352</v>
      </c>
      <c r="B78" s="4">
        <v>44937</v>
      </c>
      <c r="C78" s="8">
        <v>2350</v>
      </c>
      <c r="D78" s="8" t="s">
        <v>8</v>
      </c>
      <c r="E78" s="8" t="s">
        <v>12</v>
      </c>
      <c r="F78" s="8">
        <v>44997</v>
      </c>
      <c r="G78" s="8">
        <v>470</v>
      </c>
      <c r="H78" s="8">
        <v>2820</v>
      </c>
      <c r="I78" s="8" t="s">
        <v>55</v>
      </c>
      <c r="J78">
        <v>1</v>
      </c>
      <c r="K78" t="s">
        <v>58</v>
      </c>
      <c r="L78">
        <v>10</v>
      </c>
      <c r="M78" t="s">
        <v>67</v>
      </c>
    </row>
    <row r="79" spans="1:13" x14ac:dyDescent="0.35">
      <c r="A79" s="8">
        <v>5</v>
      </c>
      <c r="B79" s="4">
        <v>44937</v>
      </c>
      <c r="C79" s="8">
        <v>180</v>
      </c>
      <c r="D79" s="8" t="s">
        <v>3</v>
      </c>
      <c r="E79" s="8" t="s">
        <v>12</v>
      </c>
      <c r="F79" s="8">
        <v>44997</v>
      </c>
      <c r="G79" s="8">
        <v>36</v>
      </c>
      <c r="H79" s="8">
        <v>216</v>
      </c>
      <c r="I79" s="8" t="s">
        <v>55</v>
      </c>
      <c r="J79">
        <v>1</v>
      </c>
      <c r="K79" t="s">
        <v>58</v>
      </c>
      <c r="L79">
        <v>10</v>
      </c>
      <c r="M79" t="s">
        <v>67</v>
      </c>
    </row>
    <row r="80" spans="1:13" x14ac:dyDescent="0.35">
      <c r="A80" s="8">
        <v>481</v>
      </c>
      <c r="B80" s="4">
        <v>44937</v>
      </c>
      <c r="C80" s="8">
        <v>5900</v>
      </c>
      <c r="D80" s="8" t="s">
        <v>3</v>
      </c>
      <c r="E80" s="8" t="s">
        <v>12</v>
      </c>
      <c r="F80" s="8">
        <v>44997</v>
      </c>
      <c r="G80" s="8">
        <v>1180</v>
      </c>
      <c r="H80" s="8">
        <v>7080</v>
      </c>
      <c r="I80" s="8" t="s">
        <v>55</v>
      </c>
      <c r="J80">
        <v>1</v>
      </c>
      <c r="K80" t="s">
        <v>58</v>
      </c>
      <c r="L80">
        <v>10</v>
      </c>
      <c r="M80" t="s">
        <v>67</v>
      </c>
    </row>
    <row r="81" spans="1:13" x14ac:dyDescent="0.35">
      <c r="A81" s="8">
        <v>13</v>
      </c>
      <c r="B81" s="4">
        <v>44937</v>
      </c>
      <c r="C81" s="8">
        <v>340</v>
      </c>
      <c r="D81" s="8" t="s">
        <v>4</v>
      </c>
      <c r="E81" s="8" t="s">
        <v>12</v>
      </c>
      <c r="F81" s="8">
        <v>44997</v>
      </c>
      <c r="G81" s="8">
        <v>68</v>
      </c>
      <c r="H81" s="8">
        <v>408</v>
      </c>
      <c r="I81" s="8" t="s">
        <v>55</v>
      </c>
      <c r="J81">
        <v>1</v>
      </c>
      <c r="K81" t="s">
        <v>58</v>
      </c>
      <c r="L81">
        <v>10</v>
      </c>
      <c r="M81" t="s">
        <v>67</v>
      </c>
    </row>
    <row r="82" spans="1:13" x14ac:dyDescent="0.35">
      <c r="A82" s="8">
        <v>181</v>
      </c>
      <c r="B82" s="4">
        <v>44937</v>
      </c>
      <c r="C82" s="8">
        <v>3700</v>
      </c>
      <c r="D82" s="8" t="s">
        <v>23</v>
      </c>
      <c r="E82" s="8" t="s">
        <v>12</v>
      </c>
      <c r="F82" s="8">
        <v>44997</v>
      </c>
      <c r="G82" s="8">
        <v>740</v>
      </c>
      <c r="H82" s="8">
        <v>4440</v>
      </c>
      <c r="I82" s="8" t="s">
        <v>55</v>
      </c>
      <c r="J82">
        <v>1</v>
      </c>
      <c r="K82" t="s">
        <v>58</v>
      </c>
      <c r="L82">
        <v>10</v>
      </c>
      <c r="M82" t="s">
        <v>67</v>
      </c>
    </row>
    <row r="83" spans="1:13" x14ac:dyDescent="0.35">
      <c r="A83" s="8">
        <v>56</v>
      </c>
      <c r="B83" s="4">
        <v>44937</v>
      </c>
      <c r="C83" s="8">
        <v>1200</v>
      </c>
      <c r="D83" s="8" t="s">
        <v>3</v>
      </c>
      <c r="E83" s="8" t="s">
        <v>12</v>
      </c>
      <c r="F83" s="8">
        <v>44997</v>
      </c>
      <c r="G83" s="8">
        <v>240</v>
      </c>
      <c r="H83" s="8">
        <v>1440</v>
      </c>
      <c r="I83" s="8" t="s">
        <v>55</v>
      </c>
      <c r="J83">
        <v>1</v>
      </c>
      <c r="K83" t="s">
        <v>58</v>
      </c>
      <c r="L83">
        <v>10</v>
      </c>
      <c r="M83" t="s">
        <v>67</v>
      </c>
    </row>
    <row r="84" spans="1:13" x14ac:dyDescent="0.35">
      <c r="A84" s="8">
        <v>412</v>
      </c>
      <c r="B84" s="4">
        <v>44937</v>
      </c>
      <c r="C84" s="8">
        <v>5350</v>
      </c>
      <c r="D84" s="8" t="s">
        <v>6</v>
      </c>
      <c r="E84" s="8" t="s">
        <v>12</v>
      </c>
      <c r="F84" s="8">
        <v>44997</v>
      </c>
      <c r="G84" s="8">
        <v>1070</v>
      </c>
      <c r="H84" s="8">
        <v>6420</v>
      </c>
      <c r="I84" s="8" t="s">
        <v>55</v>
      </c>
      <c r="J84">
        <v>1</v>
      </c>
      <c r="K84" t="s">
        <v>58</v>
      </c>
      <c r="L84">
        <v>10</v>
      </c>
      <c r="M84" t="s">
        <v>67</v>
      </c>
    </row>
    <row r="85" spans="1:13" x14ac:dyDescent="0.35">
      <c r="A85" s="8">
        <v>41</v>
      </c>
      <c r="B85" s="4">
        <v>44937</v>
      </c>
      <c r="C85" s="8">
        <v>900</v>
      </c>
      <c r="D85" s="8" t="s">
        <v>3</v>
      </c>
      <c r="E85" s="8" t="s">
        <v>12</v>
      </c>
      <c r="F85" s="8">
        <v>44997</v>
      </c>
      <c r="G85" s="8">
        <v>180</v>
      </c>
      <c r="H85" s="8">
        <v>1080</v>
      </c>
      <c r="I85" s="8" t="s">
        <v>55</v>
      </c>
      <c r="J85">
        <v>1</v>
      </c>
      <c r="K85" t="s">
        <v>58</v>
      </c>
      <c r="L85">
        <v>10</v>
      </c>
      <c r="M85" t="s">
        <v>67</v>
      </c>
    </row>
    <row r="86" spans="1:13" x14ac:dyDescent="0.35">
      <c r="A86" s="8">
        <v>237</v>
      </c>
      <c r="B86" s="4">
        <v>44936</v>
      </c>
      <c r="C86" s="8">
        <v>4820</v>
      </c>
      <c r="D86" s="8" t="s">
        <v>23</v>
      </c>
      <c r="E86" s="8" t="s">
        <v>12</v>
      </c>
      <c r="F86" s="8">
        <v>44996</v>
      </c>
      <c r="G86" s="8">
        <v>964</v>
      </c>
      <c r="H86" s="8">
        <v>5784</v>
      </c>
      <c r="I86" s="8" t="s">
        <v>55</v>
      </c>
      <c r="J86">
        <v>1</v>
      </c>
      <c r="K86" t="s">
        <v>58</v>
      </c>
      <c r="L86">
        <v>9</v>
      </c>
      <c r="M86" t="s">
        <v>68</v>
      </c>
    </row>
    <row r="87" spans="1:13" x14ac:dyDescent="0.35">
      <c r="A87" s="8">
        <v>419</v>
      </c>
      <c r="B87" s="4">
        <v>44936</v>
      </c>
      <c r="C87" s="8">
        <v>5700</v>
      </c>
      <c r="D87" s="8" t="s">
        <v>23</v>
      </c>
      <c r="E87" s="8" t="s">
        <v>12</v>
      </c>
      <c r="F87" s="8">
        <v>44996</v>
      </c>
      <c r="G87" s="8">
        <v>1140</v>
      </c>
      <c r="H87" s="8">
        <v>6840</v>
      </c>
      <c r="I87" s="8" t="s">
        <v>55</v>
      </c>
      <c r="J87">
        <v>1</v>
      </c>
      <c r="K87" t="s">
        <v>58</v>
      </c>
      <c r="L87">
        <v>9</v>
      </c>
      <c r="M87" t="s">
        <v>68</v>
      </c>
    </row>
    <row r="88" spans="1:13" x14ac:dyDescent="0.35">
      <c r="A88" s="8">
        <v>378</v>
      </c>
      <c r="B88" s="4">
        <v>44936</v>
      </c>
      <c r="C88" s="8">
        <v>3650</v>
      </c>
      <c r="D88" s="8" t="s">
        <v>6</v>
      </c>
      <c r="E88" s="8" t="s">
        <v>12</v>
      </c>
      <c r="F88" s="8">
        <v>44996</v>
      </c>
      <c r="G88" s="8">
        <v>730</v>
      </c>
      <c r="H88" s="8">
        <v>4380</v>
      </c>
      <c r="I88" s="8" t="s">
        <v>55</v>
      </c>
      <c r="J88">
        <v>1</v>
      </c>
      <c r="K88" t="s">
        <v>58</v>
      </c>
      <c r="L88">
        <v>9</v>
      </c>
      <c r="M88" t="s">
        <v>68</v>
      </c>
    </row>
    <row r="89" spans="1:13" x14ac:dyDescent="0.35">
      <c r="A89" s="8">
        <v>464</v>
      </c>
      <c r="B89" s="4">
        <v>44936</v>
      </c>
      <c r="C89" s="8">
        <v>7600</v>
      </c>
      <c r="D89" s="8" t="s">
        <v>3</v>
      </c>
      <c r="E89" s="8" t="s">
        <v>12</v>
      </c>
      <c r="F89" s="8">
        <v>44996</v>
      </c>
      <c r="G89" s="8">
        <v>1520</v>
      </c>
      <c r="H89" s="8">
        <v>9120</v>
      </c>
      <c r="I89" s="8" t="s">
        <v>55</v>
      </c>
      <c r="J89">
        <v>1</v>
      </c>
      <c r="K89" t="s">
        <v>58</v>
      </c>
      <c r="L89">
        <v>9</v>
      </c>
      <c r="M89" t="s">
        <v>68</v>
      </c>
    </row>
    <row r="90" spans="1:13" x14ac:dyDescent="0.35">
      <c r="A90" s="8">
        <v>321</v>
      </c>
      <c r="B90" s="4">
        <v>44936</v>
      </c>
      <c r="C90" s="8">
        <v>800</v>
      </c>
      <c r="D90" s="8" t="s">
        <v>8</v>
      </c>
      <c r="E90" s="8" t="s">
        <v>12</v>
      </c>
      <c r="F90" s="8">
        <v>44996</v>
      </c>
      <c r="G90" s="8">
        <v>160</v>
      </c>
      <c r="H90" s="8">
        <v>960</v>
      </c>
      <c r="I90" s="8" t="s">
        <v>55</v>
      </c>
      <c r="J90">
        <v>1</v>
      </c>
      <c r="K90" t="s">
        <v>58</v>
      </c>
      <c r="L90">
        <v>9</v>
      </c>
      <c r="M90" t="s">
        <v>68</v>
      </c>
    </row>
    <row r="91" spans="1:13" x14ac:dyDescent="0.35">
      <c r="A91" s="8">
        <v>62</v>
      </c>
      <c r="B91" s="4">
        <v>44936</v>
      </c>
      <c r="C91" s="8">
        <v>1320</v>
      </c>
      <c r="D91" s="8" t="s">
        <v>23</v>
      </c>
      <c r="E91" s="8" t="s">
        <v>12</v>
      </c>
      <c r="F91" s="8">
        <v>44996</v>
      </c>
      <c r="G91" s="8">
        <v>264</v>
      </c>
      <c r="H91" s="8">
        <v>1584</v>
      </c>
      <c r="I91" s="8" t="s">
        <v>55</v>
      </c>
      <c r="J91">
        <v>1</v>
      </c>
      <c r="K91" t="s">
        <v>58</v>
      </c>
      <c r="L91">
        <v>9</v>
      </c>
      <c r="M91" t="s">
        <v>68</v>
      </c>
    </row>
    <row r="92" spans="1:13" x14ac:dyDescent="0.35">
      <c r="A92" s="8">
        <v>216</v>
      </c>
      <c r="B92" s="4">
        <v>44936</v>
      </c>
      <c r="C92" s="8">
        <v>4400</v>
      </c>
      <c r="D92" s="8" t="s">
        <v>8</v>
      </c>
      <c r="E92" s="8" t="s">
        <v>12</v>
      </c>
      <c r="F92" s="8">
        <v>44996</v>
      </c>
      <c r="G92" s="8">
        <v>880</v>
      </c>
      <c r="H92" s="8">
        <v>5280</v>
      </c>
      <c r="I92" s="8" t="s">
        <v>55</v>
      </c>
      <c r="J92">
        <v>1</v>
      </c>
      <c r="K92" t="s">
        <v>58</v>
      </c>
      <c r="L92">
        <v>9</v>
      </c>
      <c r="M92" t="s">
        <v>68</v>
      </c>
    </row>
    <row r="93" spans="1:13" x14ac:dyDescent="0.35">
      <c r="A93" s="8">
        <v>201</v>
      </c>
      <c r="B93" s="4">
        <v>44936</v>
      </c>
      <c r="C93" s="8">
        <v>4100</v>
      </c>
      <c r="D93" s="8" t="s">
        <v>5</v>
      </c>
      <c r="E93" s="8" t="s">
        <v>12</v>
      </c>
      <c r="F93" s="8">
        <v>44996</v>
      </c>
      <c r="G93" s="8">
        <v>820</v>
      </c>
      <c r="H93" s="8">
        <v>4920</v>
      </c>
      <c r="I93" s="8" t="s">
        <v>55</v>
      </c>
      <c r="J93">
        <v>1</v>
      </c>
      <c r="K93" t="s">
        <v>58</v>
      </c>
      <c r="L93">
        <v>9</v>
      </c>
      <c r="M93" t="s">
        <v>68</v>
      </c>
    </row>
    <row r="94" spans="1:13" x14ac:dyDescent="0.35">
      <c r="A94" s="8">
        <v>47</v>
      </c>
      <c r="B94" s="4">
        <v>44936</v>
      </c>
      <c r="C94" s="8">
        <v>1020</v>
      </c>
      <c r="D94" s="8" t="s">
        <v>4</v>
      </c>
      <c r="E94" s="8" t="s">
        <v>12</v>
      </c>
      <c r="F94" s="8">
        <v>44996</v>
      </c>
      <c r="G94" s="8">
        <v>204</v>
      </c>
      <c r="H94" s="8">
        <v>1224</v>
      </c>
      <c r="I94" s="8" t="s">
        <v>55</v>
      </c>
      <c r="J94">
        <v>1</v>
      </c>
      <c r="K94" t="s">
        <v>58</v>
      </c>
      <c r="L94">
        <v>9</v>
      </c>
      <c r="M94" t="s">
        <v>68</v>
      </c>
    </row>
    <row r="95" spans="1:13" x14ac:dyDescent="0.35">
      <c r="A95" s="8">
        <v>168</v>
      </c>
      <c r="B95" s="4">
        <v>44936</v>
      </c>
      <c r="C95" s="8">
        <v>3440</v>
      </c>
      <c r="D95" s="8" t="s">
        <v>8</v>
      </c>
      <c r="E95" s="8" t="s">
        <v>12</v>
      </c>
      <c r="F95" s="8">
        <v>44996</v>
      </c>
      <c r="G95" s="8">
        <v>688</v>
      </c>
      <c r="H95" s="8">
        <v>4128</v>
      </c>
      <c r="I95" s="8" t="s">
        <v>55</v>
      </c>
      <c r="J95">
        <v>1</v>
      </c>
      <c r="K95" t="s">
        <v>58</v>
      </c>
      <c r="L95">
        <v>9</v>
      </c>
      <c r="M95" t="s">
        <v>68</v>
      </c>
    </row>
    <row r="96" spans="1:13" x14ac:dyDescent="0.35">
      <c r="A96" s="8">
        <v>268</v>
      </c>
      <c r="B96" s="4">
        <v>44935</v>
      </c>
      <c r="C96" s="8">
        <v>5440</v>
      </c>
      <c r="D96" s="8" t="s">
        <v>4</v>
      </c>
      <c r="E96" s="8" t="s">
        <v>12</v>
      </c>
      <c r="F96" s="8">
        <v>44995</v>
      </c>
      <c r="G96" s="8">
        <v>1088</v>
      </c>
      <c r="H96" s="8">
        <v>6528</v>
      </c>
      <c r="I96" s="8" t="s">
        <v>55</v>
      </c>
      <c r="J96">
        <v>1</v>
      </c>
      <c r="K96" t="s">
        <v>58</v>
      </c>
      <c r="L96">
        <v>8</v>
      </c>
      <c r="M96" t="s">
        <v>69</v>
      </c>
    </row>
    <row r="97" spans="1:13" x14ac:dyDescent="0.35">
      <c r="A97" s="8">
        <v>266</v>
      </c>
      <c r="B97" s="4">
        <v>44935</v>
      </c>
      <c r="C97" s="8">
        <v>5400</v>
      </c>
      <c r="D97" s="8" t="s">
        <v>23</v>
      </c>
      <c r="E97" s="8" t="s">
        <v>12</v>
      </c>
      <c r="F97" s="8">
        <v>44995</v>
      </c>
      <c r="G97" s="8">
        <v>1080</v>
      </c>
      <c r="H97" s="8">
        <v>6480</v>
      </c>
      <c r="I97" s="8" t="s">
        <v>55</v>
      </c>
      <c r="J97">
        <v>1</v>
      </c>
      <c r="K97" t="s">
        <v>58</v>
      </c>
      <c r="L97">
        <v>8</v>
      </c>
      <c r="M97" t="s">
        <v>69</v>
      </c>
    </row>
    <row r="98" spans="1:13" x14ac:dyDescent="0.35">
      <c r="A98" s="8">
        <v>159</v>
      </c>
      <c r="B98" s="4">
        <v>44935</v>
      </c>
      <c r="C98" s="8">
        <v>3260</v>
      </c>
      <c r="D98" s="8" t="s">
        <v>7</v>
      </c>
      <c r="E98" s="8" t="s">
        <v>12</v>
      </c>
      <c r="F98" s="8">
        <v>44995</v>
      </c>
      <c r="G98" s="8">
        <v>652</v>
      </c>
      <c r="H98" s="8">
        <v>3912</v>
      </c>
      <c r="I98" s="8" t="s">
        <v>55</v>
      </c>
      <c r="J98">
        <v>1</v>
      </c>
      <c r="K98" t="s">
        <v>58</v>
      </c>
      <c r="L98">
        <v>8</v>
      </c>
      <c r="M98" t="s">
        <v>69</v>
      </c>
    </row>
    <row r="99" spans="1:13" x14ac:dyDescent="0.35">
      <c r="A99" s="8">
        <v>280</v>
      </c>
      <c r="B99" s="4">
        <v>44935</v>
      </c>
      <c r="C99" s="8">
        <v>5680</v>
      </c>
      <c r="D99" s="8" t="s">
        <v>6</v>
      </c>
      <c r="E99" s="8" t="s">
        <v>12</v>
      </c>
      <c r="F99" s="8">
        <v>44995</v>
      </c>
      <c r="G99" s="8">
        <v>1136</v>
      </c>
      <c r="H99" s="8">
        <v>6816</v>
      </c>
      <c r="I99" s="8" t="s">
        <v>55</v>
      </c>
      <c r="J99">
        <v>1</v>
      </c>
      <c r="K99" t="s">
        <v>58</v>
      </c>
      <c r="L99">
        <v>8</v>
      </c>
      <c r="M99" t="s">
        <v>69</v>
      </c>
    </row>
    <row r="100" spans="1:13" x14ac:dyDescent="0.35">
      <c r="A100" s="8">
        <v>126</v>
      </c>
      <c r="B100" s="4">
        <v>44935</v>
      </c>
      <c r="C100" s="8">
        <v>2600</v>
      </c>
      <c r="D100" s="8" t="s">
        <v>3</v>
      </c>
      <c r="E100" s="8" t="s">
        <v>12</v>
      </c>
      <c r="F100" s="8">
        <v>44995</v>
      </c>
      <c r="G100" s="8">
        <v>520</v>
      </c>
      <c r="H100" s="8">
        <v>3120</v>
      </c>
      <c r="I100" s="8" t="s">
        <v>55</v>
      </c>
      <c r="J100">
        <v>1</v>
      </c>
      <c r="K100" t="s">
        <v>58</v>
      </c>
      <c r="L100">
        <v>8</v>
      </c>
      <c r="M100" t="s">
        <v>69</v>
      </c>
    </row>
    <row r="101" spans="1:13" x14ac:dyDescent="0.35">
      <c r="A101" s="8">
        <v>450</v>
      </c>
      <c r="B101" s="4">
        <v>44935</v>
      </c>
      <c r="C101" s="8">
        <v>7250</v>
      </c>
      <c r="D101" s="8" t="s">
        <v>6</v>
      </c>
      <c r="E101" s="8" t="s">
        <v>12</v>
      </c>
      <c r="F101" s="8">
        <v>44995</v>
      </c>
      <c r="G101" s="8">
        <v>1450</v>
      </c>
      <c r="H101" s="8">
        <v>8700</v>
      </c>
      <c r="I101" s="8" t="s">
        <v>55</v>
      </c>
      <c r="J101">
        <v>1</v>
      </c>
      <c r="K101" t="s">
        <v>58</v>
      </c>
      <c r="L101">
        <v>8</v>
      </c>
      <c r="M101" t="s">
        <v>69</v>
      </c>
    </row>
    <row r="102" spans="1:13" x14ac:dyDescent="0.35">
      <c r="A102" s="8">
        <v>476</v>
      </c>
      <c r="B102" s="4">
        <v>44934</v>
      </c>
      <c r="C102" s="8">
        <v>6400</v>
      </c>
      <c r="D102" s="8" t="s">
        <v>9</v>
      </c>
      <c r="E102" s="8" t="s">
        <v>12</v>
      </c>
      <c r="F102" s="8">
        <v>44994</v>
      </c>
      <c r="G102" s="8">
        <v>1280</v>
      </c>
      <c r="H102" s="8">
        <v>7680</v>
      </c>
      <c r="I102" s="8" t="s">
        <v>55</v>
      </c>
      <c r="J102">
        <v>1</v>
      </c>
      <c r="K102" t="s">
        <v>58</v>
      </c>
      <c r="L102">
        <v>7</v>
      </c>
      <c r="M102" t="s">
        <v>70</v>
      </c>
    </row>
    <row r="103" spans="1:13" x14ac:dyDescent="0.35">
      <c r="A103" s="8">
        <v>425</v>
      </c>
      <c r="B103" s="4">
        <v>44934</v>
      </c>
      <c r="C103" s="8">
        <v>6000</v>
      </c>
      <c r="D103" s="8" t="s">
        <v>9</v>
      </c>
      <c r="E103" s="8" t="s">
        <v>12</v>
      </c>
      <c r="F103" s="8">
        <v>44994</v>
      </c>
      <c r="G103" s="8">
        <v>1200</v>
      </c>
      <c r="H103" s="8">
        <v>7200</v>
      </c>
      <c r="I103" s="8" t="s">
        <v>55</v>
      </c>
      <c r="J103">
        <v>1</v>
      </c>
      <c r="K103" t="s">
        <v>58</v>
      </c>
      <c r="L103">
        <v>7</v>
      </c>
      <c r="M103" t="s">
        <v>70</v>
      </c>
    </row>
    <row r="104" spans="1:13" x14ac:dyDescent="0.35">
      <c r="A104" s="8">
        <v>426</v>
      </c>
      <c r="B104" s="4">
        <v>44934</v>
      </c>
      <c r="C104" s="8">
        <v>6050</v>
      </c>
      <c r="D104" s="8" t="s">
        <v>3</v>
      </c>
      <c r="E104" s="8" t="s">
        <v>12</v>
      </c>
      <c r="F104" s="8">
        <v>44994</v>
      </c>
      <c r="G104" s="8">
        <v>1210</v>
      </c>
      <c r="H104" s="8">
        <v>7260</v>
      </c>
      <c r="I104" s="8" t="s">
        <v>55</v>
      </c>
      <c r="J104">
        <v>1</v>
      </c>
      <c r="K104" t="s">
        <v>58</v>
      </c>
      <c r="L104">
        <v>7</v>
      </c>
      <c r="M104" t="s">
        <v>70</v>
      </c>
    </row>
    <row r="105" spans="1:13" x14ac:dyDescent="0.35">
      <c r="A105" s="8">
        <v>20</v>
      </c>
      <c r="B105" s="4">
        <v>44934</v>
      </c>
      <c r="C105" s="8">
        <v>480</v>
      </c>
      <c r="D105" s="8" t="s">
        <v>5</v>
      </c>
      <c r="E105" s="8" t="s">
        <v>12</v>
      </c>
      <c r="F105" s="8">
        <v>44994</v>
      </c>
      <c r="G105" s="8">
        <v>96</v>
      </c>
      <c r="H105" s="8">
        <v>576</v>
      </c>
      <c r="I105" s="8" t="s">
        <v>55</v>
      </c>
      <c r="J105">
        <v>1</v>
      </c>
      <c r="K105" t="s">
        <v>58</v>
      </c>
      <c r="L105">
        <v>7</v>
      </c>
      <c r="M105" t="s">
        <v>70</v>
      </c>
    </row>
    <row r="106" spans="1:13" x14ac:dyDescent="0.35">
      <c r="A106" s="8">
        <v>76</v>
      </c>
      <c r="B106" s="4">
        <v>44934</v>
      </c>
      <c r="C106" s="8">
        <v>1600</v>
      </c>
      <c r="D106" s="8" t="s">
        <v>6</v>
      </c>
      <c r="E106" s="8" t="s">
        <v>12</v>
      </c>
      <c r="F106" s="8">
        <v>44994</v>
      </c>
      <c r="G106" s="8">
        <v>320</v>
      </c>
      <c r="H106" s="8">
        <v>1920</v>
      </c>
      <c r="I106" s="8" t="s">
        <v>55</v>
      </c>
      <c r="J106">
        <v>1</v>
      </c>
      <c r="K106" t="s">
        <v>58</v>
      </c>
      <c r="L106">
        <v>7</v>
      </c>
      <c r="M106" t="s">
        <v>70</v>
      </c>
    </row>
    <row r="107" spans="1:13" x14ac:dyDescent="0.35">
      <c r="A107" s="8">
        <v>405</v>
      </c>
      <c r="B107" s="4">
        <v>44934</v>
      </c>
      <c r="C107" s="8">
        <v>5000</v>
      </c>
      <c r="D107" s="8" t="s">
        <v>5</v>
      </c>
      <c r="E107" s="8" t="s">
        <v>12</v>
      </c>
      <c r="F107" s="8">
        <v>44994</v>
      </c>
      <c r="G107" s="8">
        <v>1000</v>
      </c>
      <c r="H107" s="8">
        <v>6000</v>
      </c>
      <c r="I107" s="8" t="s">
        <v>55</v>
      </c>
      <c r="J107">
        <v>1</v>
      </c>
      <c r="K107" t="s">
        <v>58</v>
      </c>
      <c r="L107">
        <v>7</v>
      </c>
      <c r="M107" t="s">
        <v>70</v>
      </c>
    </row>
    <row r="108" spans="1:13" x14ac:dyDescent="0.35">
      <c r="A108" s="8">
        <v>125</v>
      </c>
      <c r="B108" s="4">
        <v>44934</v>
      </c>
      <c r="C108" s="8">
        <v>2580</v>
      </c>
      <c r="D108" s="8" t="s">
        <v>7</v>
      </c>
      <c r="E108" s="8" t="s">
        <v>12</v>
      </c>
      <c r="F108" s="8">
        <v>44994</v>
      </c>
      <c r="G108" s="8">
        <v>516</v>
      </c>
      <c r="H108" s="8">
        <v>3096</v>
      </c>
      <c r="I108" s="8" t="s">
        <v>55</v>
      </c>
      <c r="J108">
        <v>1</v>
      </c>
      <c r="K108" t="s">
        <v>58</v>
      </c>
      <c r="L108">
        <v>7</v>
      </c>
      <c r="M108" t="s">
        <v>70</v>
      </c>
    </row>
    <row r="109" spans="1:13" x14ac:dyDescent="0.35">
      <c r="A109" s="8">
        <v>286</v>
      </c>
      <c r="B109" s="4">
        <v>44934</v>
      </c>
      <c r="C109" s="8">
        <v>5800</v>
      </c>
      <c r="D109" s="8" t="s">
        <v>5</v>
      </c>
      <c r="E109" s="8" t="s">
        <v>12</v>
      </c>
      <c r="F109" s="8">
        <v>44994</v>
      </c>
      <c r="G109" s="8">
        <v>1160</v>
      </c>
      <c r="H109" s="8">
        <v>6960</v>
      </c>
      <c r="I109" s="8" t="s">
        <v>55</v>
      </c>
      <c r="J109">
        <v>1</v>
      </c>
      <c r="K109" t="s">
        <v>58</v>
      </c>
      <c r="L109">
        <v>7</v>
      </c>
      <c r="M109" t="s">
        <v>70</v>
      </c>
    </row>
    <row r="110" spans="1:13" x14ac:dyDescent="0.35">
      <c r="A110" s="8">
        <v>112</v>
      </c>
      <c r="B110" s="4">
        <v>44934</v>
      </c>
      <c r="C110" s="8">
        <v>2320</v>
      </c>
      <c r="D110" s="8" t="s">
        <v>23</v>
      </c>
      <c r="E110" s="8" t="s">
        <v>12</v>
      </c>
      <c r="F110" s="8">
        <v>44994</v>
      </c>
      <c r="G110" s="8">
        <v>464</v>
      </c>
      <c r="H110" s="8">
        <v>2784</v>
      </c>
      <c r="I110" s="8" t="s">
        <v>55</v>
      </c>
      <c r="J110">
        <v>1</v>
      </c>
      <c r="K110" t="s">
        <v>58</v>
      </c>
      <c r="L110">
        <v>7</v>
      </c>
      <c r="M110" t="s">
        <v>70</v>
      </c>
    </row>
    <row r="111" spans="1:13" x14ac:dyDescent="0.35">
      <c r="A111" s="8">
        <v>212</v>
      </c>
      <c r="B111" s="4">
        <v>44934</v>
      </c>
      <c r="C111" s="8">
        <v>4320</v>
      </c>
      <c r="D111" s="8" t="s">
        <v>6</v>
      </c>
      <c r="E111" s="8" t="s">
        <v>12</v>
      </c>
      <c r="F111" s="8">
        <v>44994</v>
      </c>
      <c r="G111" s="8">
        <v>864</v>
      </c>
      <c r="H111" s="8">
        <v>5184</v>
      </c>
      <c r="I111" s="8" t="s">
        <v>55</v>
      </c>
      <c r="J111">
        <v>1</v>
      </c>
      <c r="K111" t="s">
        <v>58</v>
      </c>
      <c r="L111">
        <v>7</v>
      </c>
      <c r="M111" t="s">
        <v>70</v>
      </c>
    </row>
    <row r="112" spans="1:13" x14ac:dyDescent="0.35">
      <c r="A112" s="8">
        <v>103</v>
      </c>
      <c r="B112" s="4">
        <v>44933</v>
      </c>
      <c r="C112" s="8">
        <v>2140</v>
      </c>
      <c r="D112" s="8" t="s">
        <v>3</v>
      </c>
      <c r="E112" s="8" t="s">
        <v>12</v>
      </c>
      <c r="F112" s="8">
        <v>44993</v>
      </c>
      <c r="G112" s="8">
        <v>428</v>
      </c>
      <c r="H112" s="8">
        <v>2568</v>
      </c>
      <c r="I112" s="8" t="s">
        <v>55</v>
      </c>
      <c r="J112">
        <v>1</v>
      </c>
      <c r="K112" t="s">
        <v>58</v>
      </c>
      <c r="L112">
        <v>6</v>
      </c>
      <c r="M112" t="s">
        <v>71</v>
      </c>
    </row>
    <row r="113" spans="1:13" x14ac:dyDescent="0.35">
      <c r="A113" s="8">
        <v>336</v>
      </c>
      <c r="B113" s="4">
        <v>44933</v>
      </c>
      <c r="C113" s="8">
        <v>1550</v>
      </c>
      <c r="D113" s="8" t="s">
        <v>4</v>
      </c>
      <c r="E113" s="8" t="s">
        <v>12</v>
      </c>
      <c r="F113" s="8">
        <v>44993</v>
      </c>
      <c r="G113" s="8">
        <v>310</v>
      </c>
      <c r="H113" s="8">
        <v>1860</v>
      </c>
      <c r="I113" s="8" t="s">
        <v>55</v>
      </c>
      <c r="J113">
        <v>1</v>
      </c>
      <c r="K113" t="s">
        <v>58</v>
      </c>
      <c r="L113">
        <v>6</v>
      </c>
      <c r="M113" t="s">
        <v>71</v>
      </c>
    </row>
    <row r="114" spans="1:13" x14ac:dyDescent="0.35">
      <c r="A114" s="8">
        <v>42</v>
      </c>
      <c r="B114" s="4">
        <v>44933</v>
      </c>
      <c r="C114" s="8">
        <v>920</v>
      </c>
      <c r="D114" s="8" t="s">
        <v>6</v>
      </c>
      <c r="E114" s="8" t="s">
        <v>12</v>
      </c>
      <c r="F114" s="8">
        <v>44993</v>
      </c>
      <c r="G114" s="8">
        <v>184</v>
      </c>
      <c r="H114" s="8">
        <v>1104</v>
      </c>
      <c r="I114" s="8" t="s">
        <v>55</v>
      </c>
      <c r="J114">
        <v>1</v>
      </c>
      <c r="K114" t="s">
        <v>58</v>
      </c>
      <c r="L114">
        <v>6</v>
      </c>
      <c r="M114" t="s">
        <v>71</v>
      </c>
    </row>
    <row r="115" spans="1:13" x14ac:dyDescent="0.35">
      <c r="A115" s="8">
        <v>33</v>
      </c>
      <c r="B115" s="4">
        <v>44933</v>
      </c>
      <c r="C115" s="8">
        <v>740</v>
      </c>
      <c r="D115" s="8" t="s">
        <v>23</v>
      </c>
      <c r="E115" s="8" t="s">
        <v>12</v>
      </c>
      <c r="F115" s="8">
        <v>44993</v>
      </c>
      <c r="G115" s="8">
        <v>148</v>
      </c>
      <c r="H115" s="8">
        <v>888</v>
      </c>
      <c r="I115" s="8" t="s">
        <v>55</v>
      </c>
      <c r="J115">
        <v>1</v>
      </c>
      <c r="K115" t="s">
        <v>58</v>
      </c>
      <c r="L115">
        <v>6</v>
      </c>
      <c r="M115" t="s">
        <v>71</v>
      </c>
    </row>
    <row r="116" spans="1:13" x14ac:dyDescent="0.35">
      <c r="A116" s="8">
        <v>384</v>
      </c>
      <c r="B116" s="4">
        <v>44933</v>
      </c>
      <c r="C116" s="8">
        <v>3950</v>
      </c>
      <c r="D116" s="8" t="s">
        <v>23</v>
      </c>
      <c r="E116" s="8" t="s">
        <v>12</v>
      </c>
      <c r="F116" s="8">
        <v>44993</v>
      </c>
      <c r="G116" s="8">
        <v>790</v>
      </c>
      <c r="H116" s="8">
        <v>4740</v>
      </c>
      <c r="I116" s="8" t="s">
        <v>55</v>
      </c>
      <c r="J116">
        <v>1</v>
      </c>
      <c r="K116" t="s">
        <v>58</v>
      </c>
      <c r="L116">
        <v>6</v>
      </c>
      <c r="M116" t="s">
        <v>71</v>
      </c>
    </row>
    <row r="117" spans="1:13" x14ac:dyDescent="0.35">
      <c r="A117" s="8">
        <v>90</v>
      </c>
      <c r="B117" s="4">
        <v>44933</v>
      </c>
      <c r="C117" s="8">
        <v>1880</v>
      </c>
      <c r="D117" s="8" t="s">
        <v>3</v>
      </c>
      <c r="E117" s="8" t="s">
        <v>12</v>
      </c>
      <c r="F117" s="8">
        <v>44993</v>
      </c>
      <c r="G117" s="8">
        <v>376</v>
      </c>
      <c r="H117" s="8">
        <v>2256</v>
      </c>
      <c r="I117" s="8" t="s">
        <v>55</v>
      </c>
      <c r="J117">
        <v>1</v>
      </c>
      <c r="K117" t="s">
        <v>58</v>
      </c>
      <c r="L117">
        <v>6</v>
      </c>
      <c r="M117" t="s">
        <v>71</v>
      </c>
    </row>
    <row r="118" spans="1:13" x14ac:dyDescent="0.35">
      <c r="A118" s="8">
        <v>398</v>
      </c>
      <c r="B118" s="4">
        <v>44933</v>
      </c>
      <c r="C118" s="8">
        <v>4650</v>
      </c>
      <c r="D118" s="8" t="s">
        <v>3</v>
      </c>
      <c r="E118" s="8" t="s">
        <v>12</v>
      </c>
      <c r="F118" s="8">
        <v>44993</v>
      </c>
      <c r="G118" s="8">
        <v>930</v>
      </c>
      <c r="H118" s="8">
        <v>5580</v>
      </c>
      <c r="I118" s="8" t="s">
        <v>55</v>
      </c>
      <c r="J118">
        <v>1</v>
      </c>
      <c r="K118" t="s">
        <v>58</v>
      </c>
      <c r="L118">
        <v>6</v>
      </c>
      <c r="M118" t="s">
        <v>71</v>
      </c>
    </row>
    <row r="119" spans="1:13" x14ac:dyDescent="0.35">
      <c r="A119" s="8">
        <v>307</v>
      </c>
      <c r="B119" s="4">
        <v>44933</v>
      </c>
      <c r="C119" s="8">
        <v>2700</v>
      </c>
      <c r="D119" s="8" t="s">
        <v>3</v>
      </c>
      <c r="E119" s="8" t="s">
        <v>12</v>
      </c>
      <c r="F119" s="8">
        <v>44993</v>
      </c>
      <c r="G119" s="8">
        <v>540</v>
      </c>
      <c r="H119" s="8">
        <v>3240</v>
      </c>
      <c r="I119" s="8" t="s">
        <v>55</v>
      </c>
      <c r="J119">
        <v>1</v>
      </c>
      <c r="K119" t="s">
        <v>58</v>
      </c>
      <c r="L119">
        <v>6</v>
      </c>
      <c r="M119" t="s">
        <v>71</v>
      </c>
    </row>
    <row r="120" spans="1:13" x14ac:dyDescent="0.35">
      <c r="A120" s="8">
        <v>174</v>
      </c>
      <c r="B120" s="4">
        <v>44933</v>
      </c>
      <c r="C120" s="8">
        <v>3560</v>
      </c>
      <c r="D120" s="8" t="s">
        <v>6</v>
      </c>
      <c r="E120" s="8" t="s">
        <v>12</v>
      </c>
      <c r="F120" s="8">
        <v>44993</v>
      </c>
      <c r="G120" s="8">
        <v>712</v>
      </c>
      <c r="H120" s="8">
        <v>4272</v>
      </c>
      <c r="I120" s="8" t="s">
        <v>55</v>
      </c>
      <c r="J120">
        <v>1</v>
      </c>
      <c r="K120" t="s">
        <v>58</v>
      </c>
      <c r="L120">
        <v>6</v>
      </c>
      <c r="M120" t="s">
        <v>71</v>
      </c>
    </row>
    <row r="121" spans="1:13" x14ac:dyDescent="0.35">
      <c r="A121" s="8">
        <v>308</v>
      </c>
      <c r="B121" s="4">
        <v>44932</v>
      </c>
      <c r="C121" s="8">
        <v>2900</v>
      </c>
      <c r="D121" s="8" t="s">
        <v>4</v>
      </c>
      <c r="E121" s="8" t="s">
        <v>12</v>
      </c>
      <c r="F121" s="8">
        <v>44992</v>
      </c>
      <c r="G121" s="8">
        <v>580</v>
      </c>
      <c r="H121" s="8">
        <v>3480</v>
      </c>
      <c r="I121" s="8" t="s">
        <v>55</v>
      </c>
      <c r="J121">
        <v>1</v>
      </c>
      <c r="K121" t="s">
        <v>58</v>
      </c>
      <c r="L121">
        <v>5</v>
      </c>
      <c r="M121" t="s">
        <v>72</v>
      </c>
    </row>
    <row r="122" spans="1:13" x14ac:dyDescent="0.35">
      <c r="A122" s="8">
        <v>489</v>
      </c>
      <c r="B122" s="4">
        <v>44932</v>
      </c>
      <c r="C122" s="8">
        <v>5100</v>
      </c>
      <c r="D122" s="8" t="s">
        <v>4</v>
      </c>
      <c r="E122" s="8" t="s">
        <v>12</v>
      </c>
      <c r="F122" s="8">
        <v>44992</v>
      </c>
      <c r="G122" s="8">
        <v>1020</v>
      </c>
      <c r="H122" s="8">
        <v>6120</v>
      </c>
      <c r="I122" s="8" t="s">
        <v>55</v>
      </c>
      <c r="J122">
        <v>1</v>
      </c>
      <c r="K122" t="s">
        <v>58</v>
      </c>
      <c r="L122">
        <v>5</v>
      </c>
      <c r="M122" t="s">
        <v>72</v>
      </c>
    </row>
    <row r="123" spans="1:13" x14ac:dyDescent="0.35">
      <c r="A123" s="8">
        <v>392</v>
      </c>
      <c r="B123" s="4">
        <v>44932</v>
      </c>
      <c r="C123" s="8">
        <v>4350</v>
      </c>
      <c r="D123" s="8" t="s">
        <v>3</v>
      </c>
      <c r="E123" s="8" t="s">
        <v>12</v>
      </c>
      <c r="F123" s="8">
        <v>44992</v>
      </c>
      <c r="G123" s="8">
        <v>870</v>
      </c>
      <c r="H123" s="8">
        <v>5220</v>
      </c>
      <c r="I123" s="8" t="s">
        <v>55</v>
      </c>
      <c r="J123">
        <v>1</v>
      </c>
      <c r="K123" t="s">
        <v>58</v>
      </c>
      <c r="L123">
        <v>5</v>
      </c>
      <c r="M123" t="s">
        <v>72</v>
      </c>
    </row>
    <row r="124" spans="1:13" x14ac:dyDescent="0.35">
      <c r="A124" s="8">
        <v>118</v>
      </c>
      <c r="B124" s="4">
        <v>44932</v>
      </c>
      <c r="C124" s="8">
        <v>2440</v>
      </c>
      <c r="D124" s="8" t="s">
        <v>23</v>
      </c>
      <c r="E124" s="8" t="s">
        <v>12</v>
      </c>
      <c r="F124" s="8">
        <v>44992</v>
      </c>
      <c r="G124" s="8">
        <v>488</v>
      </c>
      <c r="H124" s="8">
        <v>2928</v>
      </c>
      <c r="I124" s="8" t="s">
        <v>55</v>
      </c>
      <c r="J124">
        <v>1</v>
      </c>
      <c r="K124" t="s">
        <v>58</v>
      </c>
      <c r="L124">
        <v>5</v>
      </c>
      <c r="M124" t="s">
        <v>72</v>
      </c>
    </row>
    <row r="125" spans="1:13" x14ac:dyDescent="0.35">
      <c r="A125" s="8">
        <v>369</v>
      </c>
      <c r="B125" s="4">
        <v>44932</v>
      </c>
      <c r="C125" s="8">
        <v>3200</v>
      </c>
      <c r="D125" s="8" t="s">
        <v>8</v>
      </c>
      <c r="E125" s="8" t="s">
        <v>12</v>
      </c>
      <c r="F125" s="8">
        <v>44992</v>
      </c>
      <c r="G125" s="8">
        <v>640</v>
      </c>
      <c r="H125" s="8">
        <v>3840</v>
      </c>
      <c r="I125" s="8" t="s">
        <v>55</v>
      </c>
      <c r="J125">
        <v>1</v>
      </c>
      <c r="K125" t="s">
        <v>58</v>
      </c>
      <c r="L125">
        <v>5</v>
      </c>
      <c r="M125" t="s">
        <v>72</v>
      </c>
    </row>
    <row r="126" spans="1:13" x14ac:dyDescent="0.35">
      <c r="A126" s="8">
        <v>468</v>
      </c>
      <c r="B126" s="4">
        <v>44932</v>
      </c>
      <c r="C126" s="8">
        <v>7200</v>
      </c>
      <c r="D126" s="8" t="s">
        <v>8</v>
      </c>
      <c r="E126" s="8" t="s">
        <v>12</v>
      </c>
      <c r="F126" s="8">
        <v>44992</v>
      </c>
      <c r="G126" s="8">
        <v>1440</v>
      </c>
      <c r="H126" s="8">
        <v>8640</v>
      </c>
      <c r="I126" s="8" t="s">
        <v>55</v>
      </c>
      <c r="J126">
        <v>1</v>
      </c>
      <c r="K126" t="s">
        <v>58</v>
      </c>
      <c r="L126">
        <v>5</v>
      </c>
      <c r="M126" t="s">
        <v>72</v>
      </c>
    </row>
    <row r="127" spans="1:13" x14ac:dyDescent="0.35">
      <c r="A127" s="8">
        <v>128</v>
      </c>
      <c r="B127" s="4">
        <v>44932</v>
      </c>
      <c r="C127" s="8">
        <v>2640</v>
      </c>
      <c r="D127" s="8" t="s">
        <v>8</v>
      </c>
      <c r="E127" s="8" t="s">
        <v>12</v>
      </c>
      <c r="F127" s="8">
        <v>44992</v>
      </c>
      <c r="G127" s="8">
        <v>528</v>
      </c>
      <c r="H127" s="8">
        <v>3168</v>
      </c>
      <c r="I127" s="8" t="s">
        <v>55</v>
      </c>
      <c r="J127">
        <v>1</v>
      </c>
      <c r="K127" t="s">
        <v>58</v>
      </c>
      <c r="L127">
        <v>5</v>
      </c>
      <c r="M127" t="s">
        <v>72</v>
      </c>
    </row>
    <row r="128" spans="1:13" x14ac:dyDescent="0.35">
      <c r="A128" s="8">
        <v>322</v>
      </c>
      <c r="B128" s="4">
        <v>44932</v>
      </c>
      <c r="C128" s="8">
        <v>850</v>
      </c>
      <c r="D128" s="8" t="s">
        <v>23</v>
      </c>
      <c r="E128" s="8" t="s">
        <v>12</v>
      </c>
      <c r="F128" s="8">
        <v>44992</v>
      </c>
      <c r="G128" s="8">
        <v>170</v>
      </c>
      <c r="H128" s="8">
        <v>1020</v>
      </c>
      <c r="I128" s="8" t="s">
        <v>55</v>
      </c>
      <c r="J128">
        <v>1</v>
      </c>
      <c r="K128" t="s">
        <v>58</v>
      </c>
      <c r="L128">
        <v>5</v>
      </c>
      <c r="M128" t="s">
        <v>72</v>
      </c>
    </row>
    <row r="129" spans="1:13" x14ac:dyDescent="0.35">
      <c r="A129" s="8">
        <v>145</v>
      </c>
      <c r="B129" s="4">
        <v>44932</v>
      </c>
      <c r="C129" s="8">
        <v>2980</v>
      </c>
      <c r="D129" s="8" t="s">
        <v>8</v>
      </c>
      <c r="E129" s="8" t="s">
        <v>12</v>
      </c>
      <c r="F129" s="8">
        <v>44992</v>
      </c>
      <c r="G129" s="8">
        <v>596</v>
      </c>
      <c r="H129" s="8">
        <v>3576</v>
      </c>
      <c r="I129" s="8" t="s">
        <v>55</v>
      </c>
      <c r="J129">
        <v>1</v>
      </c>
      <c r="K129" t="s">
        <v>58</v>
      </c>
      <c r="L129">
        <v>5</v>
      </c>
      <c r="M129" t="s">
        <v>72</v>
      </c>
    </row>
    <row r="130" spans="1:13" x14ac:dyDescent="0.35">
      <c r="A130" s="8">
        <v>243</v>
      </c>
      <c r="B130" s="4">
        <v>44932</v>
      </c>
      <c r="C130" s="8">
        <v>4940</v>
      </c>
      <c r="D130" s="8" t="s">
        <v>3</v>
      </c>
      <c r="E130" s="8" t="s">
        <v>12</v>
      </c>
      <c r="F130" s="8">
        <v>44992</v>
      </c>
      <c r="G130" s="8">
        <v>988</v>
      </c>
      <c r="H130" s="8">
        <v>5928</v>
      </c>
      <c r="I130" s="8" t="s">
        <v>55</v>
      </c>
      <c r="J130">
        <v>1</v>
      </c>
      <c r="K130" t="s">
        <v>58</v>
      </c>
      <c r="L130">
        <v>5</v>
      </c>
      <c r="M130" t="s">
        <v>72</v>
      </c>
    </row>
    <row r="131" spans="1:13" x14ac:dyDescent="0.35">
      <c r="A131" s="8">
        <v>252</v>
      </c>
      <c r="B131" s="4">
        <v>44932</v>
      </c>
      <c r="C131" s="8">
        <v>5120</v>
      </c>
      <c r="D131" s="8" t="s">
        <v>5</v>
      </c>
      <c r="E131" s="8" t="s">
        <v>12</v>
      </c>
      <c r="F131" s="8">
        <v>44992</v>
      </c>
      <c r="G131" s="8">
        <v>1024</v>
      </c>
      <c r="H131" s="8">
        <v>6144</v>
      </c>
      <c r="I131" s="8" t="s">
        <v>55</v>
      </c>
      <c r="J131">
        <v>1</v>
      </c>
      <c r="K131" t="s">
        <v>58</v>
      </c>
      <c r="L131">
        <v>5</v>
      </c>
      <c r="M131" t="s">
        <v>72</v>
      </c>
    </row>
    <row r="132" spans="1:13" x14ac:dyDescent="0.35">
      <c r="A132" s="8">
        <v>75</v>
      </c>
      <c r="B132" s="4">
        <v>44931</v>
      </c>
      <c r="C132" s="8">
        <v>1580</v>
      </c>
      <c r="D132" s="8" t="s">
        <v>3</v>
      </c>
      <c r="E132" s="8" t="s">
        <v>12</v>
      </c>
      <c r="F132" s="8">
        <v>44991</v>
      </c>
      <c r="G132" s="8">
        <v>316</v>
      </c>
      <c r="H132" s="8">
        <v>1896</v>
      </c>
      <c r="I132" s="8" t="s">
        <v>55</v>
      </c>
      <c r="J132">
        <v>1</v>
      </c>
      <c r="K132" t="s">
        <v>58</v>
      </c>
      <c r="L132">
        <v>4</v>
      </c>
      <c r="M132" t="s">
        <v>73</v>
      </c>
    </row>
    <row r="133" spans="1:13" x14ac:dyDescent="0.35">
      <c r="A133" s="8">
        <v>394</v>
      </c>
      <c r="B133" s="4">
        <v>44931</v>
      </c>
      <c r="C133" s="8">
        <v>4450</v>
      </c>
      <c r="D133" s="8" t="s">
        <v>5</v>
      </c>
      <c r="E133" s="8" t="s">
        <v>12</v>
      </c>
      <c r="F133" s="8">
        <v>44991</v>
      </c>
      <c r="G133" s="8">
        <v>890</v>
      </c>
      <c r="H133" s="8">
        <v>5340</v>
      </c>
      <c r="I133" s="8" t="s">
        <v>55</v>
      </c>
      <c r="J133">
        <v>1</v>
      </c>
      <c r="K133" t="s">
        <v>58</v>
      </c>
      <c r="L133">
        <v>4</v>
      </c>
      <c r="M133" t="s">
        <v>73</v>
      </c>
    </row>
    <row r="134" spans="1:13" x14ac:dyDescent="0.35">
      <c r="A134" s="8">
        <v>69</v>
      </c>
      <c r="B134" s="4">
        <v>44931</v>
      </c>
      <c r="C134" s="8">
        <v>1460</v>
      </c>
      <c r="D134" s="8" t="s">
        <v>3</v>
      </c>
      <c r="E134" s="8" t="s">
        <v>12</v>
      </c>
      <c r="F134" s="8">
        <v>44991</v>
      </c>
      <c r="G134" s="8">
        <v>292</v>
      </c>
      <c r="H134" s="8">
        <v>1752</v>
      </c>
      <c r="I134" s="8" t="s">
        <v>55</v>
      </c>
      <c r="J134">
        <v>1</v>
      </c>
      <c r="K134" t="s">
        <v>58</v>
      </c>
      <c r="L134">
        <v>4</v>
      </c>
      <c r="M134" t="s">
        <v>73</v>
      </c>
    </row>
    <row r="135" spans="1:13" x14ac:dyDescent="0.35">
      <c r="A135" s="8">
        <v>44</v>
      </c>
      <c r="B135" s="4">
        <v>44931</v>
      </c>
      <c r="C135" s="8">
        <v>960</v>
      </c>
      <c r="D135" s="8" t="s">
        <v>23</v>
      </c>
      <c r="E135" s="8" t="s">
        <v>12</v>
      </c>
      <c r="F135" s="8">
        <v>44991</v>
      </c>
      <c r="G135" s="8">
        <v>192</v>
      </c>
      <c r="H135" s="8">
        <v>1152</v>
      </c>
      <c r="I135" s="8" t="s">
        <v>55</v>
      </c>
      <c r="J135">
        <v>1</v>
      </c>
      <c r="K135" t="s">
        <v>58</v>
      </c>
      <c r="L135">
        <v>4</v>
      </c>
      <c r="M135" t="s">
        <v>73</v>
      </c>
    </row>
    <row r="136" spans="1:13" x14ac:dyDescent="0.35">
      <c r="A136" s="8">
        <v>229</v>
      </c>
      <c r="B136" s="4">
        <v>44931</v>
      </c>
      <c r="C136" s="8">
        <v>4660</v>
      </c>
      <c r="D136" s="8" t="s">
        <v>6</v>
      </c>
      <c r="E136" s="8" t="s">
        <v>12</v>
      </c>
      <c r="F136" s="8">
        <v>44991</v>
      </c>
      <c r="G136" s="8">
        <v>932</v>
      </c>
      <c r="H136" s="8">
        <v>5592</v>
      </c>
      <c r="I136" s="8" t="s">
        <v>55</v>
      </c>
      <c r="J136">
        <v>1</v>
      </c>
      <c r="K136" t="s">
        <v>58</v>
      </c>
      <c r="L136">
        <v>4</v>
      </c>
      <c r="M136" t="s">
        <v>73</v>
      </c>
    </row>
    <row r="137" spans="1:13" x14ac:dyDescent="0.35">
      <c r="A137" s="8">
        <v>272</v>
      </c>
      <c r="B137" s="4">
        <v>44931</v>
      </c>
      <c r="C137" s="8">
        <v>5520</v>
      </c>
      <c r="D137" s="8" t="s">
        <v>9</v>
      </c>
      <c r="E137" s="8" t="s">
        <v>12</v>
      </c>
      <c r="F137" s="8">
        <v>44991</v>
      </c>
      <c r="G137" s="8">
        <v>1104</v>
      </c>
      <c r="H137" s="8">
        <v>6624</v>
      </c>
      <c r="I137" s="8" t="s">
        <v>55</v>
      </c>
      <c r="J137">
        <v>1</v>
      </c>
      <c r="K137" t="s">
        <v>58</v>
      </c>
      <c r="L137">
        <v>4</v>
      </c>
      <c r="M137" t="s">
        <v>73</v>
      </c>
    </row>
    <row r="138" spans="1:13" x14ac:dyDescent="0.35">
      <c r="A138" s="8">
        <v>327</v>
      </c>
      <c r="B138" s="4">
        <v>44931</v>
      </c>
      <c r="C138" s="8">
        <v>1100</v>
      </c>
      <c r="D138" s="8" t="s">
        <v>6</v>
      </c>
      <c r="E138" s="8" t="s">
        <v>12</v>
      </c>
      <c r="F138" s="8">
        <v>44991</v>
      </c>
      <c r="G138" s="8">
        <v>220</v>
      </c>
      <c r="H138" s="8">
        <v>1320</v>
      </c>
      <c r="I138" s="8" t="s">
        <v>55</v>
      </c>
      <c r="J138">
        <v>1</v>
      </c>
      <c r="K138" t="s">
        <v>58</v>
      </c>
      <c r="L138">
        <v>4</v>
      </c>
      <c r="M138" t="s">
        <v>73</v>
      </c>
    </row>
    <row r="139" spans="1:13" x14ac:dyDescent="0.35">
      <c r="A139" s="8">
        <v>58</v>
      </c>
      <c r="B139" s="4">
        <v>44930</v>
      </c>
      <c r="C139" s="8">
        <v>1240</v>
      </c>
      <c r="D139" s="8" t="s">
        <v>3</v>
      </c>
      <c r="E139" s="8" t="s">
        <v>12</v>
      </c>
      <c r="F139" s="8">
        <v>44990</v>
      </c>
      <c r="G139" s="8">
        <v>248</v>
      </c>
      <c r="H139" s="8">
        <v>1488</v>
      </c>
      <c r="I139" s="8" t="s">
        <v>55</v>
      </c>
      <c r="J139">
        <v>1</v>
      </c>
      <c r="K139" t="s">
        <v>58</v>
      </c>
      <c r="L139">
        <v>3</v>
      </c>
      <c r="M139" t="s">
        <v>74</v>
      </c>
    </row>
    <row r="140" spans="1:13" x14ac:dyDescent="0.35">
      <c r="A140" s="8">
        <v>6</v>
      </c>
      <c r="B140" s="4">
        <v>44930</v>
      </c>
      <c r="C140" s="8">
        <v>200</v>
      </c>
      <c r="D140" s="8" t="s">
        <v>7</v>
      </c>
      <c r="E140" s="8" t="s">
        <v>12</v>
      </c>
      <c r="F140" s="8">
        <v>44990</v>
      </c>
      <c r="G140" s="8">
        <v>40</v>
      </c>
      <c r="H140" s="8">
        <v>240</v>
      </c>
      <c r="I140" s="8" t="s">
        <v>55</v>
      </c>
      <c r="J140">
        <v>1</v>
      </c>
      <c r="K140" t="s">
        <v>58</v>
      </c>
      <c r="L140">
        <v>3</v>
      </c>
      <c r="M140" t="s">
        <v>74</v>
      </c>
    </row>
    <row r="141" spans="1:13" x14ac:dyDescent="0.35">
      <c r="A141" s="8">
        <v>434</v>
      </c>
      <c r="B141" s="4">
        <v>44930</v>
      </c>
      <c r="C141" s="8">
        <v>6450</v>
      </c>
      <c r="D141" s="8" t="s">
        <v>8</v>
      </c>
      <c r="E141" s="8" t="s">
        <v>12</v>
      </c>
      <c r="F141" s="8">
        <v>44990</v>
      </c>
      <c r="G141" s="8">
        <v>1290</v>
      </c>
      <c r="H141" s="8">
        <v>7740</v>
      </c>
      <c r="I141" s="8" t="s">
        <v>55</v>
      </c>
      <c r="J141">
        <v>1</v>
      </c>
      <c r="K141" t="s">
        <v>58</v>
      </c>
      <c r="L141">
        <v>3</v>
      </c>
      <c r="M141" t="s">
        <v>74</v>
      </c>
    </row>
    <row r="142" spans="1:13" x14ac:dyDescent="0.35">
      <c r="A142" s="8">
        <v>475</v>
      </c>
      <c r="B142" s="4">
        <v>44930</v>
      </c>
      <c r="C142" s="8">
        <v>6500</v>
      </c>
      <c r="D142" s="8" t="s">
        <v>23</v>
      </c>
      <c r="E142" s="8" t="s">
        <v>12</v>
      </c>
      <c r="F142" s="8">
        <v>44990</v>
      </c>
      <c r="G142" s="8">
        <v>1300</v>
      </c>
      <c r="H142" s="8">
        <v>7800</v>
      </c>
      <c r="I142" s="8" t="s">
        <v>55</v>
      </c>
      <c r="J142">
        <v>1</v>
      </c>
      <c r="K142" t="s">
        <v>58</v>
      </c>
      <c r="L142">
        <v>3</v>
      </c>
      <c r="M142" t="s">
        <v>74</v>
      </c>
    </row>
    <row r="143" spans="1:13" x14ac:dyDescent="0.35">
      <c r="A143" s="8">
        <v>296</v>
      </c>
      <c r="B143" s="4">
        <v>44930</v>
      </c>
      <c r="C143" s="8">
        <v>500</v>
      </c>
      <c r="D143" s="8" t="s">
        <v>3</v>
      </c>
      <c r="E143" s="8" t="s">
        <v>12</v>
      </c>
      <c r="F143" s="8">
        <v>44990</v>
      </c>
      <c r="G143" s="8">
        <v>100</v>
      </c>
      <c r="H143" s="8">
        <v>600</v>
      </c>
      <c r="I143" s="8" t="s">
        <v>55</v>
      </c>
      <c r="J143">
        <v>1</v>
      </c>
      <c r="K143" t="s">
        <v>58</v>
      </c>
      <c r="L143">
        <v>3</v>
      </c>
      <c r="M143" t="s">
        <v>74</v>
      </c>
    </row>
    <row r="144" spans="1:13" x14ac:dyDescent="0.35">
      <c r="A144" s="8">
        <v>282</v>
      </c>
      <c r="B144" s="4">
        <v>44930</v>
      </c>
      <c r="C144" s="8">
        <v>5720</v>
      </c>
      <c r="D144" s="8" t="s">
        <v>23</v>
      </c>
      <c r="E144" s="8" t="s">
        <v>12</v>
      </c>
      <c r="F144" s="8">
        <v>44990</v>
      </c>
      <c r="G144" s="8">
        <v>1144</v>
      </c>
      <c r="H144" s="8">
        <v>6864</v>
      </c>
      <c r="I144" s="8" t="s">
        <v>55</v>
      </c>
      <c r="J144">
        <v>1</v>
      </c>
      <c r="K144" t="s">
        <v>58</v>
      </c>
      <c r="L144">
        <v>3</v>
      </c>
      <c r="M144" t="s">
        <v>74</v>
      </c>
    </row>
    <row r="145" spans="1:13" x14ac:dyDescent="0.35">
      <c r="A145" s="8">
        <v>300</v>
      </c>
      <c r="B145" s="4">
        <v>44930</v>
      </c>
      <c r="C145" s="8">
        <v>1300</v>
      </c>
      <c r="D145" s="8" t="s">
        <v>23</v>
      </c>
      <c r="E145" s="8" t="s">
        <v>12</v>
      </c>
      <c r="F145" s="8">
        <v>44990</v>
      </c>
      <c r="G145" s="8">
        <v>260</v>
      </c>
      <c r="H145" s="8">
        <v>1560</v>
      </c>
      <c r="I145" s="8" t="s">
        <v>55</v>
      </c>
      <c r="J145">
        <v>1</v>
      </c>
      <c r="K145" t="s">
        <v>58</v>
      </c>
      <c r="L145">
        <v>3</v>
      </c>
      <c r="M145" t="s">
        <v>74</v>
      </c>
    </row>
    <row r="146" spans="1:13" x14ac:dyDescent="0.35">
      <c r="A146" s="8">
        <v>356</v>
      </c>
      <c r="B146" s="4">
        <v>44930</v>
      </c>
      <c r="C146" s="8">
        <v>2550</v>
      </c>
      <c r="D146" s="8" t="s">
        <v>23</v>
      </c>
      <c r="E146" s="8" t="s">
        <v>12</v>
      </c>
      <c r="F146" s="8">
        <v>44990</v>
      </c>
      <c r="G146" s="8">
        <v>510</v>
      </c>
      <c r="H146" s="8">
        <v>3060</v>
      </c>
      <c r="I146" s="8" t="s">
        <v>55</v>
      </c>
      <c r="J146">
        <v>1</v>
      </c>
      <c r="K146" t="s">
        <v>58</v>
      </c>
      <c r="L146">
        <v>3</v>
      </c>
      <c r="M146" t="s">
        <v>74</v>
      </c>
    </row>
    <row r="147" spans="1:13" x14ac:dyDescent="0.35">
      <c r="A147" s="8">
        <v>104</v>
      </c>
      <c r="B147" s="4">
        <v>44930</v>
      </c>
      <c r="C147" s="8">
        <v>2160</v>
      </c>
      <c r="D147" s="8" t="s">
        <v>4</v>
      </c>
      <c r="E147" s="8" t="s">
        <v>12</v>
      </c>
      <c r="F147" s="8">
        <v>44990</v>
      </c>
      <c r="G147" s="8">
        <v>432</v>
      </c>
      <c r="H147" s="8">
        <v>2592</v>
      </c>
      <c r="I147" s="8" t="s">
        <v>55</v>
      </c>
      <c r="J147">
        <v>1</v>
      </c>
      <c r="K147" t="s">
        <v>58</v>
      </c>
      <c r="L147">
        <v>3</v>
      </c>
      <c r="M147" t="s">
        <v>74</v>
      </c>
    </row>
    <row r="148" spans="1:13" x14ac:dyDescent="0.35">
      <c r="A148" s="8">
        <v>156</v>
      </c>
      <c r="B148" s="4">
        <v>44930</v>
      </c>
      <c r="C148" s="8">
        <v>3200</v>
      </c>
      <c r="D148" s="8" t="s">
        <v>5</v>
      </c>
      <c r="E148" s="8" t="s">
        <v>12</v>
      </c>
      <c r="F148" s="8">
        <v>44990</v>
      </c>
      <c r="G148" s="8">
        <v>640</v>
      </c>
      <c r="H148" s="8">
        <v>3840</v>
      </c>
      <c r="I148" s="8" t="s">
        <v>55</v>
      </c>
      <c r="J148">
        <v>1</v>
      </c>
      <c r="K148" t="s">
        <v>58</v>
      </c>
      <c r="L148">
        <v>3</v>
      </c>
      <c r="M148" t="s">
        <v>74</v>
      </c>
    </row>
    <row r="149" spans="1:13" x14ac:dyDescent="0.35">
      <c r="A149" s="8">
        <v>202</v>
      </c>
      <c r="B149" s="4">
        <v>44930</v>
      </c>
      <c r="C149" s="8">
        <v>4120</v>
      </c>
      <c r="D149" s="8" t="s">
        <v>8</v>
      </c>
      <c r="E149" s="8" t="s">
        <v>12</v>
      </c>
      <c r="F149" s="8">
        <v>44990</v>
      </c>
      <c r="G149" s="8">
        <v>824</v>
      </c>
      <c r="H149" s="8">
        <v>4944</v>
      </c>
      <c r="I149" s="8" t="s">
        <v>55</v>
      </c>
      <c r="J149">
        <v>1</v>
      </c>
      <c r="K149" t="s">
        <v>58</v>
      </c>
      <c r="L149">
        <v>3</v>
      </c>
      <c r="M149" t="s">
        <v>74</v>
      </c>
    </row>
    <row r="150" spans="1:13" x14ac:dyDescent="0.35">
      <c r="A150" s="8">
        <v>478</v>
      </c>
      <c r="B150" s="4">
        <v>44930</v>
      </c>
      <c r="C150" s="8">
        <v>6200</v>
      </c>
      <c r="D150" s="8" t="s">
        <v>4</v>
      </c>
      <c r="E150" s="8" t="s">
        <v>12</v>
      </c>
      <c r="F150" s="8">
        <v>44990</v>
      </c>
      <c r="G150" s="8">
        <v>1240</v>
      </c>
      <c r="H150" s="8">
        <v>7440</v>
      </c>
      <c r="I150" s="8" t="s">
        <v>55</v>
      </c>
      <c r="J150">
        <v>1</v>
      </c>
      <c r="K150" t="s">
        <v>58</v>
      </c>
      <c r="L150">
        <v>3</v>
      </c>
      <c r="M150" t="s">
        <v>74</v>
      </c>
    </row>
    <row r="151" spans="1:13" x14ac:dyDescent="0.35">
      <c r="A151" s="8">
        <v>355</v>
      </c>
      <c r="B151" s="4">
        <v>44930</v>
      </c>
      <c r="C151" s="8">
        <v>2500</v>
      </c>
      <c r="D151" s="8" t="s">
        <v>8</v>
      </c>
      <c r="E151" s="8" t="s">
        <v>12</v>
      </c>
      <c r="F151" s="8">
        <v>44990</v>
      </c>
      <c r="G151" s="8">
        <v>500</v>
      </c>
      <c r="H151" s="8">
        <v>3000</v>
      </c>
      <c r="I151" s="8" t="s">
        <v>55</v>
      </c>
      <c r="J151">
        <v>1</v>
      </c>
      <c r="K151" t="s">
        <v>58</v>
      </c>
      <c r="L151">
        <v>3</v>
      </c>
      <c r="M151" t="s">
        <v>74</v>
      </c>
    </row>
    <row r="152" spans="1:13" x14ac:dyDescent="0.35">
      <c r="A152" s="8">
        <v>294</v>
      </c>
      <c r="B152" s="4">
        <v>44929</v>
      </c>
      <c r="C152" s="8">
        <v>5960</v>
      </c>
      <c r="D152" s="8" t="s">
        <v>3</v>
      </c>
      <c r="E152" s="8" t="s">
        <v>12</v>
      </c>
      <c r="F152" s="8">
        <v>44989</v>
      </c>
      <c r="G152" s="8">
        <v>1192</v>
      </c>
      <c r="H152" s="8">
        <v>7152</v>
      </c>
      <c r="I152" s="8" t="s">
        <v>55</v>
      </c>
      <c r="J152">
        <v>1</v>
      </c>
      <c r="K152" t="s">
        <v>58</v>
      </c>
      <c r="L152">
        <v>2</v>
      </c>
      <c r="M152" t="s">
        <v>75</v>
      </c>
    </row>
    <row r="153" spans="1:13" x14ac:dyDescent="0.35">
      <c r="A153" s="8">
        <v>454</v>
      </c>
      <c r="B153" s="4">
        <v>44929</v>
      </c>
      <c r="C153" s="8">
        <v>7450</v>
      </c>
      <c r="D153" s="8" t="s">
        <v>8</v>
      </c>
      <c r="E153" s="8" t="s">
        <v>12</v>
      </c>
      <c r="F153" s="8">
        <v>44989</v>
      </c>
      <c r="G153" s="8">
        <v>1490</v>
      </c>
      <c r="H153" s="8">
        <v>8940</v>
      </c>
      <c r="I153" s="8" t="s">
        <v>55</v>
      </c>
      <c r="J153">
        <v>1</v>
      </c>
      <c r="K153" t="s">
        <v>58</v>
      </c>
      <c r="L153">
        <v>2</v>
      </c>
      <c r="M153" t="s">
        <v>75</v>
      </c>
    </row>
    <row r="154" spans="1:13" x14ac:dyDescent="0.35">
      <c r="A154" s="8">
        <v>226</v>
      </c>
      <c r="B154" s="4">
        <v>44929</v>
      </c>
      <c r="C154" s="8">
        <v>4600</v>
      </c>
      <c r="D154" s="8" t="s">
        <v>3</v>
      </c>
      <c r="E154" s="8" t="s">
        <v>12</v>
      </c>
      <c r="F154" s="8">
        <v>44989</v>
      </c>
      <c r="G154" s="8">
        <v>920</v>
      </c>
      <c r="H154" s="8">
        <v>5520</v>
      </c>
      <c r="I154" s="8" t="s">
        <v>55</v>
      </c>
      <c r="J154">
        <v>1</v>
      </c>
      <c r="K154" t="s">
        <v>58</v>
      </c>
      <c r="L154">
        <v>2</v>
      </c>
      <c r="M154" t="s">
        <v>75</v>
      </c>
    </row>
    <row r="155" spans="1:13" x14ac:dyDescent="0.35">
      <c r="A155" s="8">
        <v>265</v>
      </c>
      <c r="B155" s="4">
        <v>44929</v>
      </c>
      <c r="C155" s="8">
        <v>5380</v>
      </c>
      <c r="D155" s="8" t="s">
        <v>23</v>
      </c>
      <c r="E155" s="8" t="s">
        <v>12</v>
      </c>
      <c r="F155" s="8">
        <v>44989</v>
      </c>
      <c r="G155" s="8">
        <v>1076</v>
      </c>
      <c r="H155" s="8">
        <v>6456</v>
      </c>
      <c r="I155" s="8" t="s">
        <v>55</v>
      </c>
      <c r="J155">
        <v>1</v>
      </c>
      <c r="K155" t="s">
        <v>58</v>
      </c>
      <c r="L155">
        <v>2</v>
      </c>
      <c r="M155" t="s">
        <v>75</v>
      </c>
    </row>
    <row r="156" spans="1:13" x14ac:dyDescent="0.35">
      <c r="A156" s="8">
        <v>98</v>
      </c>
      <c r="B156" s="4">
        <v>44929</v>
      </c>
      <c r="C156" s="8">
        <v>2040</v>
      </c>
      <c r="D156" s="8" t="s">
        <v>4</v>
      </c>
      <c r="E156" s="8" t="s">
        <v>12</v>
      </c>
      <c r="F156" s="8">
        <v>44989</v>
      </c>
      <c r="G156" s="8">
        <v>408</v>
      </c>
      <c r="H156" s="8">
        <v>2448</v>
      </c>
      <c r="I156" s="8" t="s">
        <v>55</v>
      </c>
      <c r="J156">
        <v>1</v>
      </c>
      <c r="K156" t="s">
        <v>58</v>
      </c>
      <c r="L156">
        <v>2</v>
      </c>
      <c r="M156" t="s">
        <v>75</v>
      </c>
    </row>
    <row r="157" spans="1:13" x14ac:dyDescent="0.35">
      <c r="A157" s="8">
        <v>313</v>
      </c>
      <c r="B157" s="4">
        <v>44929</v>
      </c>
      <c r="C157" s="8">
        <v>400</v>
      </c>
      <c r="D157" s="8" t="s">
        <v>3</v>
      </c>
      <c r="E157" s="8" t="s">
        <v>12</v>
      </c>
      <c r="F157" s="8">
        <v>44989</v>
      </c>
      <c r="G157" s="8">
        <v>80</v>
      </c>
      <c r="H157" s="8">
        <v>480</v>
      </c>
      <c r="I157" s="8" t="s">
        <v>55</v>
      </c>
      <c r="J157">
        <v>1</v>
      </c>
      <c r="K157" t="s">
        <v>58</v>
      </c>
      <c r="L157">
        <v>2</v>
      </c>
      <c r="M157" t="s">
        <v>75</v>
      </c>
    </row>
    <row r="158" spans="1:13" x14ac:dyDescent="0.35">
      <c r="A158" s="8">
        <v>335</v>
      </c>
      <c r="B158" s="4">
        <v>44929</v>
      </c>
      <c r="C158" s="8">
        <v>1500</v>
      </c>
      <c r="D158" s="8" t="s">
        <v>8</v>
      </c>
      <c r="E158" s="8" t="s">
        <v>12</v>
      </c>
      <c r="F158" s="8">
        <v>44989</v>
      </c>
      <c r="G158" s="8">
        <v>300</v>
      </c>
      <c r="H158" s="8">
        <v>1800</v>
      </c>
      <c r="I158" s="8" t="s">
        <v>55</v>
      </c>
      <c r="J158">
        <v>1</v>
      </c>
      <c r="K158" t="s">
        <v>58</v>
      </c>
      <c r="L158">
        <v>2</v>
      </c>
      <c r="M158" t="s">
        <v>75</v>
      </c>
    </row>
    <row r="159" spans="1:13" x14ac:dyDescent="0.35">
      <c r="A159" s="8">
        <v>328</v>
      </c>
      <c r="B159" s="4">
        <v>44929</v>
      </c>
      <c r="C159" s="8">
        <v>1150</v>
      </c>
      <c r="D159" s="8" t="s">
        <v>3</v>
      </c>
      <c r="E159" s="8" t="s">
        <v>12</v>
      </c>
      <c r="F159" s="8">
        <v>44989</v>
      </c>
      <c r="G159" s="8">
        <v>230</v>
      </c>
      <c r="H159" s="8">
        <v>1380</v>
      </c>
      <c r="I159" s="8" t="s">
        <v>55</v>
      </c>
      <c r="J159">
        <v>1</v>
      </c>
      <c r="K159" t="s">
        <v>58</v>
      </c>
      <c r="L159">
        <v>2</v>
      </c>
      <c r="M159" t="s">
        <v>75</v>
      </c>
    </row>
    <row r="160" spans="1:13" x14ac:dyDescent="0.35">
      <c r="A160" s="8">
        <v>496</v>
      </c>
      <c r="B160" s="4">
        <v>44929</v>
      </c>
      <c r="C160" s="8">
        <v>4400</v>
      </c>
      <c r="D160" s="8" t="s">
        <v>5</v>
      </c>
      <c r="E160" s="8" t="s">
        <v>12</v>
      </c>
      <c r="F160" s="8">
        <v>44989</v>
      </c>
      <c r="G160" s="8">
        <v>880</v>
      </c>
      <c r="H160" s="8">
        <v>5280</v>
      </c>
      <c r="I160" s="8" t="s">
        <v>55</v>
      </c>
      <c r="J160">
        <v>1</v>
      </c>
      <c r="K160" t="s">
        <v>58</v>
      </c>
      <c r="L160">
        <v>2</v>
      </c>
      <c r="M160" t="s">
        <v>75</v>
      </c>
    </row>
    <row r="161" spans="1:13" x14ac:dyDescent="0.35">
      <c r="A161" s="8">
        <v>61</v>
      </c>
      <c r="B161" s="4">
        <v>44929</v>
      </c>
      <c r="C161" s="8">
        <v>1300</v>
      </c>
      <c r="D161" s="8" t="s">
        <v>23</v>
      </c>
      <c r="E161" s="8" t="s">
        <v>12</v>
      </c>
      <c r="F161" s="8">
        <v>44989</v>
      </c>
      <c r="G161" s="8">
        <v>260</v>
      </c>
      <c r="H161" s="8">
        <v>1560</v>
      </c>
      <c r="I161" s="8" t="s">
        <v>55</v>
      </c>
      <c r="J161">
        <v>1</v>
      </c>
      <c r="K161" t="s">
        <v>58</v>
      </c>
      <c r="L161">
        <v>2</v>
      </c>
      <c r="M161" t="s">
        <v>75</v>
      </c>
    </row>
    <row r="162" spans="1:13" x14ac:dyDescent="0.35">
      <c r="A162" s="8">
        <v>422</v>
      </c>
      <c r="B162" s="4">
        <v>44929</v>
      </c>
      <c r="C162" s="8">
        <v>5850</v>
      </c>
      <c r="D162" s="8" t="s">
        <v>5</v>
      </c>
      <c r="E162" s="8" t="s">
        <v>12</v>
      </c>
      <c r="F162" s="8">
        <v>44989</v>
      </c>
      <c r="G162" s="8">
        <v>1170</v>
      </c>
      <c r="H162" s="8">
        <v>7020</v>
      </c>
      <c r="I162" s="8" t="s">
        <v>55</v>
      </c>
      <c r="J162">
        <v>1</v>
      </c>
      <c r="K162" t="s">
        <v>58</v>
      </c>
      <c r="L162">
        <v>2</v>
      </c>
      <c r="M162" t="s">
        <v>75</v>
      </c>
    </row>
    <row r="163" spans="1:13" x14ac:dyDescent="0.35">
      <c r="A163" s="8">
        <v>397</v>
      </c>
      <c r="B163" s="4">
        <v>44929</v>
      </c>
      <c r="C163" s="8">
        <v>4600</v>
      </c>
      <c r="D163" s="8" t="s">
        <v>7</v>
      </c>
      <c r="E163" s="8" t="s">
        <v>12</v>
      </c>
      <c r="F163" s="8">
        <v>44989</v>
      </c>
      <c r="G163" s="8">
        <v>920</v>
      </c>
      <c r="H163" s="8">
        <v>5520</v>
      </c>
      <c r="I163" s="8" t="s">
        <v>55</v>
      </c>
      <c r="J163">
        <v>1</v>
      </c>
      <c r="K163" t="s">
        <v>58</v>
      </c>
      <c r="L163">
        <v>2</v>
      </c>
      <c r="M163" t="s">
        <v>75</v>
      </c>
    </row>
    <row r="164" spans="1:13" x14ac:dyDescent="0.35">
      <c r="A164" s="8">
        <v>408</v>
      </c>
      <c r="B164" s="4">
        <v>44929</v>
      </c>
      <c r="C164" s="8">
        <v>5150</v>
      </c>
      <c r="D164" s="8" t="s">
        <v>9</v>
      </c>
      <c r="E164" s="8" t="s">
        <v>12</v>
      </c>
      <c r="F164" s="8">
        <v>44989</v>
      </c>
      <c r="G164" s="8">
        <v>1030</v>
      </c>
      <c r="H164" s="8">
        <v>6180</v>
      </c>
      <c r="I164" s="8" t="s">
        <v>55</v>
      </c>
      <c r="J164">
        <v>1</v>
      </c>
      <c r="K164" t="s">
        <v>58</v>
      </c>
      <c r="L164">
        <v>2</v>
      </c>
      <c r="M164" t="s">
        <v>75</v>
      </c>
    </row>
    <row r="165" spans="1:13" x14ac:dyDescent="0.35">
      <c r="A165" s="8">
        <v>142</v>
      </c>
      <c r="B165" s="4">
        <v>44928</v>
      </c>
      <c r="C165" s="8">
        <v>2920</v>
      </c>
      <c r="D165" s="8" t="s">
        <v>7</v>
      </c>
      <c r="E165" s="8" t="s">
        <v>12</v>
      </c>
      <c r="F165" s="8">
        <v>44988</v>
      </c>
      <c r="G165" s="8">
        <v>584</v>
      </c>
      <c r="H165" s="8">
        <v>3504</v>
      </c>
      <c r="I165" s="8" t="s">
        <v>55</v>
      </c>
      <c r="J165">
        <v>1</v>
      </c>
      <c r="K165" t="s">
        <v>58</v>
      </c>
      <c r="L165">
        <v>1</v>
      </c>
      <c r="M165" t="s">
        <v>76</v>
      </c>
    </row>
    <row r="166" spans="1:13" x14ac:dyDescent="0.35">
      <c r="A166" s="8">
        <v>146</v>
      </c>
      <c r="B166" s="4">
        <v>44928</v>
      </c>
      <c r="C166" s="8">
        <v>3000</v>
      </c>
      <c r="D166" s="8" t="s">
        <v>23</v>
      </c>
      <c r="E166" s="8" t="s">
        <v>12</v>
      </c>
      <c r="F166" s="8">
        <v>44988</v>
      </c>
      <c r="G166" s="8">
        <v>600</v>
      </c>
      <c r="H166" s="8">
        <v>3600</v>
      </c>
      <c r="I166" s="8" t="s">
        <v>55</v>
      </c>
      <c r="J166">
        <v>1</v>
      </c>
      <c r="K166" t="s">
        <v>58</v>
      </c>
      <c r="L166">
        <v>1</v>
      </c>
      <c r="M166" t="s">
        <v>76</v>
      </c>
    </row>
    <row r="167" spans="1:13" x14ac:dyDescent="0.35">
      <c r="A167" s="8">
        <v>114</v>
      </c>
      <c r="B167" s="4">
        <v>44928</v>
      </c>
      <c r="C167" s="8">
        <v>2360</v>
      </c>
      <c r="D167" s="8" t="s">
        <v>8</v>
      </c>
      <c r="E167" s="8" t="s">
        <v>12</v>
      </c>
      <c r="F167" s="8">
        <v>44988</v>
      </c>
      <c r="G167" s="8">
        <v>472</v>
      </c>
      <c r="H167" s="8">
        <v>2832</v>
      </c>
      <c r="I167" s="8" t="s">
        <v>55</v>
      </c>
      <c r="J167">
        <v>1</v>
      </c>
      <c r="K167" t="s">
        <v>58</v>
      </c>
      <c r="L167">
        <v>1</v>
      </c>
      <c r="M167" t="s">
        <v>76</v>
      </c>
    </row>
    <row r="168" spans="1:13" x14ac:dyDescent="0.35">
      <c r="A168" s="8">
        <v>338</v>
      </c>
      <c r="B168" s="4">
        <v>44928</v>
      </c>
      <c r="C168" s="8">
        <v>1650</v>
      </c>
      <c r="D168" s="8" t="s">
        <v>8</v>
      </c>
      <c r="E168" s="8" t="s">
        <v>12</v>
      </c>
      <c r="F168" s="8">
        <v>44988</v>
      </c>
      <c r="G168" s="8">
        <v>330</v>
      </c>
      <c r="H168" s="8">
        <v>1980</v>
      </c>
      <c r="I168" s="8" t="s">
        <v>55</v>
      </c>
      <c r="J168">
        <v>1</v>
      </c>
      <c r="K168" t="s">
        <v>58</v>
      </c>
      <c r="L168">
        <v>1</v>
      </c>
      <c r="M168" t="s">
        <v>76</v>
      </c>
    </row>
    <row r="169" spans="1:13" x14ac:dyDescent="0.35">
      <c r="A169" s="8">
        <v>230</v>
      </c>
      <c r="B169" s="4">
        <v>44928</v>
      </c>
      <c r="C169" s="8">
        <v>4680</v>
      </c>
      <c r="D169" s="8" t="s">
        <v>8</v>
      </c>
      <c r="E169" s="8" t="s">
        <v>12</v>
      </c>
      <c r="F169" s="8">
        <v>44988</v>
      </c>
      <c r="G169" s="8">
        <v>936</v>
      </c>
      <c r="H169" s="8">
        <v>5616</v>
      </c>
      <c r="I169" s="8" t="s">
        <v>55</v>
      </c>
      <c r="J169">
        <v>1</v>
      </c>
      <c r="K169" t="s">
        <v>58</v>
      </c>
      <c r="L169">
        <v>1</v>
      </c>
      <c r="M169" t="s">
        <v>76</v>
      </c>
    </row>
    <row r="170" spans="1:13" x14ac:dyDescent="0.35">
      <c r="A170" s="8">
        <v>436</v>
      </c>
      <c r="B170" s="4">
        <v>44928</v>
      </c>
      <c r="C170" s="8">
        <v>6550</v>
      </c>
      <c r="D170" s="8" t="s">
        <v>23</v>
      </c>
      <c r="E170" s="8" t="s">
        <v>12</v>
      </c>
      <c r="F170" s="8">
        <v>44988</v>
      </c>
      <c r="G170" s="8">
        <v>1310</v>
      </c>
      <c r="H170" s="8">
        <v>7860</v>
      </c>
      <c r="I170" s="8" t="s">
        <v>55</v>
      </c>
      <c r="J170">
        <v>1</v>
      </c>
      <c r="K170" t="s">
        <v>58</v>
      </c>
      <c r="L170">
        <v>1</v>
      </c>
      <c r="M170" t="s">
        <v>76</v>
      </c>
    </row>
    <row r="171" spans="1:13" x14ac:dyDescent="0.35">
      <c r="A171" s="8">
        <v>490</v>
      </c>
      <c r="B171" s="4">
        <v>44927</v>
      </c>
      <c r="C171" s="8">
        <v>5000</v>
      </c>
      <c r="D171" s="8" t="s">
        <v>5</v>
      </c>
      <c r="E171" s="8" t="s">
        <v>12</v>
      </c>
      <c r="F171" s="8">
        <v>44987</v>
      </c>
      <c r="G171" s="8">
        <v>1000</v>
      </c>
      <c r="H171" s="8">
        <v>6000</v>
      </c>
      <c r="I171" s="8" t="s">
        <v>55</v>
      </c>
      <c r="J171">
        <v>1</v>
      </c>
      <c r="K171" t="s">
        <v>58</v>
      </c>
      <c r="L171">
        <v>0</v>
      </c>
      <c r="M171" t="s">
        <v>77</v>
      </c>
    </row>
    <row r="172" spans="1:13" x14ac:dyDescent="0.35">
      <c r="A172" s="8">
        <v>215</v>
      </c>
      <c r="B172" s="4">
        <v>44927</v>
      </c>
      <c r="C172" s="8">
        <v>4380</v>
      </c>
      <c r="D172" s="8" t="s">
        <v>23</v>
      </c>
      <c r="E172" s="8" t="s">
        <v>12</v>
      </c>
      <c r="F172" s="8">
        <v>44987</v>
      </c>
      <c r="G172" s="8">
        <v>876</v>
      </c>
      <c r="H172" s="8">
        <v>5256</v>
      </c>
      <c r="I172" s="8" t="s">
        <v>55</v>
      </c>
      <c r="J172">
        <v>1</v>
      </c>
      <c r="K172" t="s">
        <v>58</v>
      </c>
      <c r="L172">
        <v>0</v>
      </c>
      <c r="M172" t="s">
        <v>77</v>
      </c>
    </row>
    <row r="173" spans="1:13" x14ac:dyDescent="0.35">
      <c r="A173" s="8">
        <v>440</v>
      </c>
      <c r="B173" s="4">
        <v>44927</v>
      </c>
      <c r="C173" s="8">
        <v>6750</v>
      </c>
      <c r="D173" s="8" t="s">
        <v>8</v>
      </c>
      <c r="E173" s="8" t="s">
        <v>12</v>
      </c>
      <c r="F173" s="8">
        <v>44987</v>
      </c>
      <c r="G173" s="8">
        <v>1350</v>
      </c>
      <c r="H173" s="8">
        <v>8100</v>
      </c>
      <c r="I173" s="8" t="s">
        <v>55</v>
      </c>
      <c r="J173">
        <v>1</v>
      </c>
      <c r="K173" t="s">
        <v>58</v>
      </c>
      <c r="L173">
        <v>0</v>
      </c>
      <c r="M173" t="s">
        <v>77</v>
      </c>
    </row>
    <row r="174" spans="1:13" x14ac:dyDescent="0.35">
      <c r="A174" s="8">
        <v>492</v>
      </c>
      <c r="B174" s="4">
        <v>44927</v>
      </c>
      <c r="C174" s="8">
        <v>4800</v>
      </c>
      <c r="D174" s="8" t="s">
        <v>23</v>
      </c>
      <c r="E174" s="8" t="s">
        <v>12</v>
      </c>
      <c r="F174" s="8">
        <v>44987</v>
      </c>
      <c r="G174" s="8">
        <v>960</v>
      </c>
      <c r="H174" s="8">
        <v>5760</v>
      </c>
      <c r="I174" s="8" t="s">
        <v>55</v>
      </c>
      <c r="J174">
        <v>1</v>
      </c>
      <c r="K174" t="s">
        <v>58</v>
      </c>
      <c r="L174">
        <v>0</v>
      </c>
      <c r="M174" t="s">
        <v>77</v>
      </c>
    </row>
    <row r="175" spans="1:13" x14ac:dyDescent="0.35">
      <c r="A175" s="8">
        <v>462</v>
      </c>
      <c r="B175" s="4">
        <v>44927</v>
      </c>
      <c r="C175" s="8">
        <v>7800</v>
      </c>
      <c r="D175" s="8" t="s">
        <v>5</v>
      </c>
      <c r="E175" s="8" t="s">
        <v>12</v>
      </c>
      <c r="F175" s="8">
        <v>44987</v>
      </c>
      <c r="G175" s="8">
        <v>1560</v>
      </c>
      <c r="H175" s="8">
        <v>9360</v>
      </c>
      <c r="I175" s="8" t="s">
        <v>55</v>
      </c>
      <c r="J175">
        <v>1</v>
      </c>
      <c r="K175" t="s">
        <v>58</v>
      </c>
      <c r="L175">
        <v>0</v>
      </c>
      <c r="M175" t="s">
        <v>77</v>
      </c>
    </row>
    <row r="176" spans="1:13" x14ac:dyDescent="0.35">
      <c r="A176" s="8">
        <v>461</v>
      </c>
      <c r="B176" s="4">
        <v>44927</v>
      </c>
      <c r="C176" s="8">
        <v>7900</v>
      </c>
      <c r="D176" s="8" t="s">
        <v>4</v>
      </c>
      <c r="E176" s="8" t="s">
        <v>12</v>
      </c>
      <c r="F176" s="8">
        <v>44987</v>
      </c>
      <c r="G176" s="8">
        <v>1580</v>
      </c>
      <c r="H176" s="8">
        <v>9480</v>
      </c>
      <c r="I176" s="8" t="s">
        <v>55</v>
      </c>
      <c r="J176">
        <v>1</v>
      </c>
      <c r="K176" t="s">
        <v>58</v>
      </c>
      <c r="L176">
        <v>0</v>
      </c>
      <c r="M176" t="s">
        <v>77</v>
      </c>
    </row>
    <row r="177" spans="1:13" x14ac:dyDescent="0.35">
      <c r="A177" s="8">
        <v>132</v>
      </c>
      <c r="B177" s="4">
        <v>44927</v>
      </c>
      <c r="C177" s="8">
        <v>2720</v>
      </c>
      <c r="D177" s="8" t="s">
        <v>4</v>
      </c>
      <c r="E177" s="8" t="s">
        <v>12</v>
      </c>
      <c r="F177" s="8">
        <v>44987</v>
      </c>
      <c r="G177" s="8">
        <v>544</v>
      </c>
      <c r="H177" s="8">
        <v>3264</v>
      </c>
      <c r="I177" s="8" t="s">
        <v>55</v>
      </c>
      <c r="J177">
        <v>1</v>
      </c>
      <c r="K177" t="s">
        <v>58</v>
      </c>
      <c r="L177">
        <v>0</v>
      </c>
      <c r="M177" t="s">
        <v>77</v>
      </c>
    </row>
    <row r="178" spans="1:13" x14ac:dyDescent="0.35">
      <c r="A178" s="8">
        <v>70</v>
      </c>
      <c r="B178" s="4">
        <v>44927</v>
      </c>
      <c r="C178" s="8">
        <v>1480</v>
      </c>
      <c r="D178" s="8" t="s">
        <v>4</v>
      </c>
      <c r="E178" s="8" t="s">
        <v>12</v>
      </c>
      <c r="F178" s="8">
        <v>44987</v>
      </c>
      <c r="G178" s="8">
        <v>296</v>
      </c>
      <c r="H178" s="8">
        <v>1776</v>
      </c>
      <c r="I178" s="8" t="s">
        <v>55</v>
      </c>
      <c r="J178">
        <v>1</v>
      </c>
      <c r="K178" t="s">
        <v>58</v>
      </c>
      <c r="L178">
        <v>0</v>
      </c>
      <c r="M178" t="s">
        <v>77</v>
      </c>
    </row>
    <row r="179" spans="1:13" x14ac:dyDescent="0.35">
      <c r="A179" s="8">
        <v>366</v>
      </c>
      <c r="B179" s="4">
        <v>44927</v>
      </c>
      <c r="C179" s="8">
        <v>3050</v>
      </c>
      <c r="D179" s="8" t="s">
        <v>8</v>
      </c>
      <c r="E179" s="8" t="s">
        <v>12</v>
      </c>
      <c r="F179" s="8">
        <v>44987</v>
      </c>
      <c r="G179" s="8">
        <v>610</v>
      </c>
      <c r="H179" s="8">
        <v>3660</v>
      </c>
      <c r="I179" s="8" t="s">
        <v>55</v>
      </c>
      <c r="J179">
        <v>1</v>
      </c>
      <c r="K179" t="s">
        <v>58</v>
      </c>
      <c r="L179">
        <v>0</v>
      </c>
      <c r="M179" t="s">
        <v>77</v>
      </c>
    </row>
    <row r="180" spans="1:13" x14ac:dyDescent="0.35">
      <c r="A180" s="8">
        <v>137</v>
      </c>
      <c r="B180" s="4">
        <v>44943</v>
      </c>
      <c r="C180" s="8">
        <v>2820</v>
      </c>
      <c r="D180" s="8" t="s">
        <v>3</v>
      </c>
      <c r="E180" s="8" t="s">
        <v>13</v>
      </c>
      <c r="F180" s="8">
        <v>45003</v>
      </c>
      <c r="G180" s="8">
        <v>564</v>
      </c>
      <c r="H180" s="8">
        <v>3384</v>
      </c>
      <c r="I180" s="8" t="s">
        <v>55</v>
      </c>
      <c r="J180">
        <v>1</v>
      </c>
      <c r="K180" t="s">
        <v>58</v>
      </c>
      <c r="L180">
        <v>16</v>
      </c>
      <c r="M180" t="s">
        <v>61</v>
      </c>
    </row>
    <row r="181" spans="1:13" x14ac:dyDescent="0.35">
      <c r="A181" s="8">
        <v>305</v>
      </c>
      <c r="B181" s="4">
        <v>44943</v>
      </c>
      <c r="C181" s="8">
        <v>2300</v>
      </c>
      <c r="D181" s="8" t="s">
        <v>23</v>
      </c>
      <c r="E181" s="8" t="s">
        <v>13</v>
      </c>
      <c r="F181" s="8">
        <v>45003</v>
      </c>
      <c r="G181" s="8">
        <v>460</v>
      </c>
      <c r="H181" s="8">
        <v>2760</v>
      </c>
      <c r="I181" s="8" t="s">
        <v>55</v>
      </c>
      <c r="J181">
        <v>1</v>
      </c>
      <c r="K181" t="s">
        <v>58</v>
      </c>
      <c r="L181">
        <v>16</v>
      </c>
      <c r="M181" t="s">
        <v>61</v>
      </c>
    </row>
    <row r="182" spans="1:13" x14ac:dyDescent="0.35">
      <c r="A182" s="8">
        <v>37</v>
      </c>
      <c r="B182" s="4">
        <v>44943</v>
      </c>
      <c r="C182" s="8">
        <v>820</v>
      </c>
      <c r="D182" s="8" t="s">
        <v>5</v>
      </c>
      <c r="E182" s="8" t="s">
        <v>13</v>
      </c>
      <c r="F182" s="8">
        <v>45003</v>
      </c>
      <c r="G182" s="8">
        <v>164</v>
      </c>
      <c r="H182" s="8">
        <v>984</v>
      </c>
      <c r="I182" s="8" t="s">
        <v>55</v>
      </c>
      <c r="J182">
        <v>1</v>
      </c>
      <c r="K182" t="s">
        <v>58</v>
      </c>
      <c r="L182">
        <v>16</v>
      </c>
      <c r="M182" t="s">
        <v>61</v>
      </c>
    </row>
    <row r="183" spans="1:13" x14ac:dyDescent="0.35">
      <c r="A183" s="8">
        <v>486</v>
      </c>
      <c r="B183" s="4">
        <v>44943</v>
      </c>
      <c r="C183" s="8">
        <v>5400</v>
      </c>
      <c r="D183" s="8" t="s">
        <v>23</v>
      </c>
      <c r="E183" s="8" t="s">
        <v>13</v>
      </c>
      <c r="F183" s="8">
        <v>45003</v>
      </c>
      <c r="G183" s="8">
        <v>1080</v>
      </c>
      <c r="H183" s="8">
        <v>6480</v>
      </c>
      <c r="I183" s="8" t="s">
        <v>55</v>
      </c>
      <c r="J183">
        <v>1</v>
      </c>
      <c r="K183" t="s">
        <v>58</v>
      </c>
      <c r="L183">
        <v>16</v>
      </c>
      <c r="M183" t="s">
        <v>61</v>
      </c>
    </row>
    <row r="184" spans="1:13" x14ac:dyDescent="0.35">
      <c r="A184" s="8">
        <v>109</v>
      </c>
      <c r="B184" s="4">
        <v>44943</v>
      </c>
      <c r="C184" s="8">
        <v>2260</v>
      </c>
      <c r="D184" s="8" t="s">
        <v>3</v>
      </c>
      <c r="E184" s="8" t="s">
        <v>13</v>
      </c>
      <c r="F184" s="8">
        <v>45003</v>
      </c>
      <c r="G184" s="8">
        <v>452</v>
      </c>
      <c r="H184" s="8">
        <v>2712</v>
      </c>
      <c r="I184" s="8" t="s">
        <v>55</v>
      </c>
      <c r="J184">
        <v>1</v>
      </c>
      <c r="K184" t="s">
        <v>58</v>
      </c>
      <c r="L184">
        <v>16</v>
      </c>
      <c r="M184" t="s">
        <v>61</v>
      </c>
    </row>
    <row r="185" spans="1:13" x14ac:dyDescent="0.35">
      <c r="A185" s="8">
        <v>45</v>
      </c>
      <c r="B185" s="4">
        <v>44943</v>
      </c>
      <c r="C185" s="8">
        <v>980</v>
      </c>
      <c r="D185" s="8" t="s">
        <v>23</v>
      </c>
      <c r="E185" s="8" t="s">
        <v>13</v>
      </c>
      <c r="F185" s="8">
        <v>45003</v>
      </c>
      <c r="G185" s="8">
        <v>196</v>
      </c>
      <c r="H185" s="8">
        <v>1176</v>
      </c>
      <c r="I185" s="8" t="s">
        <v>55</v>
      </c>
      <c r="J185">
        <v>1</v>
      </c>
      <c r="K185" t="s">
        <v>58</v>
      </c>
      <c r="L185">
        <v>16</v>
      </c>
      <c r="M185" t="s">
        <v>61</v>
      </c>
    </row>
    <row r="186" spans="1:13" x14ac:dyDescent="0.35">
      <c r="A186" s="8">
        <v>11</v>
      </c>
      <c r="B186" s="4">
        <v>44943</v>
      </c>
      <c r="C186" s="8">
        <v>300</v>
      </c>
      <c r="D186" s="8" t="s">
        <v>23</v>
      </c>
      <c r="E186" s="8" t="s">
        <v>13</v>
      </c>
      <c r="F186" s="8">
        <v>45003</v>
      </c>
      <c r="G186" s="8">
        <v>60</v>
      </c>
      <c r="H186" s="8">
        <v>360</v>
      </c>
      <c r="I186" s="8" t="s">
        <v>55</v>
      </c>
      <c r="J186">
        <v>1</v>
      </c>
      <c r="K186" t="s">
        <v>58</v>
      </c>
      <c r="L186">
        <v>16</v>
      </c>
      <c r="M186" t="s">
        <v>61</v>
      </c>
    </row>
    <row r="187" spans="1:13" x14ac:dyDescent="0.35">
      <c r="A187" s="8">
        <v>297</v>
      </c>
      <c r="B187" s="4">
        <v>44942</v>
      </c>
      <c r="C187" s="8">
        <v>700</v>
      </c>
      <c r="D187" s="8" t="s">
        <v>6</v>
      </c>
      <c r="E187" s="8" t="s">
        <v>13</v>
      </c>
      <c r="F187" s="8">
        <v>45002</v>
      </c>
      <c r="G187" s="8">
        <v>140</v>
      </c>
      <c r="H187" s="8">
        <v>840</v>
      </c>
      <c r="I187" s="8" t="s">
        <v>55</v>
      </c>
      <c r="J187">
        <v>1</v>
      </c>
      <c r="K187" t="s">
        <v>58</v>
      </c>
      <c r="L187">
        <v>15</v>
      </c>
      <c r="M187" t="s">
        <v>62</v>
      </c>
    </row>
    <row r="188" spans="1:13" x14ac:dyDescent="0.35">
      <c r="A188" s="8">
        <v>93</v>
      </c>
      <c r="B188" s="4">
        <v>44942</v>
      </c>
      <c r="C188" s="8">
        <v>1940</v>
      </c>
      <c r="D188" s="8" t="s">
        <v>6</v>
      </c>
      <c r="E188" s="8" t="s">
        <v>13</v>
      </c>
      <c r="F188" s="8">
        <v>45002</v>
      </c>
      <c r="G188" s="8">
        <v>388</v>
      </c>
      <c r="H188" s="8">
        <v>2328</v>
      </c>
      <c r="I188" s="8" t="s">
        <v>55</v>
      </c>
      <c r="J188">
        <v>1</v>
      </c>
      <c r="K188" t="s">
        <v>58</v>
      </c>
      <c r="L188">
        <v>15</v>
      </c>
      <c r="M188" t="s">
        <v>62</v>
      </c>
    </row>
    <row r="189" spans="1:13" x14ac:dyDescent="0.35">
      <c r="A189" s="8">
        <v>360</v>
      </c>
      <c r="B189" s="4">
        <v>44942</v>
      </c>
      <c r="C189" s="8">
        <v>2750</v>
      </c>
      <c r="D189" s="8" t="s">
        <v>5</v>
      </c>
      <c r="E189" s="8" t="s">
        <v>13</v>
      </c>
      <c r="F189" s="8">
        <v>45002</v>
      </c>
      <c r="G189" s="8">
        <v>550</v>
      </c>
      <c r="H189" s="8">
        <v>3300</v>
      </c>
      <c r="I189" s="8" t="s">
        <v>55</v>
      </c>
      <c r="J189">
        <v>1</v>
      </c>
      <c r="K189" t="s">
        <v>58</v>
      </c>
      <c r="L189">
        <v>15</v>
      </c>
      <c r="M189" t="s">
        <v>62</v>
      </c>
    </row>
    <row r="190" spans="1:13" x14ac:dyDescent="0.35">
      <c r="A190" s="8">
        <v>108</v>
      </c>
      <c r="B190" s="4">
        <v>44942</v>
      </c>
      <c r="C190" s="8">
        <v>2240</v>
      </c>
      <c r="D190" s="8" t="s">
        <v>7</v>
      </c>
      <c r="E190" s="8" t="s">
        <v>13</v>
      </c>
      <c r="F190" s="8">
        <v>45002</v>
      </c>
      <c r="G190" s="8">
        <v>448</v>
      </c>
      <c r="H190" s="8">
        <v>2688</v>
      </c>
      <c r="I190" s="8" t="s">
        <v>55</v>
      </c>
      <c r="J190">
        <v>1</v>
      </c>
      <c r="K190" t="s">
        <v>58</v>
      </c>
      <c r="L190">
        <v>15</v>
      </c>
      <c r="M190" t="s">
        <v>62</v>
      </c>
    </row>
    <row r="191" spans="1:13" x14ac:dyDescent="0.35">
      <c r="A191" s="8">
        <v>353</v>
      </c>
      <c r="B191" s="4">
        <v>44942</v>
      </c>
      <c r="C191" s="8">
        <v>2400</v>
      </c>
      <c r="D191" s="8" t="s">
        <v>4</v>
      </c>
      <c r="E191" s="8" t="s">
        <v>13</v>
      </c>
      <c r="F191" s="8">
        <v>45002</v>
      </c>
      <c r="G191" s="8">
        <v>480</v>
      </c>
      <c r="H191" s="8">
        <v>2880</v>
      </c>
      <c r="I191" s="8" t="s">
        <v>55</v>
      </c>
      <c r="J191">
        <v>1</v>
      </c>
      <c r="K191" t="s">
        <v>58</v>
      </c>
      <c r="L191">
        <v>15</v>
      </c>
      <c r="M191" t="s">
        <v>62</v>
      </c>
    </row>
    <row r="192" spans="1:13" x14ac:dyDescent="0.35">
      <c r="A192" s="8">
        <v>164</v>
      </c>
      <c r="B192" s="4">
        <v>44942</v>
      </c>
      <c r="C192" s="8">
        <v>3360</v>
      </c>
      <c r="D192" s="8" t="s">
        <v>23</v>
      </c>
      <c r="E192" s="8" t="s">
        <v>13</v>
      </c>
      <c r="F192" s="8">
        <v>45002</v>
      </c>
      <c r="G192" s="8">
        <v>672</v>
      </c>
      <c r="H192" s="8">
        <v>4032</v>
      </c>
      <c r="I192" s="8" t="s">
        <v>55</v>
      </c>
      <c r="J192">
        <v>1</v>
      </c>
      <c r="K192" t="s">
        <v>58</v>
      </c>
      <c r="L192">
        <v>15</v>
      </c>
      <c r="M192" t="s">
        <v>62</v>
      </c>
    </row>
    <row r="193" spans="1:13" x14ac:dyDescent="0.35">
      <c r="A193" s="8">
        <v>388</v>
      </c>
      <c r="B193" s="4">
        <v>44942</v>
      </c>
      <c r="C193" s="8">
        <v>4150</v>
      </c>
      <c r="D193" s="8" t="s">
        <v>5</v>
      </c>
      <c r="E193" s="8" t="s">
        <v>13</v>
      </c>
      <c r="F193" s="8">
        <v>45002</v>
      </c>
      <c r="G193" s="8">
        <v>830</v>
      </c>
      <c r="H193" s="8">
        <v>4980</v>
      </c>
      <c r="I193" s="8" t="s">
        <v>55</v>
      </c>
      <c r="J193">
        <v>1</v>
      </c>
      <c r="K193" t="s">
        <v>58</v>
      </c>
      <c r="L193">
        <v>15</v>
      </c>
      <c r="M193" t="s">
        <v>62</v>
      </c>
    </row>
    <row r="194" spans="1:13" x14ac:dyDescent="0.35">
      <c r="A194" s="8">
        <v>457</v>
      </c>
      <c r="B194" s="4">
        <v>44942</v>
      </c>
      <c r="C194" s="8">
        <v>2350</v>
      </c>
      <c r="D194" s="8" t="s">
        <v>8</v>
      </c>
      <c r="E194" s="8" t="s">
        <v>13</v>
      </c>
      <c r="F194" s="8">
        <v>45002</v>
      </c>
      <c r="G194" s="8">
        <v>470</v>
      </c>
      <c r="H194" s="8">
        <v>2820</v>
      </c>
      <c r="I194" s="8" t="s">
        <v>55</v>
      </c>
      <c r="J194">
        <v>1</v>
      </c>
      <c r="K194" t="s">
        <v>58</v>
      </c>
      <c r="L194">
        <v>15</v>
      </c>
      <c r="M194" t="s">
        <v>62</v>
      </c>
    </row>
    <row r="195" spans="1:13" x14ac:dyDescent="0.35">
      <c r="A195" s="8">
        <v>499</v>
      </c>
      <c r="B195" s="4">
        <v>44942</v>
      </c>
      <c r="C195" s="8">
        <v>4100</v>
      </c>
      <c r="D195" s="8" t="s">
        <v>7</v>
      </c>
      <c r="E195" s="8" t="s">
        <v>13</v>
      </c>
      <c r="F195" s="8">
        <v>45002</v>
      </c>
      <c r="G195" s="8">
        <v>820</v>
      </c>
      <c r="H195" s="8">
        <v>4920</v>
      </c>
      <c r="I195" s="8" t="s">
        <v>55</v>
      </c>
      <c r="J195">
        <v>1</v>
      </c>
      <c r="K195" t="s">
        <v>58</v>
      </c>
      <c r="L195">
        <v>15</v>
      </c>
      <c r="M195" t="s">
        <v>62</v>
      </c>
    </row>
    <row r="196" spans="1:13" x14ac:dyDescent="0.35">
      <c r="A196" s="8">
        <v>339</v>
      </c>
      <c r="B196" s="4">
        <v>44941</v>
      </c>
      <c r="C196" s="8">
        <v>1700</v>
      </c>
      <c r="D196" s="8" t="s">
        <v>23</v>
      </c>
      <c r="E196" s="8" t="s">
        <v>13</v>
      </c>
      <c r="F196" s="8">
        <v>45001</v>
      </c>
      <c r="G196" s="8">
        <v>340</v>
      </c>
      <c r="H196" s="8">
        <v>2040</v>
      </c>
      <c r="I196" s="8" t="s">
        <v>55</v>
      </c>
      <c r="J196">
        <v>1</v>
      </c>
      <c r="K196" t="s">
        <v>58</v>
      </c>
      <c r="L196">
        <v>14</v>
      </c>
      <c r="M196" t="s">
        <v>63</v>
      </c>
    </row>
    <row r="197" spans="1:13" x14ac:dyDescent="0.35">
      <c r="A197" s="8">
        <v>445</v>
      </c>
      <c r="B197" s="4">
        <v>44941</v>
      </c>
      <c r="C197" s="8">
        <v>7000</v>
      </c>
      <c r="D197" s="8" t="s">
        <v>5</v>
      </c>
      <c r="E197" s="8" t="s">
        <v>13</v>
      </c>
      <c r="F197" s="8">
        <v>45001</v>
      </c>
      <c r="G197" s="8">
        <v>1400</v>
      </c>
      <c r="H197" s="8">
        <v>8400</v>
      </c>
      <c r="I197" s="8" t="s">
        <v>55</v>
      </c>
      <c r="J197">
        <v>1</v>
      </c>
      <c r="K197" t="s">
        <v>58</v>
      </c>
      <c r="L197">
        <v>14</v>
      </c>
      <c r="M197" t="s">
        <v>63</v>
      </c>
    </row>
    <row r="198" spans="1:13" x14ac:dyDescent="0.35">
      <c r="A198" s="8">
        <v>9</v>
      </c>
      <c r="B198" s="4">
        <v>44941</v>
      </c>
      <c r="C198" s="8">
        <v>260</v>
      </c>
      <c r="D198" s="8" t="s">
        <v>8</v>
      </c>
      <c r="E198" s="8" t="s">
        <v>13</v>
      </c>
      <c r="F198" s="8">
        <v>45001</v>
      </c>
      <c r="G198" s="8">
        <v>52</v>
      </c>
      <c r="H198" s="8">
        <v>312</v>
      </c>
      <c r="I198" s="8" t="s">
        <v>55</v>
      </c>
      <c r="J198">
        <v>1</v>
      </c>
      <c r="K198" t="s">
        <v>58</v>
      </c>
      <c r="L198">
        <v>14</v>
      </c>
      <c r="M198" t="s">
        <v>63</v>
      </c>
    </row>
    <row r="199" spans="1:13" x14ac:dyDescent="0.35">
      <c r="A199" s="8">
        <v>374</v>
      </c>
      <c r="B199" s="4">
        <v>44941</v>
      </c>
      <c r="C199" s="8">
        <v>3450</v>
      </c>
      <c r="D199" s="8" t="s">
        <v>9</v>
      </c>
      <c r="E199" s="8" t="s">
        <v>13</v>
      </c>
      <c r="F199" s="8">
        <v>45001</v>
      </c>
      <c r="G199" s="8">
        <v>690</v>
      </c>
      <c r="H199" s="8">
        <v>4140</v>
      </c>
      <c r="I199" s="8" t="s">
        <v>55</v>
      </c>
      <c r="J199">
        <v>1</v>
      </c>
      <c r="K199" t="s">
        <v>58</v>
      </c>
      <c r="L199">
        <v>14</v>
      </c>
      <c r="M199" t="s">
        <v>63</v>
      </c>
    </row>
    <row r="200" spans="1:13" x14ac:dyDescent="0.35">
      <c r="A200" s="8">
        <v>233</v>
      </c>
      <c r="B200" s="4">
        <v>44940</v>
      </c>
      <c r="C200" s="8">
        <v>4740</v>
      </c>
      <c r="D200" s="8" t="s">
        <v>8</v>
      </c>
      <c r="E200" s="8" t="s">
        <v>13</v>
      </c>
      <c r="F200" s="8">
        <v>45000</v>
      </c>
      <c r="G200" s="8">
        <v>948</v>
      </c>
      <c r="H200" s="8">
        <v>5688</v>
      </c>
      <c r="I200" s="8" t="s">
        <v>55</v>
      </c>
      <c r="J200">
        <v>1</v>
      </c>
      <c r="K200" t="s">
        <v>58</v>
      </c>
      <c r="L200">
        <v>13</v>
      </c>
      <c r="M200" t="s">
        <v>64</v>
      </c>
    </row>
    <row r="201" spans="1:13" x14ac:dyDescent="0.35">
      <c r="A201" s="8">
        <v>361</v>
      </c>
      <c r="B201" s="4">
        <v>44940</v>
      </c>
      <c r="C201" s="8">
        <v>2800</v>
      </c>
      <c r="D201" s="8" t="s">
        <v>6</v>
      </c>
      <c r="E201" s="8" t="s">
        <v>13</v>
      </c>
      <c r="F201" s="8">
        <v>45000</v>
      </c>
      <c r="G201" s="8">
        <v>560</v>
      </c>
      <c r="H201" s="8">
        <v>3360</v>
      </c>
      <c r="I201" s="8" t="s">
        <v>55</v>
      </c>
      <c r="J201">
        <v>1</v>
      </c>
      <c r="K201" t="s">
        <v>58</v>
      </c>
      <c r="L201">
        <v>13</v>
      </c>
      <c r="M201" t="s">
        <v>64</v>
      </c>
    </row>
    <row r="202" spans="1:13" x14ac:dyDescent="0.35">
      <c r="A202" s="8">
        <v>192</v>
      </c>
      <c r="B202" s="4">
        <v>44940</v>
      </c>
      <c r="C202" s="8">
        <v>3920</v>
      </c>
      <c r="D202" s="8" t="s">
        <v>3</v>
      </c>
      <c r="E202" s="8" t="s">
        <v>13</v>
      </c>
      <c r="F202" s="8">
        <v>45000</v>
      </c>
      <c r="G202" s="8">
        <v>784</v>
      </c>
      <c r="H202" s="8">
        <v>4704</v>
      </c>
      <c r="I202" s="8" t="s">
        <v>55</v>
      </c>
      <c r="J202">
        <v>1</v>
      </c>
      <c r="K202" t="s">
        <v>58</v>
      </c>
      <c r="L202">
        <v>13</v>
      </c>
      <c r="M202" t="s">
        <v>64</v>
      </c>
    </row>
    <row r="203" spans="1:13" x14ac:dyDescent="0.35">
      <c r="A203" s="8">
        <v>177</v>
      </c>
      <c r="B203" s="4">
        <v>44940</v>
      </c>
      <c r="C203" s="8">
        <v>3620</v>
      </c>
      <c r="D203" s="8" t="s">
        <v>3</v>
      </c>
      <c r="E203" s="8" t="s">
        <v>13</v>
      </c>
      <c r="F203" s="8">
        <v>45000</v>
      </c>
      <c r="G203" s="8">
        <v>724</v>
      </c>
      <c r="H203" s="8">
        <v>4344</v>
      </c>
      <c r="I203" s="8" t="s">
        <v>55</v>
      </c>
      <c r="J203">
        <v>1</v>
      </c>
      <c r="K203" t="s">
        <v>58</v>
      </c>
      <c r="L203">
        <v>13</v>
      </c>
      <c r="M203" t="s">
        <v>64</v>
      </c>
    </row>
    <row r="204" spans="1:13" x14ac:dyDescent="0.35">
      <c r="A204" s="8">
        <v>199</v>
      </c>
      <c r="B204" s="4">
        <v>44940</v>
      </c>
      <c r="C204" s="8">
        <v>4060</v>
      </c>
      <c r="D204" s="8" t="s">
        <v>8</v>
      </c>
      <c r="E204" s="8" t="s">
        <v>13</v>
      </c>
      <c r="F204" s="8">
        <v>45000</v>
      </c>
      <c r="G204" s="8">
        <v>812</v>
      </c>
      <c r="H204" s="8">
        <v>4872</v>
      </c>
      <c r="I204" s="8" t="s">
        <v>55</v>
      </c>
      <c r="J204">
        <v>1</v>
      </c>
      <c r="K204" t="s">
        <v>58</v>
      </c>
      <c r="L204">
        <v>13</v>
      </c>
      <c r="M204" t="s">
        <v>64</v>
      </c>
    </row>
    <row r="205" spans="1:13" x14ac:dyDescent="0.35">
      <c r="A205" s="8">
        <v>249</v>
      </c>
      <c r="B205" s="4">
        <v>44940</v>
      </c>
      <c r="C205" s="8">
        <v>5060</v>
      </c>
      <c r="D205" s="8" t="s">
        <v>23</v>
      </c>
      <c r="E205" s="8" t="s">
        <v>13</v>
      </c>
      <c r="F205" s="8">
        <v>45000</v>
      </c>
      <c r="G205" s="8">
        <v>1012</v>
      </c>
      <c r="H205" s="8">
        <v>6072</v>
      </c>
      <c r="I205" s="8" t="s">
        <v>55</v>
      </c>
      <c r="J205">
        <v>1</v>
      </c>
      <c r="K205" t="s">
        <v>58</v>
      </c>
      <c r="L205">
        <v>13</v>
      </c>
      <c r="M205" t="s">
        <v>64</v>
      </c>
    </row>
    <row r="206" spans="1:13" x14ac:dyDescent="0.35">
      <c r="A206" s="8">
        <v>347</v>
      </c>
      <c r="B206" s="4">
        <v>44940</v>
      </c>
      <c r="C206" s="8">
        <v>2100</v>
      </c>
      <c r="D206" s="8" t="s">
        <v>3</v>
      </c>
      <c r="E206" s="8" t="s">
        <v>13</v>
      </c>
      <c r="F206" s="8">
        <v>45000</v>
      </c>
      <c r="G206" s="8">
        <v>420</v>
      </c>
      <c r="H206" s="8">
        <v>2520</v>
      </c>
      <c r="I206" s="8" t="s">
        <v>55</v>
      </c>
      <c r="J206">
        <v>1</v>
      </c>
      <c r="K206" t="s">
        <v>58</v>
      </c>
      <c r="L206">
        <v>13</v>
      </c>
      <c r="M206" t="s">
        <v>64</v>
      </c>
    </row>
    <row r="207" spans="1:13" x14ac:dyDescent="0.35">
      <c r="A207" s="8">
        <v>248</v>
      </c>
      <c r="B207" s="4">
        <v>44940</v>
      </c>
      <c r="C207" s="8">
        <v>5040</v>
      </c>
      <c r="D207" s="8" t="s">
        <v>23</v>
      </c>
      <c r="E207" s="8" t="s">
        <v>13</v>
      </c>
      <c r="F207" s="8">
        <v>45000</v>
      </c>
      <c r="G207" s="8">
        <v>1008</v>
      </c>
      <c r="H207" s="8">
        <v>6048</v>
      </c>
      <c r="I207" s="8" t="s">
        <v>55</v>
      </c>
      <c r="J207">
        <v>1</v>
      </c>
      <c r="K207" t="s">
        <v>58</v>
      </c>
      <c r="L207">
        <v>13</v>
      </c>
      <c r="M207" t="s">
        <v>64</v>
      </c>
    </row>
    <row r="208" spans="1:13" x14ac:dyDescent="0.35">
      <c r="A208" s="8">
        <v>205</v>
      </c>
      <c r="B208" s="4">
        <v>44940</v>
      </c>
      <c r="C208" s="8">
        <v>4180</v>
      </c>
      <c r="D208" s="8" t="s">
        <v>3</v>
      </c>
      <c r="E208" s="8" t="s">
        <v>13</v>
      </c>
      <c r="F208" s="8">
        <v>45000</v>
      </c>
      <c r="G208" s="8">
        <v>836</v>
      </c>
      <c r="H208" s="8">
        <v>5016</v>
      </c>
      <c r="I208" s="8" t="s">
        <v>55</v>
      </c>
      <c r="J208">
        <v>1</v>
      </c>
      <c r="K208" t="s">
        <v>58</v>
      </c>
      <c r="L208">
        <v>13</v>
      </c>
      <c r="M208" t="s">
        <v>64</v>
      </c>
    </row>
    <row r="209" spans="1:13" x14ac:dyDescent="0.35">
      <c r="A209" s="8">
        <v>206</v>
      </c>
      <c r="B209" s="4">
        <v>44940</v>
      </c>
      <c r="C209" s="8">
        <v>4200</v>
      </c>
      <c r="D209" s="8" t="s">
        <v>4</v>
      </c>
      <c r="E209" s="8" t="s">
        <v>13</v>
      </c>
      <c r="F209" s="8">
        <v>45000</v>
      </c>
      <c r="G209" s="8">
        <v>840</v>
      </c>
      <c r="H209" s="8">
        <v>5040</v>
      </c>
      <c r="I209" s="8" t="s">
        <v>55</v>
      </c>
      <c r="J209">
        <v>1</v>
      </c>
      <c r="K209" t="s">
        <v>58</v>
      </c>
      <c r="L209">
        <v>13</v>
      </c>
      <c r="M209" t="s">
        <v>64</v>
      </c>
    </row>
    <row r="210" spans="1:13" x14ac:dyDescent="0.35">
      <c r="A210" s="8">
        <v>318</v>
      </c>
      <c r="B210" s="4">
        <v>44940</v>
      </c>
      <c r="C210" s="8">
        <v>650</v>
      </c>
      <c r="D210" s="8" t="s">
        <v>8</v>
      </c>
      <c r="E210" s="8" t="s">
        <v>13</v>
      </c>
      <c r="F210" s="8">
        <v>45000</v>
      </c>
      <c r="G210" s="8">
        <v>130</v>
      </c>
      <c r="H210" s="8">
        <v>780</v>
      </c>
      <c r="I210" s="8" t="s">
        <v>55</v>
      </c>
      <c r="J210">
        <v>1</v>
      </c>
      <c r="K210" t="s">
        <v>58</v>
      </c>
      <c r="L210">
        <v>13</v>
      </c>
      <c r="M210" t="s">
        <v>64</v>
      </c>
    </row>
    <row r="211" spans="1:13" x14ac:dyDescent="0.35">
      <c r="A211" s="8">
        <v>23</v>
      </c>
      <c r="B211" s="4">
        <v>44940</v>
      </c>
      <c r="C211" s="8">
        <v>540</v>
      </c>
      <c r="D211" s="8" t="s">
        <v>7</v>
      </c>
      <c r="E211" s="8" t="s">
        <v>13</v>
      </c>
      <c r="F211" s="8">
        <v>45000</v>
      </c>
      <c r="G211" s="8">
        <v>108</v>
      </c>
      <c r="H211" s="8">
        <v>648</v>
      </c>
      <c r="I211" s="8" t="s">
        <v>55</v>
      </c>
      <c r="J211">
        <v>1</v>
      </c>
      <c r="K211" t="s">
        <v>58</v>
      </c>
      <c r="L211">
        <v>13</v>
      </c>
      <c r="M211" t="s">
        <v>64</v>
      </c>
    </row>
    <row r="212" spans="1:13" x14ac:dyDescent="0.35">
      <c r="A212" s="8">
        <v>401</v>
      </c>
      <c r="B212" s="4">
        <v>44940</v>
      </c>
      <c r="C212" s="8">
        <v>4800</v>
      </c>
      <c r="D212" s="8" t="s">
        <v>23</v>
      </c>
      <c r="E212" s="8" t="s">
        <v>13</v>
      </c>
      <c r="F212" s="8">
        <v>45000</v>
      </c>
      <c r="G212" s="8">
        <v>960</v>
      </c>
      <c r="H212" s="8">
        <v>5760</v>
      </c>
      <c r="I212" s="8" t="s">
        <v>55</v>
      </c>
      <c r="J212">
        <v>1</v>
      </c>
      <c r="K212" t="s">
        <v>58</v>
      </c>
      <c r="L212">
        <v>13</v>
      </c>
      <c r="M212" t="s">
        <v>64</v>
      </c>
    </row>
    <row r="213" spans="1:13" x14ac:dyDescent="0.35">
      <c r="A213" s="8">
        <v>51</v>
      </c>
      <c r="B213" s="4">
        <v>44940</v>
      </c>
      <c r="C213" s="8">
        <v>1100</v>
      </c>
      <c r="D213" s="8" t="s">
        <v>9</v>
      </c>
      <c r="E213" s="8" t="s">
        <v>13</v>
      </c>
      <c r="F213" s="8">
        <v>45000</v>
      </c>
      <c r="G213" s="8">
        <v>220</v>
      </c>
      <c r="H213" s="8">
        <v>1320</v>
      </c>
      <c r="I213" s="8" t="s">
        <v>55</v>
      </c>
      <c r="J213">
        <v>1</v>
      </c>
      <c r="K213" t="s">
        <v>58</v>
      </c>
      <c r="L213">
        <v>13</v>
      </c>
      <c r="M213" t="s">
        <v>64</v>
      </c>
    </row>
    <row r="214" spans="1:13" x14ac:dyDescent="0.35">
      <c r="A214" s="8">
        <v>95</v>
      </c>
      <c r="B214" s="4">
        <v>44940</v>
      </c>
      <c r="C214" s="8">
        <v>1980</v>
      </c>
      <c r="D214" s="8" t="s">
        <v>23</v>
      </c>
      <c r="E214" s="8" t="s">
        <v>13</v>
      </c>
      <c r="F214" s="8">
        <v>45000</v>
      </c>
      <c r="G214" s="8">
        <v>396</v>
      </c>
      <c r="H214" s="8">
        <v>2376</v>
      </c>
      <c r="I214" s="8" t="s">
        <v>55</v>
      </c>
      <c r="J214">
        <v>1</v>
      </c>
      <c r="K214" t="s">
        <v>58</v>
      </c>
      <c r="L214">
        <v>13</v>
      </c>
      <c r="M214" t="s">
        <v>64</v>
      </c>
    </row>
    <row r="215" spans="1:13" x14ac:dyDescent="0.35">
      <c r="A215" s="8">
        <v>101</v>
      </c>
      <c r="B215" s="4">
        <v>44940</v>
      </c>
      <c r="C215" s="8">
        <v>2100</v>
      </c>
      <c r="D215" s="8" t="s">
        <v>23</v>
      </c>
      <c r="E215" s="8" t="s">
        <v>13</v>
      </c>
      <c r="F215" s="8">
        <v>45000</v>
      </c>
      <c r="G215" s="8">
        <v>420</v>
      </c>
      <c r="H215" s="8">
        <v>2520</v>
      </c>
      <c r="I215" s="8" t="s">
        <v>55</v>
      </c>
      <c r="J215">
        <v>1</v>
      </c>
      <c r="K215" t="s">
        <v>58</v>
      </c>
      <c r="L215">
        <v>13</v>
      </c>
      <c r="M215" t="s">
        <v>64</v>
      </c>
    </row>
    <row r="216" spans="1:13" x14ac:dyDescent="0.35">
      <c r="A216" s="8">
        <v>3</v>
      </c>
      <c r="B216" s="4">
        <v>44940</v>
      </c>
      <c r="C216" s="8">
        <v>140</v>
      </c>
      <c r="D216" s="8" t="s">
        <v>5</v>
      </c>
      <c r="E216" s="8" t="s">
        <v>13</v>
      </c>
      <c r="F216" s="8">
        <v>45000</v>
      </c>
      <c r="G216" s="8">
        <v>28</v>
      </c>
      <c r="H216" s="8">
        <v>168</v>
      </c>
      <c r="I216" s="8" t="s">
        <v>55</v>
      </c>
      <c r="J216">
        <v>1</v>
      </c>
      <c r="K216" t="s">
        <v>58</v>
      </c>
      <c r="L216">
        <v>13</v>
      </c>
      <c r="M216" t="s">
        <v>64</v>
      </c>
    </row>
    <row r="217" spans="1:13" x14ac:dyDescent="0.35">
      <c r="A217" s="8">
        <v>331</v>
      </c>
      <c r="B217" s="4">
        <v>44939</v>
      </c>
      <c r="C217" s="8">
        <v>1300</v>
      </c>
      <c r="D217" s="8" t="s">
        <v>6</v>
      </c>
      <c r="E217" s="8" t="s">
        <v>13</v>
      </c>
      <c r="F217" s="8">
        <v>44999</v>
      </c>
      <c r="G217" s="8">
        <v>260</v>
      </c>
      <c r="H217" s="8">
        <v>1560</v>
      </c>
      <c r="I217" s="8" t="s">
        <v>55</v>
      </c>
      <c r="J217">
        <v>1</v>
      </c>
      <c r="K217" t="s">
        <v>58</v>
      </c>
      <c r="L217">
        <v>12</v>
      </c>
      <c r="M217" t="s">
        <v>65</v>
      </c>
    </row>
    <row r="218" spans="1:13" x14ac:dyDescent="0.35">
      <c r="A218" s="8">
        <v>277</v>
      </c>
      <c r="B218" s="4">
        <v>44939</v>
      </c>
      <c r="C218" s="8">
        <v>5620</v>
      </c>
      <c r="D218" s="8" t="s">
        <v>3</v>
      </c>
      <c r="E218" s="8" t="s">
        <v>13</v>
      </c>
      <c r="F218" s="8">
        <v>44999</v>
      </c>
      <c r="G218" s="8">
        <v>1124</v>
      </c>
      <c r="H218" s="8">
        <v>6744</v>
      </c>
      <c r="I218" s="8" t="s">
        <v>55</v>
      </c>
      <c r="J218">
        <v>1</v>
      </c>
      <c r="K218" t="s">
        <v>58</v>
      </c>
      <c r="L218">
        <v>12</v>
      </c>
      <c r="M218" t="s">
        <v>65</v>
      </c>
    </row>
    <row r="219" spans="1:13" x14ac:dyDescent="0.35">
      <c r="A219" s="8">
        <v>283</v>
      </c>
      <c r="B219" s="4">
        <v>44939</v>
      </c>
      <c r="C219" s="8">
        <v>5740</v>
      </c>
      <c r="D219" s="8" t="s">
        <v>23</v>
      </c>
      <c r="E219" s="8" t="s">
        <v>13</v>
      </c>
      <c r="F219" s="8">
        <v>44999</v>
      </c>
      <c r="G219" s="8">
        <v>1148</v>
      </c>
      <c r="H219" s="8">
        <v>6888</v>
      </c>
      <c r="I219" s="8" t="s">
        <v>55</v>
      </c>
      <c r="J219">
        <v>1</v>
      </c>
      <c r="K219" t="s">
        <v>58</v>
      </c>
      <c r="L219">
        <v>12</v>
      </c>
      <c r="M219" t="s">
        <v>65</v>
      </c>
    </row>
    <row r="220" spans="1:13" x14ac:dyDescent="0.35">
      <c r="A220" s="8">
        <v>151</v>
      </c>
      <c r="B220" s="4">
        <v>44939</v>
      </c>
      <c r="C220" s="8">
        <v>3100</v>
      </c>
      <c r="D220" s="8" t="s">
        <v>8</v>
      </c>
      <c r="E220" s="8" t="s">
        <v>13</v>
      </c>
      <c r="F220" s="8">
        <v>44999</v>
      </c>
      <c r="G220" s="8">
        <v>620</v>
      </c>
      <c r="H220" s="8">
        <v>3720</v>
      </c>
      <c r="I220" s="8" t="s">
        <v>55</v>
      </c>
      <c r="J220">
        <v>1</v>
      </c>
      <c r="K220" t="s">
        <v>58</v>
      </c>
      <c r="L220">
        <v>12</v>
      </c>
      <c r="M220" t="s">
        <v>65</v>
      </c>
    </row>
    <row r="221" spans="1:13" x14ac:dyDescent="0.35">
      <c r="A221" s="8">
        <v>123</v>
      </c>
      <c r="B221" s="4">
        <v>44939</v>
      </c>
      <c r="C221" s="8">
        <v>2540</v>
      </c>
      <c r="D221" s="8" t="s">
        <v>6</v>
      </c>
      <c r="E221" s="8" t="s">
        <v>13</v>
      </c>
      <c r="F221" s="8">
        <v>44999</v>
      </c>
      <c r="G221" s="8">
        <v>508</v>
      </c>
      <c r="H221" s="8">
        <v>3048</v>
      </c>
      <c r="I221" s="8" t="s">
        <v>55</v>
      </c>
      <c r="J221">
        <v>1</v>
      </c>
      <c r="K221" t="s">
        <v>58</v>
      </c>
      <c r="L221">
        <v>12</v>
      </c>
      <c r="M221" t="s">
        <v>65</v>
      </c>
    </row>
    <row r="222" spans="1:13" x14ac:dyDescent="0.35">
      <c r="A222" s="8">
        <v>458</v>
      </c>
      <c r="B222" s="4">
        <v>44939</v>
      </c>
      <c r="C222" s="8">
        <v>190</v>
      </c>
      <c r="D222" s="8" t="s">
        <v>23</v>
      </c>
      <c r="E222" s="8" t="s">
        <v>13</v>
      </c>
      <c r="F222" s="8">
        <v>44999</v>
      </c>
      <c r="G222" s="8">
        <v>38</v>
      </c>
      <c r="H222" s="8">
        <v>228</v>
      </c>
      <c r="I222" s="8" t="s">
        <v>55</v>
      </c>
      <c r="J222">
        <v>1</v>
      </c>
      <c r="K222" t="s">
        <v>58</v>
      </c>
      <c r="L222">
        <v>12</v>
      </c>
      <c r="M222" t="s">
        <v>65</v>
      </c>
    </row>
    <row r="223" spans="1:13" x14ac:dyDescent="0.35">
      <c r="A223" s="8">
        <v>10</v>
      </c>
      <c r="B223" s="4">
        <v>44939</v>
      </c>
      <c r="C223" s="8">
        <v>280</v>
      </c>
      <c r="D223" s="8" t="s">
        <v>23</v>
      </c>
      <c r="E223" s="8" t="s">
        <v>13</v>
      </c>
      <c r="F223" s="8">
        <v>44999</v>
      </c>
      <c r="G223" s="8">
        <v>56</v>
      </c>
      <c r="H223" s="8">
        <v>336</v>
      </c>
      <c r="I223" s="8" t="s">
        <v>55</v>
      </c>
      <c r="J223">
        <v>1</v>
      </c>
      <c r="K223" t="s">
        <v>58</v>
      </c>
      <c r="L223">
        <v>12</v>
      </c>
      <c r="M223" t="s">
        <v>65</v>
      </c>
    </row>
    <row r="224" spans="1:13" x14ac:dyDescent="0.35">
      <c r="A224" s="8">
        <v>221</v>
      </c>
      <c r="B224" s="4">
        <v>44938</v>
      </c>
      <c r="C224" s="8">
        <v>4500</v>
      </c>
      <c r="D224" s="8" t="s">
        <v>9</v>
      </c>
      <c r="E224" s="8" t="s">
        <v>13</v>
      </c>
      <c r="F224" s="8">
        <v>44998</v>
      </c>
      <c r="G224" s="8">
        <v>900</v>
      </c>
      <c r="H224" s="8">
        <v>5400</v>
      </c>
      <c r="I224" s="8" t="s">
        <v>55</v>
      </c>
      <c r="J224">
        <v>1</v>
      </c>
      <c r="K224" t="s">
        <v>58</v>
      </c>
      <c r="L224">
        <v>11</v>
      </c>
      <c r="M224" t="s">
        <v>66</v>
      </c>
    </row>
    <row r="225" spans="1:13" x14ac:dyDescent="0.35">
      <c r="A225" s="8">
        <v>171</v>
      </c>
      <c r="B225" s="4">
        <v>44938</v>
      </c>
      <c r="C225" s="8">
        <v>3500</v>
      </c>
      <c r="D225" s="8" t="s">
        <v>3</v>
      </c>
      <c r="E225" s="8" t="s">
        <v>13</v>
      </c>
      <c r="F225" s="8">
        <v>44998</v>
      </c>
      <c r="G225" s="8">
        <v>700</v>
      </c>
      <c r="H225" s="8">
        <v>4200</v>
      </c>
      <c r="I225" s="8" t="s">
        <v>55</v>
      </c>
      <c r="J225">
        <v>1</v>
      </c>
      <c r="K225" t="s">
        <v>58</v>
      </c>
      <c r="L225">
        <v>11</v>
      </c>
      <c r="M225" t="s">
        <v>66</v>
      </c>
    </row>
    <row r="226" spans="1:13" x14ac:dyDescent="0.35">
      <c r="A226" s="8">
        <v>262</v>
      </c>
      <c r="B226" s="4">
        <v>44938</v>
      </c>
      <c r="C226" s="8">
        <v>5320</v>
      </c>
      <c r="D226" s="8" t="s">
        <v>3</v>
      </c>
      <c r="E226" s="8" t="s">
        <v>13</v>
      </c>
      <c r="F226" s="8">
        <v>44998</v>
      </c>
      <c r="G226" s="8">
        <v>1064</v>
      </c>
      <c r="H226" s="8">
        <v>6384</v>
      </c>
      <c r="I226" s="8" t="s">
        <v>55</v>
      </c>
      <c r="J226">
        <v>1</v>
      </c>
      <c r="K226" t="s">
        <v>58</v>
      </c>
      <c r="L226">
        <v>11</v>
      </c>
      <c r="M226" t="s">
        <v>66</v>
      </c>
    </row>
    <row r="227" spans="1:13" x14ac:dyDescent="0.35">
      <c r="A227" s="8">
        <v>443</v>
      </c>
      <c r="B227" s="4">
        <v>44938</v>
      </c>
      <c r="C227" s="8">
        <v>6900</v>
      </c>
      <c r="D227" s="8" t="s">
        <v>3</v>
      </c>
      <c r="E227" s="8" t="s">
        <v>13</v>
      </c>
      <c r="F227" s="8">
        <v>44998</v>
      </c>
      <c r="G227" s="8">
        <v>1380</v>
      </c>
      <c r="H227" s="8">
        <v>8280</v>
      </c>
      <c r="I227" s="8" t="s">
        <v>55</v>
      </c>
      <c r="J227">
        <v>1</v>
      </c>
      <c r="K227" t="s">
        <v>58</v>
      </c>
      <c r="L227">
        <v>11</v>
      </c>
      <c r="M227" t="s">
        <v>66</v>
      </c>
    </row>
    <row r="228" spans="1:13" x14ac:dyDescent="0.35">
      <c r="A228" s="8">
        <v>53</v>
      </c>
      <c r="B228" s="4">
        <v>44938</v>
      </c>
      <c r="C228" s="8">
        <v>1140</v>
      </c>
      <c r="D228" s="8" t="s">
        <v>4</v>
      </c>
      <c r="E228" s="8" t="s">
        <v>13</v>
      </c>
      <c r="F228" s="8">
        <v>44998</v>
      </c>
      <c r="G228" s="8">
        <v>228</v>
      </c>
      <c r="H228" s="8">
        <v>1368</v>
      </c>
      <c r="I228" s="8" t="s">
        <v>55</v>
      </c>
      <c r="J228">
        <v>1</v>
      </c>
      <c r="K228" t="s">
        <v>58</v>
      </c>
      <c r="L228">
        <v>11</v>
      </c>
      <c r="M228" t="s">
        <v>66</v>
      </c>
    </row>
    <row r="229" spans="1:13" x14ac:dyDescent="0.35">
      <c r="A229" s="8">
        <v>115</v>
      </c>
      <c r="B229" s="4">
        <v>44938</v>
      </c>
      <c r="C229" s="8">
        <v>2380</v>
      </c>
      <c r="D229" s="8" t="s">
        <v>4</v>
      </c>
      <c r="E229" s="8" t="s">
        <v>13</v>
      </c>
      <c r="F229" s="8">
        <v>44998</v>
      </c>
      <c r="G229" s="8">
        <v>476</v>
      </c>
      <c r="H229" s="8">
        <v>2856</v>
      </c>
      <c r="I229" s="8" t="s">
        <v>55</v>
      </c>
      <c r="J229">
        <v>1</v>
      </c>
      <c r="K229" t="s">
        <v>58</v>
      </c>
      <c r="L229">
        <v>11</v>
      </c>
      <c r="M229" t="s">
        <v>66</v>
      </c>
    </row>
    <row r="230" spans="1:13" x14ac:dyDescent="0.35">
      <c r="A230" s="8">
        <v>402</v>
      </c>
      <c r="B230" s="4">
        <v>44938</v>
      </c>
      <c r="C230" s="8">
        <v>4850</v>
      </c>
      <c r="D230" s="8" t="s">
        <v>23</v>
      </c>
      <c r="E230" s="8" t="s">
        <v>13</v>
      </c>
      <c r="F230" s="8">
        <v>44998</v>
      </c>
      <c r="G230" s="8">
        <v>970</v>
      </c>
      <c r="H230" s="8">
        <v>5820</v>
      </c>
      <c r="I230" s="8" t="s">
        <v>55</v>
      </c>
      <c r="J230">
        <v>1</v>
      </c>
      <c r="K230" t="s">
        <v>58</v>
      </c>
      <c r="L230">
        <v>11</v>
      </c>
      <c r="M230" t="s">
        <v>66</v>
      </c>
    </row>
    <row r="231" spans="1:13" x14ac:dyDescent="0.35">
      <c r="A231" s="8">
        <v>157</v>
      </c>
      <c r="B231" s="4">
        <v>44938</v>
      </c>
      <c r="C231" s="8">
        <v>3220</v>
      </c>
      <c r="D231" s="8" t="s">
        <v>6</v>
      </c>
      <c r="E231" s="8" t="s">
        <v>13</v>
      </c>
      <c r="F231" s="8">
        <v>44998</v>
      </c>
      <c r="G231" s="8">
        <v>644</v>
      </c>
      <c r="H231" s="8">
        <v>3864</v>
      </c>
      <c r="I231" s="8" t="s">
        <v>55</v>
      </c>
      <c r="J231">
        <v>1</v>
      </c>
      <c r="K231" t="s">
        <v>58</v>
      </c>
      <c r="L231">
        <v>11</v>
      </c>
      <c r="M231" t="s">
        <v>66</v>
      </c>
    </row>
    <row r="232" spans="1:13" x14ac:dyDescent="0.35">
      <c r="A232" s="8">
        <v>493</v>
      </c>
      <c r="B232" s="4">
        <v>44937</v>
      </c>
      <c r="C232" s="8">
        <v>4700</v>
      </c>
      <c r="D232" s="8" t="s">
        <v>9</v>
      </c>
      <c r="E232" s="8" t="s">
        <v>13</v>
      </c>
      <c r="F232" s="8">
        <v>44997</v>
      </c>
      <c r="G232" s="8">
        <v>940</v>
      </c>
      <c r="H232" s="8">
        <v>5640</v>
      </c>
      <c r="I232" s="8" t="s">
        <v>55</v>
      </c>
      <c r="J232">
        <v>1</v>
      </c>
      <c r="K232" t="s">
        <v>58</v>
      </c>
      <c r="L232">
        <v>10</v>
      </c>
      <c r="M232" t="s">
        <v>67</v>
      </c>
    </row>
    <row r="233" spans="1:13" x14ac:dyDescent="0.35">
      <c r="A233" s="8">
        <v>261</v>
      </c>
      <c r="B233" s="4">
        <v>44937</v>
      </c>
      <c r="C233" s="8">
        <v>5300</v>
      </c>
      <c r="D233" s="8" t="s">
        <v>7</v>
      </c>
      <c r="E233" s="8" t="s">
        <v>13</v>
      </c>
      <c r="F233" s="8">
        <v>44997</v>
      </c>
      <c r="G233" s="8">
        <v>1060</v>
      </c>
      <c r="H233" s="8">
        <v>6360</v>
      </c>
      <c r="I233" s="8" t="s">
        <v>55</v>
      </c>
      <c r="J233">
        <v>1</v>
      </c>
      <c r="K233" t="s">
        <v>58</v>
      </c>
      <c r="L233">
        <v>10</v>
      </c>
      <c r="M233" t="s">
        <v>67</v>
      </c>
    </row>
    <row r="234" spans="1:13" x14ac:dyDescent="0.35">
      <c r="A234" s="8">
        <v>107</v>
      </c>
      <c r="B234" s="4">
        <v>44937</v>
      </c>
      <c r="C234" s="8">
        <v>2220</v>
      </c>
      <c r="D234" s="8" t="s">
        <v>3</v>
      </c>
      <c r="E234" s="8" t="s">
        <v>13</v>
      </c>
      <c r="F234" s="8">
        <v>44997</v>
      </c>
      <c r="G234" s="8">
        <v>444</v>
      </c>
      <c r="H234" s="8">
        <v>2664</v>
      </c>
      <c r="I234" s="8" t="s">
        <v>55</v>
      </c>
      <c r="J234">
        <v>1</v>
      </c>
      <c r="K234" t="s">
        <v>58</v>
      </c>
      <c r="L234">
        <v>10</v>
      </c>
      <c r="M234" t="s">
        <v>67</v>
      </c>
    </row>
    <row r="235" spans="1:13" x14ac:dyDescent="0.35">
      <c r="A235" s="8">
        <v>219</v>
      </c>
      <c r="B235" s="4">
        <v>44937</v>
      </c>
      <c r="C235" s="8">
        <v>4460</v>
      </c>
      <c r="D235" s="8" t="s">
        <v>8</v>
      </c>
      <c r="E235" s="8" t="s">
        <v>13</v>
      </c>
      <c r="F235" s="8">
        <v>44997</v>
      </c>
      <c r="G235" s="8">
        <v>892</v>
      </c>
      <c r="H235" s="8">
        <v>5352</v>
      </c>
      <c r="I235" s="8" t="s">
        <v>55</v>
      </c>
      <c r="J235">
        <v>1</v>
      </c>
      <c r="K235" t="s">
        <v>58</v>
      </c>
      <c r="L235">
        <v>10</v>
      </c>
      <c r="M235" t="s">
        <v>67</v>
      </c>
    </row>
    <row r="236" spans="1:13" x14ac:dyDescent="0.35">
      <c r="A236" s="8">
        <v>479</v>
      </c>
      <c r="B236" s="4">
        <v>44937</v>
      </c>
      <c r="C236" s="8">
        <v>6100</v>
      </c>
      <c r="D236" s="8" t="s">
        <v>5</v>
      </c>
      <c r="E236" s="8" t="s">
        <v>13</v>
      </c>
      <c r="F236" s="8">
        <v>44997</v>
      </c>
      <c r="G236" s="8">
        <v>1220</v>
      </c>
      <c r="H236" s="8">
        <v>7320</v>
      </c>
      <c r="I236" s="8" t="s">
        <v>55</v>
      </c>
      <c r="J236">
        <v>1</v>
      </c>
      <c r="K236" t="s">
        <v>58</v>
      </c>
      <c r="L236">
        <v>10</v>
      </c>
      <c r="M236" t="s">
        <v>67</v>
      </c>
    </row>
    <row r="237" spans="1:13" x14ac:dyDescent="0.35">
      <c r="A237" s="8">
        <v>459</v>
      </c>
      <c r="B237" s="4">
        <v>44937</v>
      </c>
      <c r="C237" s="8">
        <v>2345</v>
      </c>
      <c r="D237" s="8" t="s">
        <v>9</v>
      </c>
      <c r="E237" s="8" t="s">
        <v>13</v>
      </c>
      <c r="F237" s="8">
        <v>44997</v>
      </c>
      <c r="G237" s="8">
        <v>469</v>
      </c>
      <c r="H237" s="8">
        <v>2814</v>
      </c>
      <c r="I237" s="8" t="s">
        <v>55</v>
      </c>
      <c r="J237">
        <v>1</v>
      </c>
      <c r="K237" t="s">
        <v>58</v>
      </c>
      <c r="L237">
        <v>10</v>
      </c>
      <c r="M237" t="s">
        <v>67</v>
      </c>
    </row>
    <row r="238" spans="1:13" x14ac:dyDescent="0.35">
      <c r="A238" s="8">
        <v>129</v>
      </c>
      <c r="B238" s="4">
        <v>44937</v>
      </c>
      <c r="C238" s="8">
        <v>2660</v>
      </c>
      <c r="D238" s="8" t="s">
        <v>23</v>
      </c>
      <c r="E238" s="8" t="s">
        <v>13</v>
      </c>
      <c r="F238" s="8">
        <v>44997</v>
      </c>
      <c r="G238" s="8">
        <v>532</v>
      </c>
      <c r="H238" s="8">
        <v>3192</v>
      </c>
      <c r="I238" s="8" t="s">
        <v>55</v>
      </c>
      <c r="J238">
        <v>1</v>
      </c>
      <c r="K238" t="s">
        <v>58</v>
      </c>
      <c r="L238">
        <v>10</v>
      </c>
      <c r="M238" t="s">
        <v>67</v>
      </c>
    </row>
    <row r="239" spans="1:13" x14ac:dyDescent="0.35">
      <c r="A239" s="8">
        <v>73</v>
      </c>
      <c r="B239" s="4">
        <v>44937</v>
      </c>
      <c r="C239" s="8">
        <v>1540</v>
      </c>
      <c r="D239" s="8" t="s">
        <v>3</v>
      </c>
      <c r="E239" s="8" t="s">
        <v>13</v>
      </c>
      <c r="F239" s="8">
        <v>44997</v>
      </c>
      <c r="G239" s="8">
        <v>308</v>
      </c>
      <c r="H239" s="8">
        <v>1848</v>
      </c>
      <c r="I239" s="8" t="s">
        <v>55</v>
      </c>
      <c r="J239">
        <v>1</v>
      </c>
      <c r="K239" t="s">
        <v>58</v>
      </c>
      <c r="L239">
        <v>10</v>
      </c>
      <c r="M239" t="s">
        <v>67</v>
      </c>
    </row>
    <row r="240" spans="1:13" x14ac:dyDescent="0.35">
      <c r="A240" s="8">
        <v>403</v>
      </c>
      <c r="B240" s="4">
        <v>44937</v>
      </c>
      <c r="C240" s="8">
        <v>4900</v>
      </c>
      <c r="D240" s="8" t="s">
        <v>8</v>
      </c>
      <c r="E240" s="8" t="s">
        <v>13</v>
      </c>
      <c r="F240" s="8">
        <v>44997</v>
      </c>
      <c r="G240" s="8">
        <v>980</v>
      </c>
      <c r="H240" s="8">
        <v>5880</v>
      </c>
      <c r="I240" s="8" t="s">
        <v>55</v>
      </c>
      <c r="J240">
        <v>1</v>
      </c>
      <c r="K240" t="s">
        <v>58</v>
      </c>
      <c r="L240">
        <v>10</v>
      </c>
      <c r="M240" t="s">
        <v>67</v>
      </c>
    </row>
    <row r="241" spans="1:13" x14ac:dyDescent="0.35">
      <c r="A241" s="8">
        <v>149</v>
      </c>
      <c r="B241" s="4">
        <v>44937</v>
      </c>
      <c r="C241" s="8">
        <v>3060</v>
      </c>
      <c r="D241" s="8" t="s">
        <v>4</v>
      </c>
      <c r="E241" s="8" t="s">
        <v>13</v>
      </c>
      <c r="F241" s="8">
        <v>44997</v>
      </c>
      <c r="G241" s="8">
        <v>612</v>
      </c>
      <c r="H241" s="8">
        <v>3672</v>
      </c>
      <c r="I241" s="8" t="s">
        <v>55</v>
      </c>
      <c r="J241">
        <v>1</v>
      </c>
      <c r="K241" t="s">
        <v>58</v>
      </c>
      <c r="L241">
        <v>10</v>
      </c>
      <c r="M241" t="s">
        <v>67</v>
      </c>
    </row>
    <row r="242" spans="1:13" x14ac:dyDescent="0.35">
      <c r="A242" s="8">
        <v>415</v>
      </c>
      <c r="B242" s="4">
        <v>44937</v>
      </c>
      <c r="C242" s="8">
        <v>5500</v>
      </c>
      <c r="D242" s="8" t="s">
        <v>3</v>
      </c>
      <c r="E242" s="8" t="s">
        <v>13</v>
      </c>
      <c r="F242" s="8">
        <v>44997</v>
      </c>
      <c r="G242" s="8">
        <v>1100</v>
      </c>
      <c r="H242" s="8">
        <v>6600</v>
      </c>
      <c r="I242" s="8" t="s">
        <v>55</v>
      </c>
      <c r="J242">
        <v>1</v>
      </c>
      <c r="K242" t="s">
        <v>58</v>
      </c>
      <c r="L242">
        <v>10</v>
      </c>
      <c r="M242" t="s">
        <v>67</v>
      </c>
    </row>
    <row r="243" spans="1:13" x14ac:dyDescent="0.35">
      <c r="A243" s="8">
        <v>291</v>
      </c>
      <c r="B243" s="4">
        <v>44937</v>
      </c>
      <c r="C243" s="8">
        <v>5900</v>
      </c>
      <c r="D243" s="8" t="s">
        <v>4</v>
      </c>
      <c r="E243" s="8" t="s">
        <v>13</v>
      </c>
      <c r="F243" s="8">
        <v>44997</v>
      </c>
      <c r="G243" s="8">
        <v>1180</v>
      </c>
      <c r="H243" s="8">
        <v>7080</v>
      </c>
      <c r="I243" s="8" t="s">
        <v>55</v>
      </c>
      <c r="J243">
        <v>1</v>
      </c>
      <c r="K243" t="s">
        <v>58</v>
      </c>
      <c r="L243">
        <v>10</v>
      </c>
      <c r="M243" t="s">
        <v>67</v>
      </c>
    </row>
    <row r="244" spans="1:13" x14ac:dyDescent="0.35">
      <c r="A244" s="8">
        <v>65</v>
      </c>
      <c r="B244" s="4">
        <v>44937</v>
      </c>
      <c r="C244" s="8">
        <v>1380</v>
      </c>
      <c r="D244" s="8" t="s">
        <v>5</v>
      </c>
      <c r="E244" s="8" t="s">
        <v>13</v>
      </c>
      <c r="F244" s="8">
        <v>44997</v>
      </c>
      <c r="G244" s="8">
        <v>276</v>
      </c>
      <c r="H244" s="8">
        <v>1656</v>
      </c>
      <c r="I244" s="8" t="s">
        <v>55</v>
      </c>
      <c r="J244">
        <v>1</v>
      </c>
      <c r="K244" t="s">
        <v>58</v>
      </c>
      <c r="L244">
        <v>10</v>
      </c>
      <c r="M244" t="s">
        <v>67</v>
      </c>
    </row>
    <row r="245" spans="1:13" x14ac:dyDescent="0.35">
      <c r="A245" s="8">
        <v>263</v>
      </c>
      <c r="B245" s="4">
        <v>44937</v>
      </c>
      <c r="C245" s="8">
        <v>5340</v>
      </c>
      <c r="D245" s="8" t="s">
        <v>6</v>
      </c>
      <c r="E245" s="8" t="s">
        <v>13</v>
      </c>
      <c r="F245" s="8">
        <v>44997</v>
      </c>
      <c r="G245" s="8">
        <v>1068</v>
      </c>
      <c r="H245" s="8">
        <v>6408</v>
      </c>
      <c r="I245" s="8" t="s">
        <v>55</v>
      </c>
      <c r="J245">
        <v>1</v>
      </c>
      <c r="K245" t="s">
        <v>58</v>
      </c>
      <c r="L245">
        <v>10</v>
      </c>
      <c r="M245" t="s">
        <v>67</v>
      </c>
    </row>
    <row r="246" spans="1:13" x14ac:dyDescent="0.35">
      <c r="A246" s="8">
        <v>39</v>
      </c>
      <c r="B246" s="4">
        <v>44937</v>
      </c>
      <c r="C246" s="8">
        <v>860</v>
      </c>
      <c r="D246" s="8" t="s">
        <v>3</v>
      </c>
      <c r="E246" s="8" t="s">
        <v>13</v>
      </c>
      <c r="F246" s="8">
        <v>44997</v>
      </c>
      <c r="G246" s="8">
        <v>172</v>
      </c>
      <c r="H246" s="8">
        <v>1032</v>
      </c>
      <c r="I246" s="8" t="s">
        <v>55</v>
      </c>
      <c r="J246">
        <v>1</v>
      </c>
      <c r="K246" t="s">
        <v>58</v>
      </c>
      <c r="L246">
        <v>10</v>
      </c>
      <c r="M246" t="s">
        <v>67</v>
      </c>
    </row>
    <row r="247" spans="1:13" x14ac:dyDescent="0.35">
      <c r="A247" s="8">
        <v>79</v>
      </c>
      <c r="B247" s="4">
        <v>44937</v>
      </c>
      <c r="C247" s="8">
        <v>1660</v>
      </c>
      <c r="D247" s="8" t="s">
        <v>23</v>
      </c>
      <c r="E247" s="8" t="s">
        <v>13</v>
      </c>
      <c r="F247" s="8">
        <v>44997</v>
      </c>
      <c r="G247" s="8">
        <v>332</v>
      </c>
      <c r="H247" s="8">
        <v>1992</v>
      </c>
      <c r="I247" s="8" t="s">
        <v>55</v>
      </c>
      <c r="J247">
        <v>1</v>
      </c>
      <c r="K247" t="s">
        <v>58</v>
      </c>
      <c r="L247">
        <v>10</v>
      </c>
      <c r="M247" t="s">
        <v>67</v>
      </c>
    </row>
    <row r="248" spans="1:13" x14ac:dyDescent="0.35">
      <c r="A248" s="8">
        <v>395</v>
      </c>
      <c r="B248" s="4">
        <v>44936</v>
      </c>
      <c r="C248" s="8">
        <v>4500</v>
      </c>
      <c r="D248" s="8" t="s">
        <v>6</v>
      </c>
      <c r="E248" s="8" t="s">
        <v>13</v>
      </c>
      <c r="F248" s="8">
        <v>44996</v>
      </c>
      <c r="G248" s="8">
        <v>900</v>
      </c>
      <c r="H248" s="8">
        <v>5400</v>
      </c>
      <c r="I248" s="8" t="s">
        <v>55</v>
      </c>
      <c r="J248">
        <v>1</v>
      </c>
      <c r="K248" t="s">
        <v>58</v>
      </c>
      <c r="L248">
        <v>9</v>
      </c>
      <c r="M248" t="s">
        <v>68</v>
      </c>
    </row>
    <row r="249" spans="1:13" x14ac:dyDescent="0.35">
      <c r="A249" s="8">
        <v>290</v>
      </c>
      <c r="B249" s="4">
        <v>44936</v>
      </c>
      <c r="C249" s="8">
        <v>5880</v>
      </c>
      <c r="D249" s="8" t="s">
        <v>3</v>
      </c>
      <c r="E249" s="8" t="s">
        <v>13</v>
      </c>
      <c r="F249" s="8">
        <v>44996</v>
      </c>
      <c r="G249" s="8">
        <v>1176</v>
      </c>
      <c r="H249" s="8">
        <v>7056</v>
      </c>
      <c r="I249" s="8" t="s">
        <v>55</v>
      </c>
      <c r="J249">
        <v>1</v>
      </c>
      <c r="K249" t="s">
        <v>58</v>
      </c>
      <c r="L249">
        <v>9</v>
      </c>
      <c r="M249" t="s">
        <v>68</v>
      </c>
    </row>
    <row r="250" spans="1:13" x14ac:dyDescent="0.35">
      <c r="A250" s="8">
        <v>31</v>
      </c>
      <c r="B250" s="4">
        <v>44936</v>
      </c>
      <c r="C250" s="8">
        <v>700</v>
      </c>
      <c r="D250" s="8" t="s">
        <v>5</v>
      </c>
      <c r="E250" s="8" t="s">
        <v>13</v>
      </c>
      <c r="F250" s="8">
        <v>44996</v>
      </c>
      <c r="G250" s="8">
        <v>140</v>
      </c>
      <c r="H250" s="8">
        <v>840</v>
      </c>
      <c r="I250" s="8" t="s">
        <v>55</v>
      </c>
      <c r="J250">
        <v>1</v>
      </c>
      <c r="K250" t="s">
        <v>58</v>
      </c>
      <c r="L250">
        <v>9</v>
      </c>
      <c r="M250" t="s">
        <v>68</v>
      </c>
    </row>
    <row r="251" spans="1:13" x14ac:dyDescent="0.35">
      <c r="A251" s="8">
        <v>81</v>
      </c>
      <c r="B251" s="4">
        <v>44936</v>
      </c>
      <c r="C251" s="8">
        <v>1700</v>
      </c>
      <c r="D251" s="8" t="s">
        <v>4</v>
      </c>
      <c r="E251" s="8" t="s">
        <v>13</v>
      </c>
      <c r="F251" s="8">
        <v>44996</v>
      </c>
      <c r="G251" s="8">
        <v>340</v>
      </c>
      <c r="H251" s="8">
        <v>2040</v>
      </c>
      <c r="I251" s="8" t="s">
        <v>55</v>
      </c>
      <c r="J251">
        <v>1</v>
      </c>
      <c r="K251" t="s">
        <v>58</v>
      </c>
      <c r="L251">
        <v>9</v>
      </c>
      <c r="M251" t="s">
        <v>68</v>
      </c>
    </row>
    <row r="252" spans="1:13" x14ac:dyDescent="0.35">
      <c r="A252" s="8">
        <v>25</v>
      </c>
      <c r="B252" s="4">
        <v>44936</v>
      </c>
      <c r="C252" s="8">
        <v>580</v>
      </c>
      <c r="D252" s="8" t="s">
        <v>6</v>
      </c>
      <c r="E252" s="8" t="s">
        <v>13</v>
      </c>
      <c r="F252" s="8">
        <v>44996</v>
      </c>
      <c r="G252" s="8">
        <v>116</v>
      </c>
      <c r="H252" s="8">
        <v>696</v>
      </c>
      <c r="I252" s="8" t="s">
        <v>55</v>
      </c>
      <c r="J252">
        <v>1</v>
      </c>
      <c r="K252" t="s">
        <v>58</v>
      </c>
      <c r="L252">
        <v>9</v>
      </c>
      <c r="M252" t="s">
        <v>68</v>
      </c>
    </row>
    <row r="253" spans="1:13" x14ac:dyDescent="0.35">
      <c r="A253" s="8">
        <v>122</v>
      </c>
      <c r="B253" s="4">
        <v>44935</v>
      </c>
      <c r="C253" s="8">
        <v>2520</v>
      </c>
      <c r="D253" s="8" t="s">
        <v>5</v>
      </c>
      <c r="E253" s="8" t="s">
        <v>13</v>
      </c>
      <c r="F253" s="8">
        <v>44995</v>
      </c>
      <c r="G253" s="8">
        <v>504</v>
      </c>
      <c r="H253" s="8">
        <v>3024</v>
      </c>
      <c r="I253" s="8" t="s">
        <v>55</v>
      </c>
      <c r="J253">
        <v>1</v>
      </c>
      <c r="K253" t="s">
        <v>58</v>
      </c>
      <c r="L253">
        <v>8</v>
      </c>
      <c r="M253" t="s">
        <v>69</v>
      </c>
    </row>
    <row r="254" spans="1:13" x14ac:dyDescent="0.35">
      <c r="A254" s="8">
        <v>317</v>
      </c>
      <c r="B254" s="4">
        <v>44935</v>
      </c>
      <c r="C254" s="8">
        <v>600</v>
      </c>
      <c r="D254" s="8" t="s">
        <v>23</v>
      </c>
      <c r="E254" s="8" t="s">
        <v>13</v>
      </c>
      <c r="F254" s="8">
        <v>44995</v>
      </c>
      <c r="G254" s="8">
        <v>120</v>
      </c>
      <c r="H254" s="8">
        <v>720</v>
      </c>
      <c r="I254" s="8" t="s">
        <v>55</v>
      </c>
      <c r="J254">
        <v>1</v>
      </c>
      <c r="K254" t="s">
        <v>58</v>
      </c>
      <c r="L254">
        <v>8</v>
      </c>
      <c r="M254" t="s">
        <v>69</v>
      </c>
    </row>
    <row r="255" spans="1:13" x14ac:dyDescent="0.35">
      <c r="A255" s="8">
        <v>17</v>
      </c>
      <c r="B255" s="4">
        <v>44935</v>
      </c>
      <c r="C255" s="8">
        <v>420</v>
      </c>
      <c r="D255" s="8" t="s">
        <v>9</v>
      </c>
      <c r="E255" s="8" t="s">
        <v>13</v>
      </c>
      <c r="F255" s="8">
        <v>44995</v>
      </c>
      <c r="G255" s="8">
        <v>84</v>
      </c>
      <c r="H255" s="8">
        <v>504</v>
      </c>
      <c r="I255" s="8" t="s">
        <v>55</v>
      </c>
      <c r="J255">
        <v>1</v>
      </c>
      <c r="K255" t="s">
        <v>58</v>
      </c>
      <c r="L255">
        <v>8</v>
      </c>
      <c r="M255" t="s">
        <v>69</v>
      </c>
    </row>
    <row r="256" spans="1:13" x14ac:dyDescent="0.35">
      <c r="A256" s="8">
        <v>143</v>
      </c>
      <c r="B256" s="4">
        <v>44935</v>
      </c>
      <c r="C256" s="8">
        <v>2940</v>
      </c>
      <c r="D256" s="8" t="s">
        <v>3</v>
      </c>
      <c r="E256" s="8" t="s">
        <v>13</v>
      </c>
      <c r="F256" s="8">
        <v>44995</v>
      </c>
      <c r="G256" s="8">
        <v>588</v>
      </c>
      <c r="H256" s="8">
        <v>3528</v>
      </c>
      <c r="I256" s="8" t="s">
        <v>55</v>
      </c>
      <c r="J256">
        <v>1</v>
      </c>
      <c r="K256" t="s">
        <v>58</v>
      </c>
      <c r="L256">
        <v>8</v>
      </c>
      <c r="M256" t="s">
        <v>69</v>
      </c>
    </row>
    <row r="257" spans="1:13" x14ac:dyDescent="0.35">
      <c r="A257" s="8">
        <v>333</v>
      </c>
      <c r="B257" s="4">
        <v>44935</v>
      </c>
      <c r="C257" s="8">
        <v>1400</v>
      </c>
      <c r="D257" s="8" t="s">
        <v>23</v>
      </c>
      <c r="E257" s="8" t="s">
        <v>13</v>
      </c>
      <c r="F257" s="8">
        <v>44995</v>
      </c>
      <c r="G257" s="8">
        <v>280</v>
      </c>
      <c r="H257" s="8">
        <v>1680</v>
      </c>
      <c r="I257" s="8" t="s">
        <v>55</v>
      </c>
      <c r="J257">
        <v>1</v>
      </c>
      <c r="K257" t="s">
        <v>58</v>
      </c>
      <c r="L257">
        <v>8</v>
      </c>
      <c r="M257" t="s">
        <v>69</v>
      </c>
    </row>
    <row r="258" spans="1:13" x14ac:dyDescent="0.35">
      <c r="A258" s="8">
        <v>94</v>
      </c>
      <c r="B258" s="4">
        <v>44935</v>
      </c>
      <c r="C258" s="8">
        <v>1960</v>
      </c>
      <c r="D258" s="8" t="s">
        <v>8</v>
      </c>
      <c r="E258" s="8" t="s">
        <v>13</v>
      </c>
      <c r="F258" s="8">
        <v>44995</v>
      </c>
      <c r="G258" s="8">
        <v>392</v>
      </c>
      <c r="H258" s="8">
        <v>2352</v>
      </c>
      <c r="I258" s="8" t="s">
        <v>55</v>
      </c>
      <c r="J258">
        <v>1</v>
      </c>
      <c r="K258" t="s">
        <v>58</v>
      </c>
      <c r="L258">
        <v>8</v>
      </c>
      <c r="M258" t="s">
        <v>69</v>
      </c>
    </row>
    <row r="259" spans="1:13" x14ac:dyDescent="0.35">
      <c r="A259" s="8">
        <v>416</v>
      </c>
      <c r="B259" s="4">
        <v>44935</v>
      </c>
      <c r="C259" s="8">
        <v>5550</v>
      </c>
      <c r="D259" s="8" t="s">
        <v>6</v>
      </c>
      <c r="E259" s="8" t="s">
        <v>13</v>
      </c>
      <c r="F259" s="8">
        <v>44995</v>
      </c>
      <c r="G259" s="8">
        <v>1110</v>
      </c>
      <c r="H259" s="8">
        <v>6660</v>
      </c>
      <c r="I259" s="8" t="s">
        <v>55</v>
      </c>
      <c r="J259">
        <v>1</v>
      </c>
      <c r="K259" t="s">
        <v>58</v>
      </c>
      <c r="L259">
        <v>8</v>
      </c>
      <c r="M259" t="s">
        <v>69</v>
      </c>
    </row>
    <row r="260" spans="1:13" x14ac:dyDescent="0.35">
      <c r="A260" s="8">
        <v>423</v>
      </c>
      <c r="B260" s="4">
        <v>44934</v>
      </c>
      <c r="C260" s="8">
        <v>5900</v>
      </c>
      <c r="D260" s="8" t="s">
        <v>8</v>
      </c>
      <c r="E260" s="8" t="s">
        <v>13</v>
      </c>
      <c r="F260" s="8">
        <v>44994</v>
      </c>
      <c r="G260" s="8">
        <v>1180</v>
      </c>
      <c r="H260" s="8">
        <v>7080</v>
      </c>
      <c r="I260" s="8" t="s">
        <v>55</v>
      </c>
      <c r="J260">
        <v>1</v>
      </c>
      <c r="K260" t="s">
        <v>58</v>
      </c>
      <c r="L260">
        <v>7</v>
      </c>
      <c r="M260" t="s">
        <v>70</v>
      </c>
    </row>
    <row r="261" spans="1:13" x14ac:dyDescent="0.35">
      <c r="A261" s="8">
        <v>444</v>
      </c>
      <c r="B261" s="4">
        <v>44934</v>
      </c>
      <c r="C261" s="8">
        <v>6950</v>
      </c>
      <c r="D261" s="8" t="s">
        <v>4</v>
      </c>
      <c r="E261" s="8" t="s">
        <v>13</v>
      </c>
      <c r="F261" s="8">
        <v>44994</v>
      </c>
      <c r="G261" s="8">
        <v>1390</v>
      </c>
      <c r="H261" s="8">
        <v>8340</v>
      </c>
      <c r="I261" s="8" t="s">
        <v>55</v>
      </c>
      <c r="J261">
        <v>1</v>
      </c>
      <c r="K261" t="s">
        <v>58</v>
      </c>
      <c r="L261">
        <v>7</v>
      </c>
      <c r="M261" t="s">
        <v>70</v>
      </c>
    </row>
    <row r="262" spans="1:13" x14ac:dyDescent="0.35">
      <c r="A262" s="8">
        <v>451</v>
      </c>
      <c r="B262" s="4">
        <v>44934</v>
      </c>
      <c r="C262" s="8">
        <v>7300</v>
      </c>
      <c r="D262" s="8" t="s">
        <v>8</v>
      </c>
      <c r="E262" s="8" t="s">
        <v>13</v>
      </c>
      <c r="F262" s="8">
        <v>44994</v>
      </c>
      <c r="G262" s="8">
        <v>1460</v>
      </c>
      <c r="H262" s="8">
        <v>8760</v>
      </c>
      <c r="I262" s="8" t="s">
        <v>55</v>
      </c>
      <c r="J262">
        <v>1</v>
      </c>
      <c r="K262" t="s">
        <v>58</v>
      </c>
      <c r="L262">
        <v>7</v>
      </c>
      <c r="M262" t="s">
        <v>70</v>
      </c>
    </row>
    <row r="263" spans="1:13" x14ac:dyDescent="0.35">
      <c r="A263" s="8">
        <v>465</v>
      </c>
      <c r="B263" s="4">
        <v>44934</v>
      </c>
      <c r="C263" s="8">
        <v>7500</v>
      </c>
      <c r="D263" s="8" t="s">
        <v>7</v>
      </c>
      <c r="E263" s="8" t="s">
        <v>13</v>
      </c>
      <c r="F263" s="8">
        <v>44994</v>
      </c>
      <c r="G263" s="8">
        <v>1500</v>
      </c>
      <c r="H263" s="8">
        <v>9000</v>
      </c>
      <c r="I263" s="8" t="s">
        <v>55</v>
      </c>
      <c r="J263">
        <v>1</v>
      </c>
      <c r="K263" t="s">
        <v>58</v>
      </c>
      <c r="L263">
        <v>7</v>
      </c>
      <c r="M263" t="s">
        <v>70</v>
      </c>
    </row>
    <row r="264" spans="1:13" x14ac:dyDescent="0.35">
      <c r="A264" s="8">
        <v>24</v>
      </c>
      <c r="B264" s="4">
        <v>44934</v>
      </c>
      <c r="C264" s="8">
        <v>560</v>
      </c>
      <c r="D264" s="8" t="s">
        <v>3</v>
      </c>
      <c r="E264" s="8" t="s">
        <v>13</v>
      </c>
      <c r="F264" s="8">
        <v>44994</v>
      </c>
      <c r="G264" s="8">
        <v>112</v>
      </c>
      <c r="H264" s="8">
        <v>672</v>
      </c>
      <c r="I264" s="8" t="s">
        <v>55</v>
      </c>
      <c r="J264">
        <v>1</v>
      </c>
      <c r="K264" t="s">
        <v>58</v>
      </c>
      <c r="L264">
        <v>7</v>
      </c>
      <c r="M264" t="s">
        <v>70</v>
      </c>
    </row>
    <row r="265" spans="1:13" x14ac:dyDescent="0.35">
      <c r="A265" s="8">
        <v>289</v>
      </c>
      <c r="B265" s="4">
        <v>44934</v>
      </c>
      <c r="C265" s="8">
        <v>5860</v>
      </c>
      <c r="D265" s="8" t="s">
        <v>9</v>
      </c>
      <c r="E265" s="8" t="s">
        <v>13</v>
      </c>
      <c r="F265" s="8">
        <v>44994</v>
      </c>
      <c r="G265" s="8">
        <v>1172</v>
      </c>
      <c r="H265" s="8">
        <v>7032</v>
      </c>
      <c r="I265" s="8" t="s">
        <v>55</v>
      </c>
      <c r="J265">
        <v>1</v>
      </c>
      <c r="K265" t="s">
        <v>58</v>
      </c>
      <c r="L265">
        <v>7</v>
      </c>
      <c r="M265" t="s">
        <v>70</v>
      </c>
    </row>
    <row r="266" spans="1:13" x14ac:dyDescent="0.35">
      <c r="A266" s="8">
        <v>373</v>
      </c>
      <c r="B266" s="4">
        <v>44933</v>
      </c>
      <c r="C266" s="8">
        <v>3400</v>
      </c>
      <c r="D266" s="8" t="s">
        <v>23</v>
      </c>
      <c r="E266" s="8" t="s">
        <v>13</v>
      </c>
      <c r="F266" s="8">
        <v>44993</v>
      </c>
      <c r="G266" s="8">
        <v>680</v>
      </c>
      <c r="H266" s="8">
        <v>4080</v>
      </c>
      <c r="I266" s="8" t="s">
        <v>55</v>
      </c>
      <c r="J266">
        <v>1</v>
      </c>
      <c r="K266" t="s">
        <v>58</v>
      </c>
      <c r="L266">
        <v>6</v>
      </c>
      <c r="M266" t="s">
        <v>71</v>
      </c>
    </row>
    <row r="267" spans="1:13" x14ac:dyDescent="0.35">
      <c r="A267" s="8">
        <v>269</v>
      </c>
      <c r="B267" s="4">
        <v>44933</v>
      </c>
      <c r="C267" s="8">
        <v>5460</v>
      </c>
      <c r="D267" s="8" t="s">
        <v>5</v>
      </c>
      <c r="E267" s="8" t="s">
        <v>13</v>
      </c>
      <c r="F267" s="8">
        <v>44993</v>
      </c>
      <c r="G267" s="8">
        <v>1092</v>
      </c>
      <c r="H267" s="8">
        <v>6552</v>
      </c>
      <c r="I267" s="8" t="s">
        <v>55</v>
      </c>
      <c r="J267">
        <v>1</v>
      </c>
      <c r="K267" t="s">
        <v>58</v>
      </c>
      <c r="L267">
        <v>6</v>
      </c>
      <c r="M267" t="s">
        <v>71</v>
      </c>
    </row>
    <row r="268" spans="1:13" x14ac:dyDescent="0.35">
      <c r="A268" s="8">
        <v>191</v>
      </c>
      <c r="B268" s="4">
        <v>44933</v>
      </c>
      <c r="C268" s="8">
        <v>3900</v>
      </c>
      <c r="D268" s="8" t="s">
        <v>6</v>
      </c>
      <c r="E268" s="8" t="s">
        <v>13</v>
      </c>
      <c r="F268" s="8">
        <v>44993</v>
      </c>
      <c r="G268" s="8">
        <v>780</v>
      </c>
      <c r="H268" s="8">
        <v>4680</v>
      </c>
      <c r="I268" s="8" t="s">
        <v>55</v>
      </c>
      <c r="J268">
        <v>1</v>
      </c>
      <c r="K268" t="s">
        <v>58</v>
      </c>
      <c r="L268">
        <v>6</v>
      </c>
      <c r="M268" t="s">
        <v>71</v>
      </c>
    </row>
    <row r="269" spans="1:13" x14ac:dyDescent="0.35">
      <c r="A269" s="8">
        <v>276</v>
      </c>
      <c r="B269" s="4">
        <v>44933</v>
      </c>
      <c r="C269" s="8">
        <v>5600</v>
      </c>
      <c r="D269" s="8" t="s">
        <v>6</v>
      </c>
      <c r="E269" s="8" t="s">
        <v>13</v>
      </c>
      <c r="F269" s="8">
        <v>44993</v>
      </c>
      <c r="G269" s="8">
        <v>1120</v>
      </c>
      <c r="H269" s="8">
        <v>6720</v>
      </c>
      <c r="I269" s="8" t="s">
        <v>55</v>
      </c>
      <c r="J269">
        <v>1</v>
      </c>
      <c r="K269" t="s">
        <v>58</v>
      </c>
      <c r="L269">
        <v>6</v>
      </c>
      <c r="M269" t="s">
        <v>71</v>
      </c>
    </row>
    <row r="270" spans="1:13" x14ac:dyDescent="0.35">
      <c r="A270" s="8">
        <v>471</v>
      </c>
      <c r="B270" s="4">
        <v>44933</v>
      </c>
      <c r="C270" s="8">
        <v>6900</v>
      </c>
      <c r="D270" s="8" t="s">
        <v>8</v>
      </c>
      <c r="E270" s="8" t="s">
        <v>13</v>
      </c>
      <c r="F270" s="8">
        <v>44993</v>
      </c>
      <c r="G270" s="8">
        <v>1380</v>
      </c>
      <c r="H270" s="8">
        <v>8280</v>
      </c>
      <c r="I270" s="8" t="s">
        <v>55</v>
      </c>
      <c r="J270">
        <v>1</v>
      </c>
      <c r="K270" t="s">
        <v>58</v>
      </c>
      <c r="L270">
        <v>6</v>
      </c>
      <c r="M270" t="s">
        <v>71</v>
      </c>
    </row>
    <row r="271" spans="1:13" x14ac:dyDescent="0.35">
      <c r="A271" s="8">
        <v>135</v>
      </c>
      <c r="B271" s="4">
        <v>44933</v>
      </c>
      <c r="C271" s="8">
        <v>2780</v>
      </c>
      <c r="D271" s="8" t="s">
        <v>23</v>
      </c>
      <c r="E271" s="8" t="s">
        <v>13</v>
      </c>
      <c r="F271" s="8">
        <v>44993</v>
      </c>
      <c r="G271" s="8">
        <v>556</v>
      </c>
      <c r="H271" s="8">
        <v>3336</v>
      </c>
      <c r="I271" s="8" t="s">
        <v>55</v>
      </c>
      <c r="J271">
        <v>1</v>
      </c>
      <c r="K271" t="s">
        <v>58</v>
      </c>
      <c r="L271">
        <v>6</v>
      </c>
      <c r="M271" t="s">
        <v>71</v>
      </c>
    </row>
    <row r="272" spans="1:13" x14ac:dyDescent="0.35">
      <c r="A272" s="8">
        <v>409</v>
      </c>
      <c r="B272" s="4">
        <v>44933</v>
      </c>
      <c r="C272" s="8">
        <v>5200</v>
      </c>
      <c r="D272" s="8" t="s">
        <v>3</v>
      </c>
      <c r="E272" s="8" t="s">
        <v>13</v>
      </c>
      <c r="F272" s="8">
        <v>44993</v>
      </c>
      <c r="G272" s="8">
        <v>1040</v>
      </c>
      <c r="H272" s="8">
        <v>6240</v>
      </c>
      <c r="I272" s="8" t="s">
        <v>55</v>
      </c>
      <c r="J272">
        <v>1</v>
      </c>
      <c r="K272" t="s">
        <v>58</v>
      </c>
      <c r="L272">
        <v>6</v>
      </c>
      <c r="M272" t="s">
        <v>71</v>
      </c>
    </row>
    <row r="273" spans="1:13" x14ac:dyDescent="0.35">
      <c r="A273" s="8">
        <v>220</v>
      </c>
      <c r="B273" s="4">
        <v>44933</v>
      </c>
      <c r="C273" s="8">
        <v>4480</v>
      </c>
      <c r="D273" s="8" t="s">
        <v>23</v>
      </c>
      <c r="E273" s="8" t="s">
        <v>13</v>
      </c>
      <c r="F273" s="8">
        <v>44993</v>
      </c>
      <c r="G273" s="8">
        <v>896</v>
      </c>
      <c r="H273" s="8">
        <v>5376</v>
      </c>
      <c r="I273" s="8" t="s">
        <v>55</v>
      </c>
      <c r="J273">
        <v>1</v>
      </c>
      <c r="K273" t="s">
        <v>58</v>
      </c>
      <c r="L273">
        <v>6</v>
      </c>
      <c r="M273" t="s">
        <v>71</v>
      </c>
    </row>
    <row r="274" spans="1:13" x14ac:dyDescent="0.35">
      <c r="A274" s="8">
        <v>431</v>
      </c>
      <c r="B274" s="4">
        <v>44933</v>
      </c>
      <c r="C274" s="8">
        <v>6300</v>
      </c>
      <c r="D274" s="8" t="s">
        <v>7</v>
      </c>
      <c r="E274" s="8" t="s">
        <v>13</v>
      </c>
      <c r="F274" s="8">
        <v>44993</v>
      </c>
      <c r="G274" s="8">
        <v>1260</v>
      </c>
      <c r="H274" s="8">
        <v>7560</v>
      </c>
      <c r="I274" s="8" t="s">
        <v>55</v>
      </c>
      <c r="J274">
        <v>1</v>
      </c>
      <c r="K274" t="s">
        <v>58</v>
      </c>
      <c r="L274">
        <v>6</v>
      </c>
      <c r="M274" t="s">
        <v>71</v>
      </c>
    </row>
    <row r="275" spans="1:13" x14ac:dyDescent="0.35">
      <c r="A275" s="8">
        <v>255</v>
      </c>
      <c r="B275" s="4">
        <v>44933</v>
      </c>
      <c r="C275" s="8">
        <v>5180</v>
      </c>
      <c r="D275" s="8" t="s">
        <v>9</v>
      </c>
      <c r="E275" s="8" t="s">
        <v>13</v>
      </c>
      <c r="F275" s="8">
        <v>44993</v>
      </c>
      <c r="G275" s="8">
        <v>1036</v>
      </c>
      <c r="H275" s="8">
        <v>6216</v>
      </c>
      <c r="I275" s="8" t="s">
        <v>55</v>
      </c>
      <c r="J275">
        <v>1</v>
      </c>
      <c r="K275" t="s">
        <v>58</v>
      </c>
      <c r="L275">
        <v>6</v>
      </c>
      <c r="M275" t="s">
        <v>71</v>
      </c>
    </row>
    <row r="276" spans="1:13" x14ac:dyDescent="0.35">
      <c r="A276" s="8">
        <v>389</v>
      </c>
      <c r="B276" s="4">
        <v>44933</v>
      </c>
      <c r="C276" s="8">
        <v>4200</v>
      </c>
      <c r="D276" s="8" t="s">
        <v>8</v>
      </c>
      <c r="E276" s="8" t="s">
        <v>13</v>
      </c>
      <c r="F276" s="8">
        <v>44993</v>
      </c>
      <c r="G276" s="8">
        <v>840</v>
      </c>
      <c r="H276" s="8">
        <v>5040</v>
      </c>
      <c r="I276" s="8" t="s">
        <v>55</v>
      </c>
      <c r="J276">
        <v>1</v>
      </c>
      <c r="K276" t="s">
        <v>58</v>
      </c>
      <c r="L276">
        <v>6</v>
      </c>
      <c r="M276" t="s">
        <v>71</v>
      </c>
    </row>
    <row r="277" spans="1:13" x14ac:dyDescent="0.35">
      <c r="A277" s="8">
        <v>179</v>
      </c>
      <c r="B277" s="4">
        <v>44933</v>
      </c>
      <c r="C277" s="8">
        <v>3660</v>
      </c>
      <c r="D277" s="8" t="s">
        <v>8</v>
      </c>
      <c r="E277" s="8" t="s">
        <v>13</v>
      </c>
      <c r="F277" s="8">
        <v>44993</v>
      </c>
      <c r="G277" s="8">
        <v>732</v>
      </c>
      <c r="H277" s="8">
        <v>4392</v>
      </c>
      <c r="I277" s="8" t="s">
        <v>55</v>
      </c>
      <c r="J277">
        <v>1</v>
      </c>
      <c r="K277" t="s">
        <v>58</v>
      </c>
      <c r="L277">
        <v>6</v>
      </c>
      <c r="M277" t="s">
        <v>71</v>
      </c>
    </row>
    <row r="278" spans="1:13" x14ac:dyDescent="0.35">
      <c r="A278" s="8">
        <v>319</v>
      </c>
      <c r="B278" s="4">
        <v>44933</v>
      </c>
      <c r="C278" s="8">
        <v>700</v>
      </c>
      <c r="D278" s="8" t="s">
        <v>4</v>
      </c>
      <c r="E278" s="8" t="s">
        <v>13</v>
      </c>
      <c r="F278" s="8">
        <v>44993</v>
      </c>
      <c r="G278" s="8">
        <v>140</v>
      </c>
      <c r="H278" s="8">
        <v>840</v>
      </c>
      <c r="I278" s="8" t="s">
        <v>55</v>
      </c>
      <c r="J278">
        <v>1</v>
      </c>
      <c r="K278" t="s">
        <v>58</v>
      </c>
      <c r="L278">
        <v>6</v>
      </c>
      <c r="M278" t="s">
        <v>71</v>
      </c>
    </row>
    <row r="279" spans="1:13" x14ac:dyDescent="0.35">
      <c r="A279" s="8">
        <v>303</v>
      </c>
      <c r="B279" s="4">
        <v>44933</v>
      </c>
      <c r="C279" s="8">
        <v>1900</v>
      </c>
      <c r="D279" s="8" t="s">
        <v>5</v>
      </c>
      <c r="E279" s="8" t="s">
        <v>13</v>
      </c>
      <c r="F279" s="8">
        <v>44993</v>
      </c>
      <c r="G279" s="8">
        <v>380</v>
      </c>
      <c r="H279" s="8">
        <v>2280</v>
      </c>
      <c r="I279" s="8" t="s">
        <v>55</v>
      </c>
      <c r="J279">
        <v>1</v>
      </c>
      <c r="K279" t="s">
        <v>58</v>
      </c>
      <c r="L279">
        <v>6</v>
      </c>
      <c r="M279" t="s">
        <v>71</v>
      </c>
    </row>
    <row r="280" spans="1:13" x14ac:dyDescent="0.35">
      <c r="A280" s="8">
        <v>121</v>
      </c>
      <c r="B280" s="4">
        <v>44932</v>
      </c>
      <c r="C280" s="8">
        <v>2500</v>
      </c>
      <c r="D280" s="8" t="s">
        <v>4</v>
      </c>
      <c r="E280" s="8" t="s">
        <v>13</v>
      </c>
      <c r="F280" s="8">
        <v>44992</v>
      </c>
      <c r="G280" s="8">
        <v>500</v>
      </c>
      <c r="H280" s="8">
        <v>3000</v>
      </c>
      <c r="I280" s="8" t="s">
        <v>55</v>
      </c>
      <c r="J280">
        <v>1</v>
      </c>
      <c r="K280" t="s">
        <v>58</v>
      </c>
      <c r="L280">
        <v>5</v>
      </c>
      <c r="M280" t="s">
        <v>72</v>
      </c>
    </row>
    <row r="281" spans="1:13" x14ac:dyDescent="0.35">
      <c r="A281" s="8">
        <v>193</v>
      </c>
      <c r="B281" s="4">
        <v>44932</v>
      </c>
      <c r="C281" s="8">
        <v>3940</v>
      </c>
      <c r="D281" s="8" t="s">
        <v>7</v>
      </c>
      <c r="E281" s="8" t="s">
        <v>13</v>
      </c>
      <c r="F281" s="8">
        <v>44992</v>
      </c>
      <c r="G281" s="8">
        <v>788</v>
      </c>
      <c r="H281" s="8">
        <v>4728</v>
      </c>
      <c r="I281" s="8" t="s">
        <v>55</v>
      </c>
      <c r="J281">
        <v>1</v>
      </c>
      <c r="K281" t="s">
        <v>58</v>
      </c>
      <c r="L281">
        <v>5</v>
      </c>
      <c r="M281" t="s">
        <v>72</v>
      </c>
    </row>
    <row r="282" spans="1:13" x14ac:dyDescent="0.35">
      <c r="A282" s="8">
        <v>367</v>
      </c>
      <c r="B282" s="4">
        <v>44932</v>
      </c>
      <c r="C282" s="8">
        <v>3100</v>
      </c>
      <c r="D282" s="8" t="s">
        <v>23</v>
      </c>
      <c r="E282" s="8" t="s">
        <v>13</v>
      </c>
      <c r="F282" s="8">
        <v>44992</v>
      </c>
      <c r="G282" s="8">
        <v>620</v>
      </c>
      <c r="H282" s="8">
        <v>3720</v>
      </c>
      <c r="I282" s="8" t="s">
        <v>55</v>
      </c>
      <c r="J282">
        <v>1</v>
      </c>
      <c r="K282" t="s">
        <v>58</v>
      </c>
      <c r="L282">
        <v>5</v>
      </c>
      <c r="M282" t="s">
        <v>72</v>
      </c>
    </row>
    <row r="283" spans="1:13" x14ac:dyDescent="0.35">
      <c r="A283" s="8">
        <v>437</v>
      </c>
      <c r="B283" s="4">
        <v>44932</v>
      </c>
      <c r="C283" s="8">
        <v>6600</v>
      </c>
      <c r="D283" s="8" t="s">
        <v>8</v>
      </c>
      <c r="E283" s="8" t="s">
        <v>13</v>
      </c>
      <c r="F283" s="8">
        <v>44992</v>
      </c>
      <c r="G283" s="8">
        <v>1320</v>
      </c>
      <c r="H283" s="8">
        <v>7920</v>
      </c>
      <c r="I283" s="8" t="s">
        <v>55</v>
      </c>
      <c r="J283">
        <v>1</v>
      </c>
      <c r="K283" t="s">
        <v>58</v>
      </c>
      <c r="L283">
        <v>5</v>
      </c>
      <c r="M283" t="s">
        <v>72</v>
      </c>
    </row>
    <row r="284" spans="1:13" x14ac:dyDescent="0.35">
      <c r="A284" s="8">
        <v>345</v>
      </c>
      <c r="B284" s="4">
        <v>44932</v>
      </c>
      <c r="C284" s="8">
        <v>2000</v>
      </c>
      <c r="D284" s="8" t="s">
        <v>3</v>
      </c>
      <c r="E284" s="8" t="s">
        <v>13</v>
      </c>
      <c r="F284" s="8">
        <v>44992</v>
      </c>
      <c r="G284" s="8">
        <v>400</v>
      </c>
      <c r="H284" s="8">
        <v>2400</v>
      </c>
      <c r="I284" s="8" t="s">
        <v>55</v>
      </c>
      <c r="J284">
        <v>1</v>
      </c>
      <c r="K284" t="s">
        <v>58</v>
      </c>
      <c r="L284">
        <v>5</v>
      </c>
      <c r="M284" t="s">
        <v>72</v>
      </c>
    </row>
    <row r="285" spans="1:13" x14ac:dyDescent="0.35">
      <c r="A285" s="8">
        <v>304</v>
      </c>
      <c r="B285" s="4">
        <v>44932</v>
      </c>
      <c r="C285" s="8">
        <v>2100</v>
      </c>
      <c r="D285" s="8" t="s">
        <v>8</v>
      </c>
      <c r="E285" s="8" t="s">
        <v>13</v>
      </c>
      <c r="F285" s="8">
        <v>44992</v>
      </c>
      <c r="G285" s="8">
        <v>420</v>
      </c>
      <c r="H285" s="8">
        <v>2520</v>
      </c>
      <c r="I285" s="8" t="s">
        <v>55</v>
      </c>
      <c r="J285">
        <v>1</v>
      </c>
      <c r="K285" t="s">
        <v>58</v>
      </c>
      <c r="L285">
        <v>5</v>
      </c>
      <c r="M285" t="s">
        <v>72</v>
      </c>
    </row>
    <row r="286" spans="1:13" x14ac:dyDescent="0.35">
      <c r="A286" s="8">
        <v>207</v>
      </c>
      <c r="B286" s="4">
        <v>44932</v>
      </c>
      <c r="C286" s="8">
        <v>4220</v>
      </c>
      <c r="D286" s="8" t="s">
        <v>5</v>
      </c>
      <c r="E286" s="8" t="s">
        <v>13</v>
      </c>
      <c r="F286" s="8">
        <v>44992</v>
      </c>
      <c r="G286" s="8">
        <v>844</v>
      </c>
      <c r="H286" s="8">
        <v>5064</v>
      </c>
      <c r="I286" s="8" t="s">
        <v>55</v>
      </c>
      <c r="J286">
        <v>1</v>
      </c>
      <c r="K286" t="s">
        <v>58</v>
      </c>
      <c r="L286">
        <v>5</v>
      </c>
      <c r="M286" t="s">
        <v>72</v>
      </c>
    </row>
    <row r="287" spans="1:13" x14ac:dyDescent="0.35">
      <c r="A287" s="8">
        <v>375</v>
      </c>
      <c r="B287" s="4">
        <v>44932</v>
      </c>
      <c r="C287" s="8">
        <v>3500</v>
      </c>
      <c r="D287" s="8" t="s">
        <v>3</v>
      </c>
      <c r="E287" s="8" t="s">
        <v>13</v>
      </c>
      <c r="F287" s="8">
        <v>44992</v>
      </c>
      <c r="G287" s="8">
        <v>700</v>
      </c>
      <c r="H287" s="8">
        <v>4200</v>
      </c>
      <c r="I287" s="8" t="s">
        <v>55</v>
      </c>
      <c r="J287">
        <v>1</v>
      </c>
      <c r="K287" t="s">
        <v>58</v>
      </c>
      <c r="L287">
        <v>5</v>
      </c>
      <c r="M287" t="s">
        <v>72</v>
      </c>
    </row>
    <row r="288" spans="1:13" x14ac:dyDescent="0.35">
      <c r="A288" s="8">
        <v>311</v>
      </c>
      <c r="B288" s="4">
        <v>44931</v>
      </c>
      <c r="C288" s="8">
        <v>300</v>
      </c>
      <c r="D288" s="8" t="s">
        <v>3</v>
      </c>
      <c r="E288" s="8" t="s">
        <v>13</v>
      </c>
      <c r="F288" s="8">
        <v>44991</v>
      </c>
      <c r="G288" s="8">
        <v>60</v>
      </c>
      <c r="H288" s="8">
        <v>360</v>
      </c>
      <c r="I288" s="8" t="s">
        <v>55</v>
      </c>
      <c r="J288">
        <v>1</v>
      </c>
      <c r="K288" t="s">
        <v>58</v>
      </c>
      <c r="L288">
        <v>4</v>
      </c>
      <c r="M288" t="s">
        <v>73</v>
      </c>
    </row>
    <row r="289" spans="1:13" x14ac:dyDescent="0.35">
      <c r="A289" s="8">
        <v>430</v>
      </c>
      <c r="B289" s="4">
        <v>44931</v>
      </c>
      <c r="C289" s="8">
        <v>6250</v>
      </c>
      <c r="D289" s="8" t="s">
        <v>3</v>
      </c>
      <c r="E289" s="8" t="s">
        <v>13</v>
      </c>
      <c r="F289" s="8">
        <v>44991</v>
      </c>
      <c r="G289" s="8">
        <v>1250</v>
      </c>
      <c r="H289" s="8">
        <v>7500</v>
      </c>
      <c r="I289" s="8" t="s">
        <v>55</v>
      </c>
      <c r="J289">
        <v>1</v>
      </c>
      <c r="K289" t="s">
        <v>58</v>
      </c>
      <c r="L289">
        <v>4</v>
      </c>
      <c r="M289" t="s">
        <v>73</v>
      </c>
    </row>
    <row r="290" spans="1:13" x14ac:dyDescent="0.35">
      <c r="A290" s="8">
        <v>387</v>
      </c>
      <c r="B290" s="4">
        <v>44931</v>
      </c>
      <c r="C290" s="8">
        <v>4100</v>
      </c>
      <c r="D290" s="8" t="s">
        <v>4</v>
      </c>
      <c r="E290" s="8" t="s">
        <v>13</v>
      </c>
      <c r="F290" s="8">
        <v>44991</v>
      </c>
      <c r="G290" s="8">
        <v>820</v>
      </c>
      <c r="H290" s="8">
        <v>4920</v>
      </c>
      <c r="I290" s="8" t="s">
        <v>55</v>
      </c>
      <c r="J290">
        <v>1</v>
      </c>
      <c r="K290" t="s">
        <v>58</v>
      </c>
      <c r="L290">
        <v>4</v>
      </c>
      <c r="M290" t="s">
        <v>73</v>
      </c>
    </row>
    <row r="291" spans="1:13" x14ac:dyDescent="0.35">
      <c r="A291" s="8">
        <v>332</v>
      </c>
      <c r="B291" s="4">
        <v>44931</v>
      </c>
      <c r="C291" s="8">
        <v>1350</v>
      </c>
      <c r="D291" s="8" t="s">
        <v>8</v>
      </c>
      <c r="E291" s="8" t="s">
        <v>13</v>
      </c>
      <c r="F291" s="8">
        <v>44991</v>
      </c>
      <c r="G291" s="8">
        <v>270</v>
      </c>
      <c r="H291" s="8">
        <v>1620</v>
      </c>
      <c r="I291" s="8" t="s">
        <v>55</v>
      </c>
      <c r="J291">
        <v>1</v>
      </c>
      <c r="K291" t="s">
        <v>58</v>
      </c>
      <c r="L291">
        <v>4</v>
      </c>
      <c r="M291" t="s">
        <v>73</v>
      </c>
    </row>
    <row r="292" spans="1:13" x14ac:dyDescent="0.35">
      <c r="A292" s="8">
        <v>185</v>
      </c>
      <c r="B292" s="4">
        <v>44931</v>
      </c>
      <c r="C292" s="8">
        <v>3780</v>
      </c>
      <c r="D292" s="8" t="s">
        <v>8</v>
      </c>
      <c r="E292" s="8" t="s">
        <v>13</v>
      </c>
      <c r="F292" s="8">
        <v>44991</v>
      </c>
      <c r="G292" s="8">
        <v>756</v>
      </c>
      <c r="H292" s="8">
        <v>4536</v>
      </c>
      <c r="I292" s="8" t="s">
        <v>55</v>
      </c>
      <c r="J292">
        <v>1</v>
      </c>
      <c r="K292" t="s">
        <v>58</v>
      </c>
      <c r="L292">
        <v>4</v>
      </c>
      <c r="M292" t="s">
        <v>73</v>
      </c>
    </row>
    <row r="293" spans="1:13" x14ac:dyDescent="0.35">
      <c r="A293" s="8">
        <v>234</v>
      </c>
      <c r="B293" s="4">
        <v>44931</v>
      </c>
      <c r="C293" s="8">
        <v>4760</v>
      </c>
      <c r="D293" s="8" t="s">
        <v>4</v>
      </c>
      <c r="E293" s="8" t="s">
        <v>13</v>
      </c>
      <c r="F293" s="8">
        <v>44991</v>
      </c>
      <c r="G293" s="8">
        <v>952</v>
      </c>
      <c r="H293" s="8">
        <v>5712</v>
      </c>
      <c r="I293" s="8" t="s">
        <v>55</v>
      </c>
      <c r="J293">
        <v>1</v>
      </c>
      <c r="K293" t="s">
        <v>58</v>
      </c>
      <c r="L293">
        <v>4</v>
      </c>
      <c r="M293" t="s">
        <v>73</v>
      </c>
    </row>
    <row r="294" spans="1:13" x14ac:dyDescent="0.35">
      <c r="A294" s="8">
        <v>325</v>
      </c>
      <c r="B294" s="4">
        <v>44931</v>
      </c>
      <c r="C294" s="8">
        <v>1000</v>
      </c>
      <c r="D294" s="8" t="s">
        <v>4</v>
      </c>
      <c r="E294" s="8" t="s">
        <v>13</v>
      </c>
      <c r="F294" s="8">
        <v>44991</v>
      </c>
      <c r="G294" s="8">
        <v>200</v>
      </c>
      <c r="H294" s="8">
        <v>1200</v>
      </c>
      <c r="I294" s="8" t="s">
        <v>55</v>
      </c>
      <c r="J294">
        <v>1</v>
      </c>
      <c r="K294" t="s">
        <v>58</v>
      </c>
      <c r="L294">
        <v>4</v>
      </c>
      <c r="M294" t="s">
        <v>73</v>
      </c>
    </row>
    <row r="295" spans="1:13" x14ac:dyDescent="0.35">
      <c r="A295" s="8">
        <v>485</v>
      </c>
      <c r="B295" s="4">
        <v>44930</v>
      </c>
      <c r="C295" s="8">
        <v>5500</v>
      </c>
      <c r="D295" s="8" t="s">
        <v>8</v>
      </c>
      <c r="E295" s="8" t="s">
        <v>13</v>
      </c>
      <c r="F295" s="8">
        <v>44990</v>
      </c>
      <c r="G295" s="8">
        <v>1100</v>
      </c>
      <c r="H295" s="8">
        <v>6600</v>
      </c>
      <c r="I295" s="8" t="s">
        <v>55</v>
      </c>
      <c r="J295">
        <v>1</v>
      </c>
      <c r="K295" t="s">
        <v>58</v>
      </c>
      <c r="L295">
        <v>3</v>
      </c>
      <c r="M295" t="s">
        <v>74</v>
      </c>
    </row>
    <row r="296" spans="1:13" x14ac:dyDescent="0.35">
      <c r="A296" s="8">
        <v>66</v>
      </c>
      <c r="B296" s="4">
        <v>44930</v>
      </c>
      <c r="C296" s="8">
        <v>1400</v>
      </c>
      <c r="D296" s="8" t="s">
        <v>8</v>
      </c>
      <c r="E296" s="8" t="s">
        <v>13</v>
      </c>
      <c r="F296" s="8">
        <v>44990</v>
      </c>
      <c r="G296" s="8">
        <v>280</v>
      </c>
      <c r="H296" s="8">
        <v>1680</v>
      </c>
      <c r="I296" s="8" t="s">
        <v>55</v>
      </c>
      <c r="J296">
        <v>1</v>
      </c>
      <c r="K296" t="s">
        <v>58</v>
      </c>
      <c r="L296">
        <v>3</v>
      </c>
      <c r="M296" t="s">
        <v>74</v>
      </c>
    </row>
    <row r="297" spans="1:13" x14ac:dyDescent="0.35">
      <c r="A297" s="8">
        <v>150</v>
      </c>
      <c r="B297" s="4">
        <v>44930</v>
      </c>
      <c r="C297" s="8">
        <v>3080</v>
      </c>
      <c r="D297" s="8" t="s">
        <v>5</v>
      </c>
      <c r="E297" s="8" t="s">
        <v>13</v>
      </c>
      <c r="F297" s="8">
        <v>44990</v>
      </c>
      <c r="G297" s="8">
        <v>616</v>
      </c>
      <c r="H297" s="8">
        <v>3696</v>
      </c>
      <c r="I297" s="8" t="s">
        <v>55</v>
      </c>
      <c r="J297">
        <v>1</v>
      </c>
      <c r="K297" t="s">
        <v>58</v>
      </c>
      <c r="L297">
        <v>3</v>
      </c>
      <c r="M297" t="s">
        <v>74</v>
      </c>
    </row>
    <row r="298" spans="1:13" x14ac:dyDescent="0.35">
      <c r="A298" s="8">
        <v>227</v>
      </c>
      <c r="B298" s="4">
        <v>44930</v>
      </c>
      <c r="C298" s="8">
        <v>4620</v>
      </c>
      <c r="D298" s="8" t="s">
        <v>7</v>
      </c>
      <c r="E298" s="8" t="s">
        <v>13</v>
      </c>
      <c r="F298" s="8">
        <v>44990</v>
      </c>
      <c r="G298" s="8">
        <v>924</v>
      </c>
      <c r="H298" s="8">
        <v>5544</v>
      </c>
      <c r="I298" s="8" t="s">
        <v>55</v>
      </c>
      <c r="J298">
        <v>1</v>
      </c>
      <c r="K298" t="s">
        <v>58</v>
      </c>
      <c r="L298">
        <v>3</v>
      </c>
      <c r="M298" t="s">
        <v>74</v>
      </c>
    </row>
    <row r="299" spans="1:13" x14ac:dyDescent="0.35">
      <c r="A299" s="8">
        <v>487</v>
      </c>
      <c r="B299" s="4">
        <v>44930</v>
      </c>
      <c r="C299" s="8">
        <v>5300</v>
      </c>
      <c r="D299" s="8" t="s">
        <v>23</v>
      </c>
      <c r="E299" s="8" t="s">
        <v>13</v>
      </c>
      <c r="F299" s="8">
        <v>44990</v>
      </c>
      <c r="G299" s="8">
        <v>1060</v>
      </c>
      <c r="H299" s="8">
        <v>6360</v>
      </c>
      <c r="I299" s="8" t="s">
        <v>55</v>
      </c>
      <c r="J299">
        <v>1</v>
      </c>
      <c r="K299" t="s">
        <v>58</v>
      </c>
      <c r="L299">
        <v>3</v>
      </c>
      <c r="M299" t="s">
        <v>74</v>
      </c>
    </row>
    <row r="300" spans="1:13" x14ac:dyDescent="0.35">
      <c r="A300" s="8">
        <v>235</v>
      </c>
      <c r="B300" s="4">
        <v>44929</v>
      </c>
      <c r="C300" s="8">
        <v>4780</v>
      </c>
      <c r="D300" s="8" t="s">
        <v>5</v>
      </c>
      <c r="E300" s="8" t="s">
        <v>13</v>
      </c>
      <c r="F300" s="8">
        <v>44989</v>
      </c>
      <c r="G300" s="8">
        <v>956</v>
      </c>
      <c r="H300" s="8">
        <v>5736</v>
      </c>
      <c r="I300" s="8" t="s">
        <v>55</v>
      </c>
      <c r="J300">
        <v>1</v>
      </c>
      <c r="K300" t="s">
        <v>58</v>
      </c>
      <c r="L300">
        <v>2</v>
      </c>
      <c r="M300" t="s">
        <v>75</v>
      </c>
    </row>
    <row r="301" spans="1:13" x14ac:dyDescent="0.35">
      <c r="A301" s="8">
        <v>381</v>
      </c>
      <c r="B301" s="4">
        <v>44929</v>
      </c>
      <c r="C301" s="8">
        <v>3800</v>
      </c>
      <c r="D301" s="8" t="s">
        <v>3</v>
      </c>
      <c r="E301" s="8" t="s">
        <v>13</v>
      </c>
      <c r="F301" s="8">
        <v>44989</v>
      </c>
      <c r="G301" s="8">
        <v>760</v>
      </c>
      <c r="H301" s="8">
        <v>4560</v>
      </c>
      <c r="I301" s="8" t="s">
        <v>55</v>
      </c>
      <c r="J301">
        <v>1</v>
      </c>
      <c r="K301" t="s">
        <v>58</v>
      </c>
      <c r="L301">
        <v>2</v>
      </c>
      <c r="M301" t="s">
        <v>75</v>
      </c>
    </row>
    <row r="302" spans="1:13" x14ac:dyDescent="0.35">
      <c r="A302" s="8">
        <v>247</v>
      </c>
      <c r="B302" s="4">
        <v>44929</v>
      </c>
      <c r="C302" s="8">
        <v>5020</v>
      </c>
      <c r="D302" s="8" t="s">
        <v>8</v>
      </c>
      <c r="E302" s="8" t="s">
        <v>13</v>
      </c>
      <c r="F302" s="8">
        <v>44989</v>
      </c>
      <c r="G302" s="8">
        <v>1004</v>
      </c>
      <c r="H302" s="8">
        <v>6024</v>
      </c>
      <c r="I302" s="8" t="s">
        <v>55</v>
      </c>
      <c r="J302">
        <v>1</v>
      </c>
      <c r="K302" t="s">
        <v>58</v>
      </c>
      <c r="L302">
        <v>2</v>
      </c>
      <c r="M302" t="s">
        <v>75</v>
      </c>
    </row>
    <row r="303" spans="1:13" x14ac:dyDescent="0.35">
      <c r="A303" s="8">
        <v>87</v>
      </c>
      <c r="B303" s="4">
        <v>44929</v>
      </c>
      <c r="C303" s="8">
        <v>1820</v>
      </c>
      <c r="D303" s="8" t="s">
        <v>4</v>
      </c>
      <c r="E303" s="8" t="s">
        <v>13</v>
      </c>
      <c r="F303" s="8">
        <v>44989</v>
      </c>
      <c r="G303" s="8">
        <v>364</v>
      </c>
      <c r="H303" s="8">
        <v>2184</v>
      </c>
      <c r="I303" s="8" t="s">
        <v>55</v>
      </c>
      <c r="J303">
        <v>1</v>
      </c>
      <c r="K303" t="s">
        <v>58</v>
      </c>
      <c r="L303">
        <v>2</v>
      </c>
      <c r="M303" t="s">
        <v>75</v>
      </c>
    </row>
    <row r="304" spans="1:13" x14ac:dyDescent="0.35">
      <c r="A304" s="8">
        <v>67</v>
      </c>
      <c r="B304" s="4">
        <v>44929</v>
      </c>
      <c r="C304" s="8">
        <v>1420</v>
      </c>
      <c r="D304" s="8" t="s">
        <v>23</v>
      </c>
      <c r="E304" s="8" t="s">
        <v>13</v>
      </c>
      <c r="F304" s="8">
        <v>44989</v>
      </c>
      <c r="G304" s="8">
        <v>284</v>
      </c>
      <c r="H304" s="8">
        <v>1704</v>
      </c>
      <c r="I304" s="8" t="s">
        <v>55</v>
      </c>
      <c r="J304">
        <v>1</v>
      </c>
      <c r="K304" t="s">
        <v>58</v>
      </c>
      <c r="L304">
        <v>2</v>
      </c>
      <c r="M304" t="s">
        <v>75</v>
      </c>
    </row>
    <row r="305" spans="1:13" x14ac:dyDescent="0.35">
      <c r="A305" s="8">
        <v>472</v>
      </c>
      <c r="B305" s="4">
        <v>44928</v>
      </c>
      <c r="C305" s="8">
        <v>6800</v>
      </c>
      <c r="D305" s="8" t="s">
        <v>4</v>
      </c>
      <c r="E305" s="8" t="s">
        <v>13</v>
      </c>
      <c r="F305" s="8">
        <v>44988</v>
      </c>
      <c r="G305" s="8">
        <v>1360</v>
      </c>
      <c r="H305" s="8">
        <v>8160</v>
      </c>
      <c r="I305" s="8" t="s">
        <v>55</v>
      </c>
      <c r="J305">
        <v>1</v>
      </c>
      <c r="K305" t="s">
        <v>58</v>
      </c>
      <c r="L305">
        <v>1</v>
      </c>
      <c r="M305" t="s">
        <v>76</v>
      </c>
    </row>
    <row r="306" spans="1:13" x14ac:dyDescent="0.35">
      <c r="A306" s="8">
        <v>473</v>
      </c>
      <c r="B306" s="4">
        <v>44928</v>
      </c>
      <c r="C306" s="8">
        <v>6700</v>
      </c>
      <c r="D306" s="8" t="s">
        <v>5</v>
      </c>
      <c r="E306" s="8" t="s">
        <v>13</v>
      </c>
      <c r="F306" s="8">
        <v>44988</v>
      </c>
      <c r="G306" s="8">
        <v>1340</v>
      </c>
      <c r="H306" s="8">
        <v>8040</v>
      </c>
      <c r="I306" s="8" t="s">
        <v>55</v>
      </c>
      <c r="J306">
        <v>1</v>
      </c>
      <c r="K306" t="s">
        <v>58</v>
      </c>
      <c r="L306">
        <v>1</v>
      </c>
      <c r="M306" t="s">
        <v>76</v>
      </c>
    </row>
    <row r="307" spans="1:13" x14ac:dyDescent="0.35">
      <c r="A307" s="8">
        <v>163</v>
      </c>
      <c r="B307" s="4">
        <v>44928</v>
      </c>
      <c r="C307" s="8">
        <v>3340</v>
      </c>
      <c r="D307" s="8" t="s">
        <v>23</v>
      </c>
      <c r="E307" s="8" t="s">
        <v>13</v>
      </c>
      <c r="F307" s="8">
        <v>44988</v>
      </c>
      <c r="G307" s="8">
        <v>668</v>
      </c>
      <c r="H307" s="8">
        <v>4008</v>
      </c>
      <c r="I307" s="8" t="s">
        <v>55</v>
      </c>
      <c r="J307">
        <v>1</v>
      </c>
      <c r="K307" t="s">
        <v>58</v>
      </c>
      <c r="L307">
        <v>1</v>
      </c>
      <c r="M307" t="s">
        <v>76</v>
      </c>
    </row>
    <row r="308" spans="1:13" x14ac:dyDescent="0.35">
      <c r="A308" s="8">
        <v>346</v>
      </c>
      <c r="B308" s="4">
        <v>44928</v>
      </c>
      <c r="C308" s="8">
        <v>2050</v>
      </c>
      <c r="D308" s="8" t="s">
        <v>7</v>
      </c>
      <c r="E308" s="8" t="s">
        <v>13</v>
      </c>
      <c r="F308" s="8">
        <v>44988</v>
      </c>
      <c r="G308" s="8">
        <v>410</v>
      </c>
      <c r="H308" s="8">
        <v>2460</v>
      </c>
      <c r="I308" s="8" t="s">
        <v>55</v>
      </c>
      <c r="J308">
        <v>1</v>
      </c>
      <c r="K308" t="s">
        <v>58</v>
      </c>
      <c r="L308">
        <v>1</v>
      </c>
      <c r="M308" t="s">
        <v>76</v>
      </c>
    </row>
    <row r="309" spans="1:13" x14ac:dyDescent="0.35">
      <c r="A309" s="8">
        <v>165</v>
      </c>
      <c r="B309" s="4">
        <v>44928</v>
      </c>
      <c r="C309" s="8">
        <v>3380</v>
      </c>
      <c r="D309" s="8" t="s">
        <v>8</v>
      </c>
      <c r="E309" s="8" t="s">
        <v>13</v>
      </c>
      <c r="F309" s="8">
        <v>44988</v>
      </c>
      <c r="G309" s="8">
        <v>676</v>
      </c>
      <c r="H309" s="8">
        <v>4056</v>
      </c>
      <c r="I309" s="8" t="s">
        <v>55</v>
      </c>
      <c r="J309">
        <v>1</v>
      </c>
      <c r="K309" t="s">
        <v>58</v>
      </c>
      <c r="L309">
        <v>1</v>
      </c>
      <c r="M309" t="s">
        <v>76</v>
      </c>
    </row>
    <row r="310" spans="1:13" x14ac:dyDescent="0.35">
      <c r="A310" s="8">
        <v>241</v>
      </c>
      <c r="B310" s="4">
        <v>44928</v>
      </c>
      <c r="C310" s="8">
        <v>4900</v>
      </c>
      <c r="D310" s="8" t="s">
        <v>5</v>
      </c>
      <c r="E310" s="8" t="s">
        <v>13</v>
      </c>
      <c r="F310" s="8">
        <v>44988</v>
      </c>
      <c r="G310" s="8">
        <v>980</v>
      </c>
      <c r="H310" s="8">
        <v>5880</v>
      </c>
      <c r="I310" s="8" t="s">
        <v>55</v>
      </c>
      <c r="J310">
        <v>1</v>
      </c>
      <c r="K310" t="s">
        <v>58</v>
      </c>
      <c r="L310">
        <v>1</v>
      </c>
      <c r="M310" t="s">
        <v>76</v>
      </c>
    </row>
    <row r="311" spans="1:13" x14ac:dyDescent="0.35">
      <c r="A311" s="8">
        <v>213</v>
      </c>
      <c r="B311" s="4">
        <v>44928</v>
      </c>
      <c r="C311" s="8">
        <v>4340</v>
      </c>
      <c r="D311" s="8" t="s">
        <v>8</v>
      </c>
      <c r="E311" s="8" t="s">
        <v>13</v>
      </c>
      <c r="F311" s="8">
        <v>44988</v>
      </c>
      <c r="G311" s="8">
        <v>868</v>
      </c>
      <c r="H311" s="8">
        <v>5208</v>
      </c>
      <c r="I311" s="8" t="s">
        <v>55</v>
      </c>
      <c r="J311">
        <v>1</v>
      </c>
      <c r="K311" t="s">
        <v>58</v>
      </c>
      <c r="L311">
        <v>1</v>
      </c>
      <c r="M311" t="s">
        <v>76</v>
      </c>
    </row>
    <row r="312" spans="1:13" x14ac:dyDescent="0.35">
      <c r="A312" s="8">
        <v>178</v>
      </c>
      <c r="B312" s="4">
        <v>44928</v>
      </c>
      <c r="C312" s="8">
        <v>3640</v>
      </c>
      <c r="D312" s="8" t="s">
        <v>6</v>
      </c>
      <c r="E312" s="8" t="s">
        <v>13</v>
      </c>
      <c r="F312" s="8">
        <v>44988</v>
      </c>
      <c r="G312" s="8">
        <v>728</v>
      </c>
      <c r="H312" s="8">
        <v>4368</v>
      </c>
      <c r="I312" s="8" t="s">
        <v>55</v>
      </c>
      <c r="J312">
        <v>1</v>
      </c>
      <c r="K312" t="s">
        <v>58</v>
      </c>
      <c r="L312">
        <v>1</v>
      </c>
      <c r="M312" t="s">
        <v>76</v>
      </c>
    </row>
    <row r="313" spans="1:13" x14ac:dyDescent="0.35">
      <c r="A313" s="8">
        <v>275</v>
      </c>
      <c r="B313" s="4">
        <v>44928</v>
      </c>
      <c r="C313" s="8">
        <v>5580</v>
      </c>
      <c r="D313" s="8" t="s">
        <v>5</v>
      </c>
      <c r="E313" s="8" t="s">
        <v>13</v>
      </c>
      <c r="F313" s="8">
        <v>44988</v>
      </c>
      <c r="G313" s="8">
        <v>1116</v>
      </c>
      <c r="H313" s="8">
        <v>6696</v>
      </c>
      <c r="I313" s="8" t="s">
        <v>55</v>
      </c>
      <c r="J313">
        <v>1</v>
      </c>
      <c r="K313" t="s">
        <v>58</v>
      </c>
      <c r="L313">
        <v>1</v>
      </c>
      <c r="M313" t="s">
        <v>76</v>
      </c>
    </row>
    <row r="314" spans="1:13" x14ac:dyDescent="0.35">
      <c r="A314" s="8">
        <v>429</v>
      </c>
      <c r="B314" s="4">
        <v>44928</v>
      </c>
      <c r="C314" s="8">
        <v>6200</v>
      </c>
      <c r="D314" s="8" t="s">
        <v>6</v>
      </c>
      <c r="E314" s="8" t="s">
        <v>13</v>
      </c>
      <c r="F314" s="8">
        <v>44988</v>
      </c>
      <c r="G314" s="8">
        <v>1240</v>
      </c>
      <c r="H314" s="8">
        <v>7440</v>
      </c>
      <c r="I314" s="8" t="s">
        <v>55</v>
      </c>
      <c r="J314">
        <v>1</v>
      </c>
      <c r="K314" t="s">
        <v>58</v>
      </c>
      <c r="L314">
        <v>1</v>
      </c>
      <c r="M314" t="s">
        <v>76</v>
      </c>
    </row>
    <row r="315" spans="1:13" x14ac:dyDescent="0.35">
      <c r="A315" s="8">
        <v>417</v>
      </c>
      <c r="B315" s="4">
        <v>44928</v>
      </c>
      <c r="C315" s="8">
        <v>5600</v>
      </c>
      <c r="D315" s="8" t="s">
        <v>8</v>
      </c>
      <c r="E315" s="8" t="s">
        <v>13</v>
      </c>
      <c r="F315" s="8">
        <v>44988</v>
      </c>
      <c r="G315" s="8">
        <v>1120</v>
      </c>
      <c r="H315" s="8">
        <v>6720</v>
      </c>
      <c r="I315" s="8" t="s">
        <v>55</v>
      </c>
      <c r="J315">
        <v>1</v>
      </c>
      <c r="K315" t="s">
        <v>58</v>
      </c>
      <c r="L315">
        <v>1</v>
      </c>
      <c r="M315" t="s">
        <v>76</v>
      </c>
    </row>
    <row r="316" spans="1:13" x14ac:dyDescent="0.35">
      <c r="A316" s="8">
        <v>80</v>
      </c>
      <c r="B316" s="4">
        <v>44928</v>
      </c>
      <c r="C316" s="8">
        <v>1680</v>
      </c>
      <c r="D316" s="8" t="s">
        <v>8</v>
      </c>
      <c r="E316" s="8" t="s">
        <v>13</v>
      </c>
      <c r="F316" s="8">
        <v>44988</v>
      </c>
      <c r="G316" s="8">
        <v>336</v>
      </c>
      <c r="H316" s="8">
        <v>2016</v>
      </c>
      <c r="I316" s="8" t="s">
        <v>55</v>
      </c>
      <c r="J316">
        <v>1</v>
      </c>
      <c r="K316" t="s">
        <v>58</v>
      </c>
      <c r="L316">
        <v>1</v>
      </c>
      <c r="M316" t="s">
        <v>76</v>
      </c>
    </row>
    <row r="317" spans="1:13" x14ac:dyDescent="0.35">
      <c r="A317" s="8">
        <v>38</v>
      </c>
      <c r="B317" s="4">
        <v>44927</v>
      </c>
      <c r="C317" s="8">
        <v>840</v>
      </c>
      <c r="D317" s="8" t="s">
        <v>6</v>
      </c>
      <c r="E317" s="8" t="s">
        <v>13</v>
      </c>
      <c r="F317" s="8">
        <v>44987</v>
      </c>
      <c r="G317" s="8">
        <v>168</v>
      </c>
      <c r="H317" s="8">
        <v>1008</v>
      </c>
      <c r="I317" s="8" t="s">
        <v>55</v>
      </c>
      <c r="J317">
        <v>1</v>
      </c>
      <c r="K317" t="s">
        <v>58</v>
      </c>
      <c r="L317">
        <v>0</v>
      </c>
      <c r="M317" t="s">
        <v>77</v>
      </c>
    </row>
    <row r="318" spans="1:13" x14ac:dyDescent="0.35">
      <c r="A318" s="8">
        <v>52</v>
      </c>
      <c r="B318" s="4">
        <v>44927</v>
      </c>
      <c r="C318" s="8">
        <v>1120</v>
      </c>
      <c r="D318" s="8" t="s">
        <v>3</v>
      </c>
      <c r="E318" s="8" t="s">
        <v>13</v>
      </c>
      <c r="F318" s="8">
        <v>44987</v>
      </c>
      <c r="G318" s="8">
        <v>224</v>
      </c>
      <c r="H318" s="8">
        <v>1344</v>
      </c>
      <c r="I318" s="8" t="s">
        <v>55</v>
      </c>
      <c r="J318">
        <v>1</v>
      </c>
      <c r="K318" t="s">
        <v>58</v>
      </c>
      <c r="L318">
        <v>0</v>
      </c>
      <c r="M318" t="s">
        <v>77</v>
      </c>
    </row>
    <row r="319" spans="1:13" x14ac:dyDescent="0.35">
      <c r="A319" s="8">
        <v>359</v>
      </c>
      <c r="B319" s="4">
        <v>44927</v>
      </c>
      <c r="C319" s="8">
        <v>2700</v>
      </c>
      <c r="D319" s="8" t="s">
        <v>4</v>
      </c>
      <c r="E319" s="8" t="s">
        <v>13</v>
      </c>
      <c r="F319" s="8">
        <v>44987</v>
      </c>
      <c r="G319" s="8">
        <v>540</v>
      </c>
      <c r="H319" s="8">
        <v>3240</v>
      </c>
      <c r="I319" s="8" t="s">
        <v>55</v>
      </c>
      <c r="J319">
        <v>1</v>
      </c>
      <c r="K319" t="s">
        <v>58</v>
      </c>
      <c r="L319">
        <v>0</v>
      </c>
      <c r="M319" t="s">
        <v>77</v>
      </c>
    </row>
    <row r="320" spans="1:13" x14ac:dyDescent="0.35">
      <c r="A320" s="8">
        <v>136</v>
      </c>
      <c r="B320" s="4">
        <v>44927</v>
      </c>
      <c r="C320" s="8">
        <v>2800</v>
      </c>
      <c r="D320" s="8" t="s">
        <v>9</v>
      </c>
      <c r="E320" s="8" t="s">
        <v>13</v>
      </c>
      <c r="F320" s="8">
        <v>44987</v>
      </c>
      <c r="G320" s="8">
        <v>560</v>
      </c>
      <c r="H320" s="8">
        <v>3360</v>
      </c>
      <c r="I320" s="8" t="s">
        <v>55</v>
      </c>
      <c r="J320">
        <v>1</v>
      </c>
      <c r="K320" t="s">
        <v>58</v>
      </c>
      <c r="L320">
        <v>0</v>
      </c>
      <c r="M320" t="s">
        <v>77</v>
      </c>
    </row>
    <row r="321" spans="1:13" x14ac:dyDescent="0.35">
      <c r="A321" s="8">
        <v>59</v>
      </c>
      <c r="B321" s="4">
        <v>44927</v>
      </c>
      <c r="C321" s="8">
        <v>1260</v>
      </c>
      <c r="D321" s="8" t="s">
        <v>6</v>
      </c>
      <c r="E321" s="8" t="s">
        <v>13</v>
      </c>
      <c r="F321" s="8">
        <v>44987</v>
      </c>
      <c r="G321" s="8">
        <v>252</v>
      </c>
      <c r="H321" s="8">
        <v>1512</v>
      </c>
      <c r="I321" s="8" t="s">
        <v>55</v>
      </c>
      <c r="J321">
        <v>1</v>
      </c>
      <c r="K321" t="s">
        <v>58</v>
      </c>
      <c r="L321">
        <v>0</v>
      </c>
      <c r="M321" t="s">
        <v>77</v>
      </c>
    </row>
    <row r="322" spans="1:13" x14ac:dyDescent="0.35">
      <c r="A322" s="8">
        <v>432</v>
      </c>
      <c r="B322" s="4">
        <v>44943</v>
      </c>
      <c r="C322" s="8">
        <v>6350</v>
      </c>
      <c r="D322" s="8" t="s">
        <v>3</v>
      </c>
      <c r="E322" s="8" t="s">
        <v>11</v>
      </c>
      <c r="F322" s="8">
        <v>45003</v>
      </c>
      <c r="G322" s="8">
        <v>1270</v>
      </c>
      <c r="H322" s="8">
        <v>7620</v>
      </c>
      <c r="I322" s="8" t="s">
        <v>55</v>
      </c>
      <c r="J322">
        <v>1</v>
      </c>
      <c r="K322" t="s">
        <v>58</v>
      </c>
      <c r="L322">
        <v>16</v>
      </c>
      <c r="M322" t="s">
        <v>61</v>
      </c>
    </row>
    <row r="323" spans="1:13" x14ac:dyDescent="0.35">
      <c r="A323" s="8">
        <v>96</v>
      </c>
      <c r="B323" s="4">
        <v>44943</v>
      </c>
      <c r="C323" s="8">
        <v>2000</v>
      </c>
      <c r="D323" s="8" t="s">
        <v>23</v>
      </c>
      <c r="E323" s="8" t="s">
        <v>11</v>
      </c>
      <c r="F323" s="8">
        <v>45003</v>
      </c>
      <c r="G323" s="8">
        <v>400</v>
      </c>
      <c r="H323" s="8">
        <v>2400</v>
      </c>
      <c r="I323" s="8" t="s">
        <v>55</v>
      </c>
      <c r="J323">
        <v>1</v>
      </c>
      <c r="K323" t="s">
        <v>58</v>
      </c>
      <c r="L323">
        <v>16</v>
      </c>
      <c r="M323" t="s">
        <v>61</v>
      </c>
    </row>
    <row r="324" spans="1:13" x14ac:dyDescent="0.35">
      <c r="A324" s="8">
        <v>362</v>
      </c>
      <c r="B324" s="4">
        <v>44942</v>
      </c>
      <c r="C324" s="8">
        <v>2850</v>
      </c>
      <c r="D324" s="8" t="s">
        <v>3</v>
      </c>
      <c r="E324" s="8" t="s">
        <v>11</v>
      </c>
      <c r="F324" s="8">
        <v>45002</v>
      </c>
      <c r="G324" s="8">
        <v>570</v>
      </c>
      <c r="H324" s="8">
        <v>3420</v>
      </c>
      <c r="I324" s="8" t="s">
        <v>55</v>
      </c>
      <c r="J324">
        <v>1</v>
      </c>
      <c r="K324" t="s">
        <v>58</v>
      </c>
      <c r="L324">
        <v>15</v>
      </c>
      <c r="M324" t="s">
        <v>62</v>
      </c>
    </row>
    <row r="325" spans="1:13" x14ac:dyDescent="0.35">
      <c r="A325" s="8">
        <v>414</v>
      </c>
      <c r="B325" s="4">
        <v>44942</v>
      </c>
      <c r="C325" s="8">
        <v>5450</v>
      </c>
      <c r="D325" s="8" t="s">
        <v>7</v>
      </c>
      <c r="E325" s="8" t="s">
        <v>11</v>
      </c>
      <c r="F325" s="8">
        <v>45002</v>
      </c>
      <c r="G325" s="8">
        <v>1090</v>
      </c>
      <c r="H325" s="8">
        <v>6540</v>
      </c>
      <c r="I325" s="8" t="s">
        <v>55</v>
      </c>
      <c r="J325">
        <v>1</v>
      </c>
      <c r="K325" t="s">
        <v>58</v>
      </c>
      <c r="L325">
        <v>15</v>
      </c>
      <c r="M325" t="s">
        <v>62</v>
      </c>
    </row>
    <row r="326" spans="1:13" x14ac:dyDescent="0.35">
      <c r="A326" s="8">
        <v>12</v>
      </c>
      <c r="B326" s="4">
        <v>44942</v>
      </c>
      <c r="C326" s="8">
        <v>320</v>
      </c>
      <c r="D326" s="8" t="s">
        <v>8</v>
      </c>
      <c r="E326" s="8" t="s">
        <v>11</v>
      </c>
      <c r="F326" s="8">
        <v>45002</v>
      </c>
      <c r="G326" s="8">
        <v>64</v>
      </c>
      <c r="H326" s="8">
        <v>384</v>
      </c>
      <c r="I326" s="8" t="s">
        <v>55</v>
      </c>
      <c r="J326">
        <v>1</v>
      </c>
      <c r="K326" t="s">
        <v>58</v>
      </c>
      <c r="L326">
        <v>15</v>
      </c>
      <c r="M326" t="s">
        <v>62</v>
      </c>
    </row>
    <row r="327" spans="1:13" x14ac:dyDescent="0.35">
      <c r="A327" s="8">
        <v>29</v>
      </c>
      <c r="B327" s="4">
        <v>44942</v>
      </c>
      <c r="C327" s="8">
        <v>660</v>
      </c>
      <c r="D327" s="8" t="s">
        <v>8</v>
      </c>
      <c r="E327" s="8" t="s">
        <v>11</v>
      </c>
      <c r="F327" s="8">
        <v>45002</v>
      </c>
      <c r="G327" s="8">
        <v>132</v>
      </c>
      <c r="H327" s="8">
        <v>792</v>
      </c>
      <c r="I327" s="8" t="s">
        <v>55</v>
      </c>
      <c r="J327">
        <v>1</v>
      </c>
      <c r="K327" t="s">
        <v>58</v>
      </c>
      <c r="L327">
        <v>15</v>
      </c>
      <c r="M327" t="s">
        <v>62</v>
      </c>
    </row>
    <row r="328" spans="1:13" x14ac:dyDescent="0.35">
      <c r="A328" s="8">
        <v>141</v>
      </c>
      <c r="B328" s="4">
        <v>44941</v>
      </c>
      <c r="C328" s="8">
        <v>2900</v>
      </c>
      <c r="D328" s="8" t="s">
        <v>3</v>
      </c>
      <c r="E328" s="8" t="s">
        <v>11</v>
      </c>
      <c r="F328" s="8">
        <v>45001</v>
      </c>
      <c r="G328" s="8">
        <v>580</v>
      </c>
      <c r="H328" s="8">
        <v>3480</v>
      </c>
      <c r="I328" s="8" t="s">
        <v>55</v>
      </c>
      <c r="J328">
        <v>1</v>
      </c>
      <c r="K328" t="s">
        <v>58</v>
      </c>
      <c r="L328">
        <v>14</v>
      </c>
      <c r="M328" t="s">
        <v>63</v>
      </c>
    </row>
    <row r="329" spans="1:13" x14ac:dyDescent="0.35">
      <c r="A329" s="8">
        <v>152</v>
      </c>
      <c r="B329" s="4">
        <v>44941</v>
      </c>
      <c r="C329" s="8">
        <v>3120</v>
      </c>
      <c r="D329" s="8" t="s">
        <v>23</v>
      </c>
      <c r="E329" s="8" t="s">
        <v>11</v>
      </c>
      <c r="F329" s="8">
        <v>45001</v>
      </c>
      <c r="G329" s="8">
        <v>624</v>
      </c>
      <c r="H329" s="8">
        <v>3744</v>
      </c>
      <c r="I329" s="8" t="s">
        <v>55</v>
      </c>
      <c r="J329">
        <v>1</v>
      </c>
      <c r="K329" t="s">
        <v>58</v>
      </c>
      <c r="L329">
        <v>14</v>
      </c>
      <c r="M329" t="s">
        <v>63</v>
      </c>
    </row>
    <row r="330" spans="1:13" x14ac:dyDescent="0.35">
      <c r="A330" s="8">
        <v>292</v>
      </c>
      <c r="B330" s="4">
        <v>44941</v>
      </c>
      <c r="C330" s="8">
        <v>5920</v>
      </c>
      <c r="D330" s="8" t="s">
        <v>5</v>
      </c>
      <c r="E330" s="8" t="s">
        <v>11</v>
      </c>
      <c r="F330" s="8">
        <v>45001</v>
      </c>
      <c r="G330" s="8">
        <v>1184</v>
      </c>
      <c r="H330" s="8">
        <v>7104</v>
      </c>
      <c r="I330" s="8" t="s">
        <v>55</v>
      </c>
      <c r="J330">
        <v>1</v>
      </c>
      <c r="K330" t="s">
        <v>58</v>
      </c>
      <c r="L330">
        <v>14</v>
      </c>
      <c r="M330" t="s">
        <v>63</v>
      </c>
    </row>
    <row r="331" spans="1:13" x14ac:dyDescent="0.35">
      <c r="A331" s="8">
        <v>484</v>
      </c>
      <c r="B331" s="4">
        <v>44941</v>
      </c>
      <c r="C331" s="8">
        <v>5600</v>
      </c>
      <c r="D331" s="8" t="s">
        <v>6</v>
      </c>
      <c r="E331" s="8" t="s">
        <v>11</v>
      </c>
      <c r="F331" s="8">
        <v>45001</v>
      </c>
      <c r="G331" s="8">
        <v>1120</v>
      </c>
      <c r="H331" s="8">
        <v>6720</v>
      </c>
      <c r="I331" s="8" t="s">
        <v>55</v>
      </c>
      <c r="J331">
        <v>1</v>
      </c>
      <c r="K331" t="s">
        <v>58</v>
      </c>
      <c r="L331">
        <v>14</v>
      </c>
      <c r="M331" t="s">
        <v>63</v>
      </c>
    </row>
    <row r="332" spans="1:13" x14ac:dyDescent="0.35">
      <c r="A332" s="8">
        <v>110</v>
      </c>
      <c r="B332" s="4">
        <v>44940</v>
      </c>
      <c r="C332" s="8">
        <v>2280</v>
      </c>
      <c r="D332" s="8" t="s">
        <v>6</v>
      </c>
      <c r="E332" s="8" t="s">
        <v>11</v>
      </c>
      <c r="F332" s="8">
        <v>45000</v>
      </c>
      <c r="G332" s="8">
        <v>456</v>
      </c>
      <c r="H332" s="8">
        <v>2736</v>
      </c>
      <c r="I332" s="8" t="s">
        <v>55</v>
      </c>
      <c r="J332">
        <v>1</v>
      </c>
      <c r="K332" t="s">
        <v>58</v>
      </c>
      <c r="L332">
        <v>13</v>
      </c>
      <c r="M332" t="s">
        <v>64</v>
      </c>
    </row>
    <row r="333" spans="1:13" x14ac:dyDescent="0.35">
      <c r="A333" s="8">
        <v>222</v>
      </c>
      <c r="B333" s="4">
        <v>44940</v>
      </c>
      <c r="C333" s="8">
        <v>4520</v>
      </c>
      <c r="D333" s="8" t="s">
        <v>3</v>
      </c>
      <c r="E333" s="8" t="s">
        <v>11</v>
      </c>
      <c r="F333" s="8">
        <v>45000</v>
      </c>
      <c r="G333" s="8">
        <v>904</v>
      </c>
      <c r="H333" s="8">
        <v>5424</v>
      </c>
      <c r="I333" s="8" t="s">
        <v>55</v>
      </c>
      <c r="J333">
        <v>1</v>
      </c>
      <c r="K333" t="s">
        <v>58</v>
      </c>
      <c r="L333">
        <v>13</v>
      </c>
      <c r="M333" t="s">
        <v>64</v>
      </c>
    </row>
    <row r="334" spans="1:13" x14ac:dyDescent="0.35">
      <c r="A334" s="8">
        <v>162</v>
      </c>
      <c r="B334" s="4">
        <v>44940</v>
      </c>
      <c r="C334" s="8">
        <v>3320</v>
      </c>
      <c r="D334" s="8" t="s">
        <v>8</v>
      </c>
      <c r="E334" s="8" t="s">
        <v>11</v>
      </c>
      <c r="F334" s="8">
        <v>45000</v>
      </c>
      <c r="G334" s="8">
        <v>664</v>
      </c>
      <c r="H334" s="8">
        <v>3984</v>
      </c>
      <c r="I334" s="8" t="s">
        <v>55</v>
      </c>
      <c r="J334">
        <v>1</v>
      </c>
      <c r="K334" t="s">
        <v>58</v>
      </c>
      <c r="L334">
        <v>13</v>
      </c>
      <c r="M334" t="s">
        <v>64</v>
      </c>
    </row>
    <row r="335" spans="1:13" x14ac:dyDescent="0.35">
      <c r="A335" s="8">
        <v>309</v>
      </c>
      <c r="B335" s="4">
        <v>44940</v>
      </c>
      <c r="C335" s="8">
        <v>200</v>
      </c>
      <c r="D335" s="8" t="s">
        <v>5</v>
      </c>
      <c r="E335" s="8" t="s">
        <v>11</v>
      </c>
      <c r="F335" s="8">
        <v>45000</v>
      </c>
      <c r="G335" s="8">
        <v>40</v>
      </c>
      <c r="H335" s="8">
        <v>240</v>
      </c>
      <c r="I335" s="8" t="s">
        <v>55</v>
      </c>
      <c r="J335">
        <v>1</v>
      </c>
      <c r="K335" t="s">
        <v>58</v>
      </c>
      <c r="L335">
        <v>13</v>
      </c>
      <c r="M335" t="s">
        <v>64</v>
      </c>
    </row>
    <row r="336" spans="1:13" x14ac:dyDescent="0.35">
      <c r="A336" s="8">
        <v>379</v>
      </c>
      <c r="B336" s="4">
        <v>44940</v>
      </c>
      <c r="C336" s="8">
        <v>3700</v>
      </c>
      <c r="D336" s="8" t="s">
        <v>3</v>
      </c>
      <c r="E336" s="8" t="s">
        <v>11</v>
      </c>
      <c r="F336" s="8">
        <v>45000</v>
      </c>
      <c r="G336" s="8">
        <v>740</v>
      </c>
      <c r="H336" s="8">
        <v>4440</v>
      </c>
      <c r="I336" s="8" t="s">
        <v>55</v>
      </c>
      <c r="J336">
        <v>1</v>
      </c>
      <c r="K336" t="s">
        <v>58</v>
      </c>
      <c r="L336">
        <v>13</v>
      </c>
      <c r="M336" t="s">
        <v>64</v>
      </c>
    </row>
    <row r="337" spans="1:13" x14ac:dyDescent="0.35">
      <c r="A337" s="8">
        <v>393</v>
      </c>
      <c r="B337" s="4">
        <v>44940</v>
      </c>
      <c r="C337" s="8">
        <v>4400</v>
      </c>
      <c r="D337" s="8" t="s">
        <v>4</v>
      </c>
      <c r="E337" s="8" t="s">
        <v>11</v>
      </c>
      <c r="F337" s="8">
        <v>45000</v>
      </c>
      <c r="G337" s="8">
        <v>880</v>
      </c>
      <c r="H337" s="8">
        <v>5280</v>
      </c>
      <c r="I337" s="8" t="s">
        <v>55</v>
      </c>
      <c r="J337">
        <v>1</v>
      </c>
      <c r="K337" t="s">
        <v>58</v>
      </c>
      <c r="L337">
        <v>13</v>
      </c>
      <c r="M337" t="s">
        <v>64</v>
      </c>
    </row>
    <row r="338" spans="1:13" x14ac:dyDescent="0.35">
      <c r="A338" s="8">
        <v>15</v>
      </c>
      <c r="B338" s="4">
        <v>44940</v>
      </c>
      <c r="C338" s="8">
        <v>380</v>
      </c>
      <c r="D338" s="8" t="s">
        <v>8</v>
      </c>
      <c r="E338" s="8" t="s">
        <v>11</v>
      </c>
      <c r="F338" s="8">
        <v>45000</v>
      </c>
      <c r="G338" s="8">
        <v>76</v>
      </c>
      <c r="H338" s="8">
        <v>456</v>
      </c>
      <c r="I338" s="8" t="s">
        <v>55</v>
      </c>
      <c r="J338">
        <v>1</v>
      </c>
      <c r="K338" t="s">
        <v>58</v>
      </c>
      <c r="L338">
        <v>13</v>
      </c>
      <c r="M338" t="s">
        <v>64</v>
      </c>
    </row>
    <row r="339" spans="1:13" x14ac:dyDescent="0.35">
      <c r="A339" s="8">
        <v>43</v>
      </c>
      <c r="B339" s="4">
        <v>44940</v>
      </c>
      <c r="C339" s="8">
        <v>940</v>
      </c>
      <c r="D339" s="8" t="s">
        <v>8</v>
      </c>
      <c r="E339" s="8" t="s">
        <v>11</v>
      </c>
      <c r="F339" s="8">
        <v>45000</v>
      </c>
      <c r="G339" s="8">
        <v>188</v>
      </c>
      <c r="H339" s="8">
        <v>1128</v>
      </c>
      <c r="I339" s="8" t="s">
        <v>55</v>
      </c>
      <c r="J339">
        <v>1</v>
      </c>
      <c r="K339" t="s">
        <v>58</v>
      </c>
      <c r="L339">
        <v>13</v>
      </c>
      <c r="M339" t="s">
        <v>64</v>
      </c>
    </row>
    <row r="340" spans="1:13" x14ac:dyDescent="0.35">
      <c r="A340" s="8">
        <v>376</v>
      </c>
      <c r="B340" s="4">
        <v>44940</v>
      </c>
      <c r="C340" s="8">
        <v>3550</v>
      </c>
      <c r="D340" s="8" t="s">
        <v>4</v>
      </c>
      <c r="E340" s="8" t="s">
        <v>11</v>
      </c>
      <c r="F340" s="8">
        <v>45000</v>
      </c>
      <c r="G340" s="8">
        <v>710</v>
      </c>
      <c r="H340" s="8">
        <v>4260</v>
      </c>
      <c r="I340" s="8" t="s">
        <v>55</v>
      </c>
      <c r="J340">
        <v>1</v>
      </c>
      <c r="K340" t="s">
        <v>58</v>
      </c>
      <c r="L340">
        <v>13</v>
      </c>
      <c r="M340" t="s">
        <v>64</v>
      </c>
    </row>
    <row r="341" spans="1:13" x14ac:dyDescent="0.35">
      <c r="A341" s="8">
        <v>330</v>
      </c>
      <c r="B341" s="4">
        <v>44939</v>
      </c>
      <c r="C341" s="8">
        <v>1250</v>
      </c>
      <c r="D341" s="8" t="s">
        <v>3</v>
      </c>
      <c r="E341" s="8" t="s">
        <v>11</v>
      </c>
      <c r="F341" s="8">
        <v>44999</v>
      </c>
      <c r="G341" s="8">
        <v>250</v>
      </c>
      <c r="H341" s="8">
        <v>1500</v>
      </c>
      <c r="I341" s="8" t="s">
        <v>55</v>
      </c>
      <c r="J341">
        <v>1</v>
      </c>
      <c r="K341" t="s">
        <v>58</v>
      </c>
      <c r="L341">
        <v>12</v>
      </c>
      <c r="M341" t="s">
        <v>65</v>
      </c>
    </row>
    <row r="342" spans="1:13" x14ac:dyDescent="0.35">
      <c r="A342" s="8">
        <v>78</v>
      </c>
      <c r="B342" s="4">
        <v>44939</v>
      </c>
      <c r="C342" s="8">
        <v>1640</v>
      </c>
      <c r="D342" s="8" t="s">
        <v>23</v>
      </c>
      <c r="E342" s="8" t="s">
        <v>11</v>
      </c>
      <c r="F342" s="8">
        <v>44999</v>
      </c>
      <c r="G342" s="8">
        <v>328</v>
      </c>
      <c r="H342" s="8">
        <v>1968</v>
      </c>
      <c r="I342" s="8" t="s">
        <v>55</v>
      </c>
      <c r="J342">
        <v>1</v>
      </c>
      <c r="K342" t="s">
        <v>58</v>
      </c>
      <c r="L342">
        <v>12</v>
      </c>
      <c r="M342" t="s">
        <v>65</v>
      </c>
    </row>
    <row r="343" spans="1:13" x14ac:dyDescent="0.35">
      <c r="A343" s="8">
        <v>288</v>
      </c>
      <c r="B343" s="4">
        <v>44939</v>
      </c>
      <c r="C343" s="8">
        <v>5840</v>
      </c>
      <c r="D343" s="8" t="s">
        <v>23</v>
      </c>
      <c r="E343" s="8" t="s">
        <v>11</v>
      </c>
      <c r="F343" s="8">
        <v>44999</v>
      </c>
      <c r="G343" s="8">
        <v>1168</v>
      </c>
      <c r="H343" s="8">
        <v>7008</v>
      </c>
      <c r="I343" s="8" t="s">
        <v>55</v>
      </c>
      <c r="J343">
        <v>1</v>
      </c>
      <c r="K343" t="s">
        <v>58</v>
      </c>
      <c r="L343">
        <v>12</v>
      </c>
      <c r="M343" t="s">
        <v>65</v>
      </c>
    </row>
    <row r="344" spans="1:13" x14ac:dyDescent="0.35">
      <c r="A344" s="8">
        <v>418</v>
      </c>
      <c r="B344" s="4">
        <v>44939</v>
      </c>
      <c r="C344" s="8">
        <v>5650</v>
      </c>
      <c r="D344" s="8" t="s">
        <v>23</v>
      </c>
      <c r="E344" s="8" t="s">
        <v>11</v>
      </c>
      <c r="F344" s="8">
        <v>44999</v>
      </c>
      <c r="G344" s="8">
        <v>1130</v>
      </c>
      <c r="H344" s="8">
        <v>6780</v>
      </c>
      <c r="I344" s="8" t="s">
        <v>55</v>
      </c>
      <c r="J344">
        <v>1</v>
      </c>
      <c r="K344" t="s">
        <v>58</v>
      </c>
      <c r="L344">
        <v>12</v>
      </c>
      <c r="M344" t="s">
        <v>65</v>
      </c>
    </row>
    <row r="345" spans="1:13" x14ac:dyDescent="0.35">
      <c r="A345" s="8">
        <v>194</v>
      </c>
      <c r="B345" s="4">
        <v>44939</v>
      </c>
      <c r="C345" s="8">
        <v>3960</v>
      </c>
      <c r="D345" s="8" t="s">
        <v>3</v>
      </c>
      <c r="E345" s="8" t="s">
        <v>11</v>
      </c>
      <c r="F345" s="8">
        <v>44999</v>
      </c>
      <c r="G345" s="8">
        <v>792</v>
      </c>
      <c r="H345" s="8">
        <v>4752</v>
      </c>
      <c r="I345" s="8" t="s">
        <v>55</v>
      </c>
      <c r="J345">
        <v>1</v>
      </c>
      <c r="K345" t="s">
        <v>58</v>
      </c>
      <c r="L345">
        <v>12</v>
      </c>
      <c r="M345" t="s">
        <v>65</v>
      </c>
    </row>
    <row r="346" spans="1:13" x14ac:dyDescent="0.35">
      <c r="A346" s="8">
        <v>36</v>
      </c>
      <c r="B346" s="4">
        <v>44939</v>
      </c>
      <c r="C346" s="8">
        <v>800</v>
      </c>
      <c r="D346" s="8" t="s">
        <v>4</v>
      </c>
      <c r="E346" s="8" t="s">
        <v>11</v>
      </c>
      <c r="F346" s="8">
        <v>44999</v>
      </c>
      <c r="G346" s="8">
        <v>160</v>
      </c>
      <c r="H346" s="8">
        <v>960</v>
      </c>
      <c r="I346" s="8" t="s">
        <v>55</v>
      </c>
      <c r="J346">
        <v>1</v>
      </c>
      <c r="K346" t="s">
        <v>58</v>
      </c>
      <c r="L346">
        <v>12</v>
      </c>
      <c r="M346" t="s">
        <v>65</v>
      </c>
    </row>
    <row r="347" spans="1:13" x14ac:dyDescent="0.35">
      <c r="A347" s="8">
        <v>197</v>
      </c>
      <c r="B347" s="4">
        <v>44939</v>
      </c>
      <c r="C347" s="8">
        <v>4020</v>
      </c>
      <c r="D347" s="8" t="s">
        <v>23</v>
      </c>
      <c r="E347" s="8" t="s">
        <v>11</v>
      </c>
      <c r="F347" s="8">
        <v>44999</v>
      </c>
      <c r="G347" s="8">
        <v>804</v>
      </c>
      <c r="H347" s="8">
        <v>4824</v>
      </c>
      <c r="I347" s="8" t="s">
        <v>55</v>
      </c>
      <c r="J347">
        <v>1</v>
      </c>
      <c r="K347" t="s">
        <v>58</v>
      </c>
      <c r="L347">
        <v>12</v>
      </c>
      <c r="M347" t="s">
        <v>65</v>
      </c>
    </row>
    <row r="348" spans="1:13" x14ac:dyDescent="0.35">
      <c r="A348" s="8">
        <v>169</v>
      </c>
      <c r="B348" s="4">
        <v>44938</v>
      </c>
      <c r="C348" s="8">
        <v>3460</v>
      </c>
      <c r="D348" s="8" t="s">
        <v>23</v>
      </c>
      <c r="E348" s="8" t="s">
        <v>11</v>
      </c>
      <c r="F348" s="8">
        <v>44998</v>
      </c>
      <c r="G348" s="8">
        <v>692</v>
      </c>
      <c r="H348" s="8">
        <v>4152</v>
      </c>
      <c r="I348" s="8" t="s">
        <v>55</v>
      </c>
      <c r="J348">
        <v>1</v>
      </c>
      <c r="K348" t="s">
        <v>58</v>
      </c>
      <c r="L348">
        <v>11</v>
      </c>
      <c r="M348" t="s">
        <v>66</v>
      </c>
    </row>
    <row r="349" spans="1:13" x14ac:dyDescent="0.35">
      <c r="A349" s="8">
        <v>351</v>
      </c>
      <c r="B349" s="4">
        <v>44938</v>
      </c>
      <c r="C349" s="8">
        <v>2300</v>
      </c>
      <c r="D349" s="8" t="s">
        <v>23</v>
      </c>
      <c r="E349" s="8" t="s">
        <v>11</v>
      </c>
      <c r="F349" s="8">
        <v>44998</v>
      </c>
      <c r="G349" s="8">
        <v>460</v>
      </c>
      <c r="H349" s="8">
        <v>2760</v>
      </c>
      <c r="I349" s="8" t="s">
        <v>55</v>
      </c>
      <c r="J349">
        <v>1</v>
      </c>
      <c r="K349" t="s">
        <v>58</v>
      </c>
      <c r="L349">
        <v>11</v>
      </c>
      <c r="M349" t="s">
        <v>66</v>
      </c>
    </row>
    <row r="350" spans="1:13" x14ac:dyDescent="0.35">
      <c r="A350" s="8">
        <v>344</v>
      </c>
      <c r="B350" s="4">
        <v>44938</v>
      </c>
      <c r="C350" s="8">
        <v>1950</v>
      </c>
      <c r="D350" s="8" t="s">
        <v>6</v>
      </c>
      <c r="E350" s="8" t="s">
        <v>11</v>
      </c>
      <c r="F350" s="8">
        <v>44998</v>
      </c>
      <c r="G350" s="8">
        <v>390</v>
      </c>
      <c r="H350" s="8">
        <v>2340</v>
      </c>
      <c r="I350" s="8" t="s">
        <v>55</v>
      </c>
      <c r="J350">
        <v>1</v>
      </c>
      <c r="K350" t="s">
        <v>58</v>
      </c>
      <c r="L350">
        <v>11</v>
      </c>
      <c r="M350" t="s">
        <v>66</v>
      </c>
    </row>
    <row r="351" spans="1:13" x14ac:dyDescent="0.35">
      <c r="A351" s="8">
        <v>246</v>
      </c>
      <c r="B351" s="4">
        <v>44937</v>
      </c>
      <c r="C351" s="8">
        <v>5000</v>
      </c>
      <c r="D351" s="8" t="s">
        <v>6</v>
      </c>
      <c r="E351" s="8" t="s">
        <v>11</v>
      </c>
      <c r="F351" s="8">
        <v>44997</v>
      </c>
      <c r="G351" s="8">
        <v>1000</v>
      </c>
      <c r="H351" s="8">
        <v>6000</v>
      </c>
      <c r="I351" s="8" t="s">
        <v>55</v>
      </c>
      <c r="J351">
        <v>1</v>
      </c>
      <c r="K351" t="s">
        <v>58</v>
      </c>
      <c r="L351">
        <v>10</v>
      </c>
      <c r="M351" t="s">
        <v>67</v>
      </c>
    </row>
    <row r="352" spans="1:13" x14ac:dyDescent="0.35">
      <c r="A352" s="8">
        <v>372</v>
      </c>
      <c r="B352" s="4">
        <v>44937</v>
      </c>
      <c r="C352" s="8">
        <v>3350</v>
      </c>
      <c r="D352" s="8" t="s">
        <v>8</v>
      </c>
      <c r="E352" s="8" t="s">
        <v>11</v>
      </c>
      <c r="F352" s="8">
        <v>44997</v>
      </c>
      <c r="G352" s="8">
        <v>670</v>
      </c>
      <c r="H352" s="8">
        <v>4020</v>
      </c>
      <c r="I352" s="8" t="s">
        <v>55</v>
      </c>
      <c r="J352">
        <v>1</v>
      </c>
      <c r="K352" t="s">
        <v>58</v>
      </c>
      <c r="L352">
        <v>10</v>
      </c>
      <c r="M352" t="s">
        <v>67</v>
      </c>
    </row>
    <row r="353" spans="1:13" x14ac:dyDescent="0.35">
      <c r="A353" s="8">
        <v>218</v>
      </c>
      <c r="B353" s="4">
        <v>44937</v>
      </c>
      <c r="C353" s="8">
        <v>4440</v>
      </c>
      <c r="D353" s="8" t="s">
        <v>5</v>
      </c>
      <c r="E353" s="8" t="s">
        <v>11</v>
      </c>
      <c r="F353" s="8">
        <v>44997</v>
      </c>
      <c r="G353" s="8">
        <v>888</v>
      </c>
      <c r="H353" s="8">
        <v>5328</v>
      </c>
      <c r="I353" s="8" t="s">
        <v>55</v>
      </c>
      <c r="J353">
        <v>1</v>
      </c>
      <c r="K353" t="s">
        <v>58</v>
      </c>
      <c r="L353">
        <v>10</v>
      </c>
      <c r="M353" t="s">
        <v>67</v>
      </c>
    </row>
    <row r="354" spans="1:13" x14ac:dyDescent="0.35">
      <c r="A354" s="8">
        <v>463</v>
      </c>
      <c r="B354" s="4">
        <v>44937</v>
      </c>
      <c r="C354" s="8">
        <v>7700</v>
      </c>
      <c r="D354" s="8" t="s">
        <v>6</v>
      </c>
      <c r="E354" s="8" t="s">
        <v>11</v>
      </c>
      <c r="F354" s="8">
        <v>44997</v>
      </c>
      <c r="G354" s="8">
        <v>1540</v>
      </c>
      <c r="H354" s="8">
        <v>9240</v>
      </c>
      <c r="I354" s="8" t="s">
        <v>55</v>
      </c>
      <c r="J354">
        <v>1</v>
      </c>
      <c r="K354" t="s">
        <v>58</v>
      </c>
      <c r="L354">
        <v>10</v>
      </c>
      <c r="M354" t="s">
        <v>67</v>
      </c>
    </row>
    <row r="355" spans="1:13" x14ac:dyDescent="0.35">
      <c r="A355" s="8">
        <v>208</v>
      </c>
      <c r="B355" s="4">
        <v>44937</v>
      </c>
      <c r="C355" s="8">
        <v>4240</v>
      </c>
      <c r="D355" s="8" t="s">
        <v>6</v>
      </c>
      <c r="E355" s="8" t="s">
        <v>11</v>
      </c>
      <c r="F355" s="8">
        <v>44997</v>
      </c>
      <c r="G355" s="8">
        <v>848</v>
      </c>
      <c r="H355" s="8">
        <v>5088</v>
      </c>
      <c r="I355" s="8" t="s">
        <v>55</v>
      </c>
      <c r="J355">
        <v>1</v>
      </c>
      <c r="K355" t="s">
        <v>58</v>
      </c>
      <c r="L355">
        <v>10</v>
      </c>
      <c r="M355" t="s">
        <v>67</v>
      </c>
    </row>
    <row r="356" spans="1:13" x14ac:dyDescent="0.35">
      <c r="A356" s="8">
        <v>68</v>
      </c>
      <c r="B356" s="4">
        <v>44937</v>
      </c>
      <c r="C356" s="8">
        <v>1440</v>
      </c>
      <c r="D356" s="8" t="s">
        <v>9</v>
      </c>
      <c r="E356" s="8" t="s">
        <v>11</v>
      </c>
      <c r="F356" s="8">
        <v>44997</v>
      </c>
      <c r="G356" s="8">
        <v>288</v>
      </c>
      <c r="H356" s="8">
        <v>1728</v>
      </c>
      <c r="I356" s="8" t="s">
        <v>55</v>
      </c>
      <c r="J356">
        <v>1</v>
      </c>
      <c r="K356" t="s">
        <v>58</v>
      </c>
      <c r="L356">
        <v>10</v>
      </c>
      <c r="M356" t="s">
        <v>67</v>
      </c>
    </row>
    <row r="357" spans="1:13" x14ac:dyDescent="0.35">
      <c r="A357" s="8">
        <v>183</v>
      </c>
      <c r="B357" s="4">
        <v>44937</v>
      </c>
      <c r="C357" s="8">
        <v>3740</v>
      </c>
      <c r="D357" s="8" t="s">
        <v>4</v>
      </c>
      <c r="E357" s="8" t="s">
        <v>11</v>
      </c>
      <c r="F357" s="8">
        <v>44997</v>
      </c>
      <c r="G357" s="8">
        <v>748</v>
      </c>
      <c r="H357" s="8">
        <v>4488</v>
      </c>
      <c r="I357" s="8" t="s">
        <v>55</v>
      </c>
      <c r="J357">
        <v>1</v>
      </c>
      <c r="K357" t="s">
        <v>58</v>
      </c>
      <c r="L357">
        <v>10</v>
      </c>
      <c r="M357" t="s">
        <v>67</v>
      </c>
    </row>
    <row r="358" spans="1:13" x14ac:dyDescent="0.35">
      <c r="A358" s="8">
        <v>82</v>
      </c>
      <c r="B358" s="4">
        <v>44937</v>
      </c>
      <c r="C358" s="8">
        <v>1720</v>
      </c>
      <c r="D358" s="8" t="s">
        <v>5</v>
      </c>
      <c r="E358" s="8" t="s">
        <v>11</v>
      </c>
      <c r="F358" s="8">
        <v>44997</v>
      </c>
      <c r="G358" s="8">
        <v>344</v>
      </c>
      <c r="H358" s="8">
        <v>2064</v>
      </c>
      <c r="I358" s="8" t="s">
        <v>55</v>
      </c>
      <c r="J358">
        <v>1</v>
      </c>
      <c r="K358" t="s">
        <v>58</v>
      </c>
      <c r="L358">
        <v>10</v>
      </c>
      <c r="M358" t="s">
        <v>67</v>
      </c>
    </row>
    <row r="359" spans="1:13" x14ac:dyDescent="0.35">
      <c r="A359" s="8">
        <v>106</v>
      </c>
      <c r="B359" s="4">
        <v>44937</v>
      </c>
      <c r="C359" s="8">
        <v>2200</v>
      </c>
      <c r="D359" s="8" t="s">
        <v>6</v>
      </c>
      <c r="E359" s="8" t="s">
        <v>11</v>
      </c>
      <c r="F359" s="8">
        <v>44997</v>
      </c>
      <c r="G359" s="8">
        <v>440</v>
      </c>
      <c r="H359" s="8">
        <v>2640</v>
      </c>
      <c r="I359" s="8" t="s">
        <v>55</v>
      </c>
      <c r="J359">
        <v>1</v>
      </c>
      <c r="K359" t="s">
        <v>58</v>
      </c>
      <c r="L359">
        <v>10</v>
      </c>
      <c r="M359" t="s">
        <v>67</v>
      </c>
    </row>
    <row r="360" spans="1:13" x14ac:dyDescent="0.35">
      <c r="A360" s="8">
        <v>348</v>
      </c>
      <c r="B360" s="4">
        <v>44936</v>
      </c>
      <c r="C360" s="8">
        <v>2150</v>
      </c>
      <c r="D360" s="8" t="s">
        <v>6</v>
      </c>
      <c r="E360" s="8" t="s">
        <v>11</v>
      </c>
      <c r="F360" s="8">
        <v>44996</v>
      </c>
      <c r="G360" s="8">
        <v>430</v>
      </c>
      <c r="H360" s="8">
        <v>2580</v>
      </c>
      <c r="I360" s="8" t="s">
        <v>55</v>
      </c>
      <c r="J360">
        <v>1</v>
      </c>
      <c r="K360" t="s">
        <v>58</v>
      </c>
      <c r="L360">
        <v>9</v>
      </c>
      <c r="M360" t="s">
        <v>68</v>
      </c>
    </row>
    <row r="361" spans="1:13" x14ac:dyDescent="0.35">
      <c r="A361" s="8">
        <v>250</v>
      </c>
      <c r="B361" s="4">
        <v>44936</v>
      </c>
      <c r="C361" s="8">
        <v>5080</v>
      </c>
      <c r="D361" s="8" t="s">
        <v>8</v>
      </c>
      <c r="E361" s="8" t="s">
        <v>11</v>
      </c>
      <c r="F361" s="8">
        <v>44996</v>
      </c>
      <c r="G361" s="8">
        <v>1016</v>
      </c>
      <c r="H361" s="8">
        <v>6096</v>
      </c>
      <c r="I361" s="8" t="s">
        <v>55</v>
      </c>
      <c r="J361">
        <v>1</v>
      </c>
      <c r="K361" t="s">
        <v>58</v>
      </c>
      <c r="L361">
        <v>9</v>
      </c>
      <c r="M361" t="s">
        <v>68</v>
      </c>
    </row>
    <row r="362" spans="1:13" x14ac:dyDescent="0.35">
      <c r="A362" s="8">
        <v>204</v>
      </c>
      <c r="B362" s="4">
        <v>44936</v>
      </c>
      <c r="C362" s="8">
        <v>4160</v>
      </c>
      <c r="D362" s="8" t="s">
        <v>9</v>
      </c>
      <c r="E362" s="8" t="s">
        <v>11</v>
      </c>
      <c r="F362" s="8">
        <v>44996</v>
      </c>
      <c r="G362" s="8">
        <v>832</v>
      </c>
      <c r="H362" s="8">
        <v>4992</v>
      </c>
      <c r="I362" s="8" t="s">
        <v>55</v>
      </c>
      <c r="J362">
        <v>1</v>
      </c>
      <c r="K362" t="s">
        <v>58</v>
      </c>
      <c r="L362">
        <v>9</v>
      </c>
      <c r="M362" t="s">
        <v>68</v>
      </c>
    </row>
    <row r="363" spans="1:13" x14ac:dyDescent="0.35">
      <c r="A363" s="8">
        <v>134</v>
      </c>
      <c r="B363" s="4">
        <v>44936</v>
      </c>
      <c r="C363" s="8">
        <v>2760</v>
      </c>
      <c r="D363" s="8" t="s">
        <v>8</v>
      </c>
      <c r="E363" s="8" t="s">
        <v>11</v>
      </c>
      <c r="F363" s="8">
        <v>44996</v>
      </c>
      <c r="G363" s="8">
        <v>552</v>
      </c>
      <c r="H363" s="8">
        <v>3312</v>
      </c>
      <c r="I363" s="8" t="s">
        <v>55</v>
      </c>
      <c r="J363">
        <v>1</v>
      </c>
      <c r="K363" t="s">
        <v>58</v>
      </c>
      <c r="L363">
        <v>9</v>
      </c>
      <c r="M363" t="s">
        <v>68</v>
      </c>
    </row>
    <row r="364" spans="1:13" x14ac:dyDescent="0.35">
      <c r="A364" s="8">
        <v>155</v>
      </c>
      <c r="B364" s="4">
        <v>44936</v>
      </c>
      <c r="C364" s="8">
        <v>3180</v>
      </c>
      <c r="D364" s="8" t="s">
        <v>4</v>
      </c>
      <c r="E364" s="8" t="s">
        <v>11</v>
      </c>
      <c r="F364" s="8">
        <v>44996</v>
      </c>
      <c r="G364" s="8">
        <v>636</v>
      </c>
      <c r="H364" s="8">
        <v>3816</v>
      </c>
      <c r="I364" s="8" t="s">
        <v>55</v>
      </c>
      <c r="J364">
        <v>1</v>
      </c>
      <c r="K364" t="s">
        <v>58</v>
      </c>
      <c r="L364">
        <v>9</v>
      </c>
      <c r="M364" t="s">
        <v>68</v>
      </c>
    </row>
    <row r="365" spans="1:13" x14ac:dyDescent="0.35">
      <c r="A365" s="8">
        <v>358</v>
      </c>
      <c r="B365" s="4">
        <v>44935</v>
      </c>
      <c r="C365" s="8">
        <v>2650</v>
      </c>
      <c r="D365" s="8" t="s">
        <v>3</v>
      </c>
      <c r="E365" s="8" t="s">
        <v>11</v>
      </c>
      <c r="F365" s="8">
        <v>44995</v>
      </c>
      <c r="G365" s="8">
        <v>530</v>
      </c>
      <c r="H365" s="8">
        <v>3180</v>
      </c>
      <c r="I365" s="8" t="s">
        <v>55</v>
      </c>
      <c r="J365">
        <v>1</v>
      </c>
      <c r="K365" t="s">
        <v>58</v>
      </c>
      <c r="L365">
        <v>8</v>
      </c>
      <c r="M365" t="s">
        <v>69</v>
      </c>
    </row>
    <row r="366" spans="1:13" x14ac:dyDescent="0.35">
      <c r="A366" s="8">
        <v>446</v>
      </c>
      <c r="B366" s="4">
        <v>44935</v>
      </c>
      <c r="C366" s="8">
        <v>7050</v>
      </c>
      <c r="D366" s="8" t="s">
        <v>6</v>
      </c>
      <c r="E366" s="8" t="s">
        <v>11</v>
      </c>
      <c r="F366" s="8">
        <v>44995</v>
      </c>
      <c r="G366" s="8">
        <v>1410</v>
      </c>
      <c r="H366" s="8">
        <v>8460</v>
      </c>
      <c r="I366" s="8" t="s">
        <v>55</v>
      </c>
      <c r="J366">
        <v>1</v>
      </c>
      <c r="K366" t="s">
        <v>58</v>
      </c>
      <c r="L366">
        <v>8</v>
      </c>
      <c r="M366" t="s">
        <v>69</v>
      </c>
    </row>
    <row r="367" spans="1:13" x14ac:dyDescent="0.35">
      <c r="A367" s="8">
        <v>166</v>
      </c>
      <c r="B367" s="4">
        <v>44935</v>
      </c>
      <c r="C367" s="8">
        <v>3400</v>
      </c>
      <c r="D367" s="8" t="s">
        <v>4</v>
      </c>
      <c r="E367" s="8" t="s">
        <v>11</v>
      </c>
      <c r="F367" s="8">
        <v>44995</v>
      </c>
      <c r="G367" s="8">
        <v>680</v>
      </c>
      <c r="H367" s="8">
        <v>4080</v>
      </c>
      <c r="I367" s="8" t="s">
        <v>55</v>
      </c>
      <c r="J367">
        <v>1</v>
      </c>
      <c r="K367" t="s">
        <v>58</v>
      </c>
      <c r="L367">
        <v>8</v>
      </c>
      <c r="M367" t="s">
        <v>69</v>
      </c>
    </row>
    <row r="368" spans="1:13" x14ac:dyDescent="0.35">
      <c r="A368" s="8">
        <v>474</v>
      </c>
      <c r="B368" s="4">
        <v>44935</v>
      </c>
      <c r="C368" s="8">
        <v>6600</v>
      </c>
      <c r="D368" s="8" t="s">
        <v>8</v>
      </c>
      <c r="E368" s="8" t="s">
        <v>11</v>
      </c>
      <c r="F368" s="8">
        <v>44995</v>
      </c>
      <c r="G368" s="8">
        <v>1320</v>
      </c>
      <c r="H368" s="8">
        <v>7920</v>
      </c>
      <c r="I368" s="8" t="s">
        <v>55</v>
      </c>
      <c r="J368">
        <v>1</v>
      </c>
      <c r="K368" t="s">
        <v>58</v>
      </c>
      <c r="L368">
        <v>8</v>
      </c>
      <c r="M368" t="s">
        <v>69</v>
      </c>
    </row>
    <row r="369" spans="1:13" x14ac:dyDescent="0.35">
      <c r="A369" s="8">
        <v>278</v>
      </c>
      <c r="B369" s="4">
        <v>44935</v>
      </c>
      <c r="C369" s="8">
        <v>5640</v>
      </c>
      <c r="D369" s="8" t="s">
        <v>7</v>
      </c>
      <c r="E369" s="8" t="s">
        <v>11</v>
      </c>
      <c r="F369" s="8">
        <v>44995</v>
      </c>
      <c r="G369" s="8">
        <v>1128</v>
      </c>
      <c r="H369" s="8">
        <v>6768</v>
      </c>
      <c r="I369" s="8" t="s">
        <v>55</v>
      </c>
      <c r="J369">
        <v>1</v>
      </c>
      <c r="K369" t="s">
        <v>58</v>
      </c>
      <c r="L369">
        <v>8</v>
      </c>
      <c r="M369" t="s">
        <v>69</v>
      </c>
    </row>
    <row r="370" spans="1:13" x14ac:dyDescent="0.35">
      <c r="A370" s="8">
        <v>404</v>
      </c>
      <c r="B370" s="4">
        <v>44935</v>
      </c>
      <c r="C370" s="8">
        <v>4950</v>
      </c>
      <c r="D370" s="8" t="s">
        <v>4</v>
      </c>
      <c r="E370" s="8" t="s">
        <v>11</v>
      </c>
      <c r="F370" s="8">
        <v>44995</v>
      </c>
      <c r="G370" s="8">
        <v>990</v>
      </c>
      <c r="H370" s="8">
        <v>5940</v>
      </c>
      <c r="I370" s="8" t="s">
        <v>55</v>
      </c>
      <c r="J370">
        <v>1</v>
      </c>
      <c r="K370" t="s">
        <v>58</v>
      </c>
      <c r="L370">
        <v>8</v>
      </c>
      <c r="M370" t="s">
        <v>69</v>
      </c>
    </row>
    <row r="371" spans="1:13" x14ac:dyDescent="0.35">
      <c r="A371" s="8">
        <v>498</v>
      </c>
      <c r="B371" s="4">
        <v>44935</v>
      </c>
      <c r="C371" s="8">
        <v>4200</v>
      </c>
      <c r="D371" s="8" t="s">
        <v>3</v>
      </c>
      <c r="E371" s="8" t="s">
        <v>11</v>
      </c>
      <c r="F371" s="8">
        <v>44995</v>
      </c>
      <c r="G371" s="8">
        <v>840</v>
      </c>
      <c r="H371" s="8">
        <v>5040</v>
      </c>
      <c r="I371" s="8" t="s">
        <v>55</v>
      </c>
      <c r="J371">
        <v>1</v>
      </c>
      <c r="K371" t="s">
        <v>58</v>
      </c>
      <c r="L371">
        <v>8</v>
      </c>
      <c r="M371" t="s">
        <v>69</v>
      </c>
    </row>
    <row r="372" spans="1:13" x14ac:dyDescent="0.35">
      <c r="A372" s="8">
        <v>460</v>
      </c>
      <c r="B372" s="4">
        <v>44935</v>
      </c>
      <c r="C372" s="8">
        <v>8000</v>
      </c>
      <c r="D372" s="8" t="s">
        <v>3</v>
      </c>
      <c r="E372" s="8" t="s">
        <v>11</v>
      </c>
      <c r="F372" s="8">
        <v>44995</v>
      </c>
      <c r="G372" s="8">
        <v>1600</v>
      </c>
      <c r="H372" s="8">
        <v>9600</v>
      </c>
      <c r="I372" s="8" t="s">
        <v>55</v>
      </c>
      <c r="J372">
        <v>1</v>
      </c>
      <c r="K372" t="s">
        <v>58</v>
      </c>
      <c r="L372">
        <v>8</v>
      </c>
      <c r="M372" t="s">
        <v>69</v>
      </c>
    </row>
    <row r="373" spans="1:13" x14ac:dyDescent="0.35">
      <c r="A373" s="8">
        <v>26</v>
      </c>
      <c r="B373" s="4">
        <v>44935</v>
      </c>
      <c r="C373" s="8">
        <v>600</v>
      </c>
      <c r="D373" s="8" t="s">
        <v>8</v>
      </c>
      <c r="E373" s="8" t="s">
        <v>11</v>
      </c>
      <c r="F373" s="8">
        <v>44995</v>
      </c>
      <c r="G373" s="8">
        <v>120</v>
      </c>
      <c r="H373" s="8">
        <v>720</v>
      </c>
      <c r="I373" s="8" t="s">
        <v>55</v>
      </c>
      <c r="J373">
        <v>1</v>
      </c>
      <c r="K373" t="s">
        <v>58</v>
      </c>
      <c r="L373">
        <v>8</v>
      </c>
      <c r="M373" t="s">
        <v>69</v>
      </c>
    </row>
    <row r="374" spans="1:13" x14ac:dyDescent="0.35">
      <c r="A374" s="8">
        <v>50</v>
      </c>
      <c r="B374" s="4">
        <v>44935</v>
      </c>
      <c r="C374" s="8">
        <v>1080</v>
      </c>
      <c r="D374" s="8" t="s">
        <v>23</v>
      </c>
      <c r="E374" s="8" t="s">
        <v>11</v>
      </c>
      <c r="F374" s="8">
        <v>44995</v>
      </c>
      <c r="G374" s="8">
        <v>216</v>
      </c>
      <c r="H374" s="8">
        <v>1296</v>
      </c>
      <c r="I374" s="8" t="s">
        <v>55</v>
      </c>
      <c r="J374">
        <v>1</v>
      </c>
      <c r="K374" t="s">
        <v>58</v>
      </c>
      <c r="L374">
        <v>8</v>
      </c>
      <c r="M374" t="s">
        <v>69</v>
      </c>
    </row>
    <row r="375" spans="1:13" x14ac:dyDescent="0.35">
      <c r="A375" s="8">
        <v>428</v>
      </c>
      <c r="B375" s="4">
        <v>44934</v>
      </c>
      <c r="C375" s="8">
        <v>6150</v>
      </c>
      <c r="D375" s="8" t="s">
        <v>5</v>
      </c>
      <c r="E375" s="8" t="s">
        <v>11</v>
      </c>
      <c r="F375" s="8">
        <v>44994</v>
      </c>
      <c r="G375" s="8">
        <v>1230</v>
      </c>
      <c r="H375" s="8">
        <v>7380</v>
      </c>
      <c r="I375" s="8" t="s">
        <v>55</v>
      </c>
      <c r="J375">
        <v>1</v>
      </c>
      <c r="K375" t="s">
        <v>58</v>
      </c>
      <c r="L375">
        <v>7</v>
      </c>
      <c r="M375" t="s">
        <v>70</v>
      </c>
    </row>
    <row r="376" spans="1:13" x14ac:dyDescent="0.35">
      <c r="A376" s="8">
        <v>365</v>
      </c>
      <c r="B376" s="4">
        <v>44934</v>
      </c>
      <c r="C376" s="8">
        <v>3000</v>
      </c>
      <c r="D376" s="8" t="s">
        <v>6</v>
      </c>
      <c r="E376" s="8" t="s">
        <v>11</v>
      </c>
      <c r="F376" s="8">
        <v>44994</v>
      </c>
      <c r="G376" s="8">
        <v>600</v>
      </c>
      <c r="H376" s="8">
        <v>3600</v>
      </c>
      <c r="I376" s="8" t="s">
        <v>55</v>
      </c>
      <c r="J376">
        <v>1</v>
      </c>
      <c r="K376" t="s">
        <v>58</v>
      </c>
      <c r="L376">
        <v>7</v>
      </c>
      <c r="M376" t="s">
        <v>70</v>
      </c>
    </row>
    <row r="377" spans="1:13" x14ac:dyDescent="0.35">
      <c r="A377" s="8">
        <v>400</v>
      </c>
      <c r="B377" s="4">
        <v>44934</v>
      </c>
      <c r="C377" s="8">
        <v>4750</v>
      </c>
      <c r="D377" s="8" t="s">
        <v>8</v>
      </c>
      <c r="E377" s="8" t="s">
        <v>11</v>
      </c>
      <c r="F377" s="8">
        <v>44994</v>
      </c>
      <c r="G377" s="8">
        <v>950</v>
      </c>
      <c r="H377" s="8">
        <v>5700</v>
      </c>
      <c r="I377" s="8" t="s">
        <v>55</v>
      </c>
      <c r="J377">
        <v>1</v>
      </c>
      <c r="K377" t="s">
        <v>58</v>
      </c>
      <c r="L377">
        <v>7</v>
      </c>
      <c r="M377" t="s">
        <v>70</v>
      </c>
    </row>
    <row r="378" spans="1:13" x14ac:dyDescent="0.35">
      <c r="A378" s="8">
        <v>138</v>
      </c>
      <c r="B378" s="4">
        <v>44934</v>
      </c>
      <c r="C378" s="8">
        <v>2840</v>
      </c>
      <c r="D378" s="8" t="s">
        <v>4</v>
      </c>
      <c r="E378" s="8" t="s">
        <v>11</v>
      </c>
      <c r="F378" s="8">
        <v>44994</v>
      </c>
      <c r="G378" s="8">
        <v>568</v>
      </c>
      <c r="H378" s="8">
        <v>3408</v>
      </c>
      <c r="I378" s="8" t="s">
        <v>55</v>
      </c>
      <c r="J378">
        <v>1</v>
      </c>
      <c r="K378" t="s">
        <v>58</v>
      </c>
      <c r="L378">
        <v>7</v>
      </c>
      <c r="M378" t="s">
        <v>70</v>
      </c>
    </row>
    <row r="379" spans="1:13" x14ac:dyDescent="0.35">
      <c r="A379" s="8">
        <v>232</v>
      </c>
      <c r="B379" s="4">
        <v>44934</v>
      </c>
      <c r="C379" s="8">
        <v>4720</v>
      </c>
      <c r="D379" s="8" t="s">
        <v>23</v>
      </c>
      <c r="E379" s="8" t="s">
        <v>11</v>
      </c>
      <c r="F379" s="8">
        <v>44994</v>
      </c>
      <c r="G379" s="8">
        <v>944</v>
      </c>
      <c r="H379" s="8">
        <v>5664</v>
      </c>
      <c r="I379" s="8" t="s">
        <v>55</v>
      </c>
      <c r="J379">
        <v>1</v>
      </c>
      <c r="K379" t="s">
        <v>58</v>
      </c>
      <c r="L379">
        <v>7</v>
      </c>
      <c r="M379" t="s">
        <v>70</v>
      </c>
    </row>
    <row r="380" spans="1:13" x14ac:dyDescent="0.35">
      <c r="A380" s="8">
        <v>470</v>
      </c>
      <c r="B380" s="4">
        <v>44933</v>
      </c>
      <c r="C380" s="8">
        <v>7000</v>
      </c>
      <c r="D380" s="8" t="s">
        <v>23</v>
      </c>
      <c r="E380" s="8" t="s">
        <v>11</v>
      </c>
      <c r="F380" s="8">
        <v>44993</v>
      </c>
      <c r="G380" s="8">
        <v>1400</v>
      </c>
      <c r="H380" s="8">
        <v>8400</v>
      </c>
      <c r="I380" s="8" t="s">
        <v>55</v>
      </c>
      <c r="J380">
        <v>1</v>
      </c>
      <c r="K380" t="s">
        <v>58</v>
      </c>
      <c r="L380">
        <v>6</v>
      </c>
      <c r="M380" t="s">
        <v>71</v>
      </c>
    </row>
    <row r="381" spans="1:13" x14ac:dyDescent="0.35">
      <c r="A381" s="8">
        <v>180</v>
      </c>
      <c r="B381" s="4">
        <v>44933</v>
      </c>
      <c r="C381" s="8">
        <v>3680</v>
      </c>
      <c r="D381" s="8" t="s">
        <v>23</v>
      </c>
      <c r="E381" s="8" t="s">
        <v>11</v>
      </c>
      <c r="F381" s="8">
        <v>44993</v>
      </c>
      <c r="G381" s="8">
        <v>736</v>
      </c>
      <c r="H381" s="8">
        <v>4416</v>
      </c>
      <c r="I381" s="8" t="s">
        <v>55</v>
      </c>
      <c r="J381">
        <v>1</v>
      </c>
      <c r="K381" t="s">
        <v>58</v>
      </c>
      <c r="L381">
        <v>6</v>
      </c>
      <c r="M381" t="s">
        <v>71</v>
      </c>
    </row>
    <row r="382" spans="1:13" x14ac:dyDescent="0.35">
      <c r="A382" s="8">
        <v>64</v>
      </c>
      <c r="B382" s="4">
        <v>44933</v>
      </c>
      <c r="C382" s="8">
        <v>1360</v>
      </c>
      <c r="D382" s="8" t="s">
        <v>4</v>
      </c>
      <c r="E382" s="8" t="s">
        <v>11</v>
      </c>
      <c r="F382" s="8">
        <v>44993</v>
      </c>
      <c r="G382" s="8">
        <v>272</v>
      </c>
      <c r="H382" s="8">
        <v>1632</v>
      </c>
      <c r="I382" s="8" t="s">
        <v>55</v>
      </c>
      <c r="J382">
        <v>1</v>
      </c>
      <c r="K382" t="s">
        <v>58</v>
      </c>
      <c r="L382">
        <v>6</v>
      </c>
      <c r="M382" t="s">
        <v>71</v>
      </c>
    </row>
    <row r="383" spans="1:13" x14ac:dyDescent="0.35">
      <c r="A383" s="8">
        <v>57</v>
      </c>
      <c r="B383" s="4">
        <v>44933</v>
      </c>
      <c r="C383" s="8">
        <v>1220</v>
      </c>
      <c r="D383" s="8" t="s">
        <v>7</v>
      </c>
      <c r="E383" s="8" t="s">
        <v>11</v>
      </c>
      <c r="F383" s="8">
        <v>44993</v>
      </c>
      <c r="G383" s="8">
        <v>244</v>
      </c>
      <c r="H383" s="8">
        <v>1464</v>
      </c>
      <c r="I383" s="8" t="s">
        <v>55</v>
      </c>
      <c r="J383">
        <v>1</v>
      </c>
      <c r="K383" t="s">
        <v>58</v>
      </c>
      <c r="L383">
        <v>6</v>
      </c>
      <c r="M383" t="s">
        <v>71</v>
      </c>
    </row>
    <row r="384" spans="1:13" x14ac:dyDescent="0.35">
      <c r="A384" s="8">
        <v>386</v>
      </c>
      <c r="B384" s="4">
        <v>44933</v>
      </c>
      <c r="C384" s="8">
        <v>4050</v>
      </c>
      <c r="D384" s="8" t="s">
        <v>8</v>
      </c>
      <c r="E384" s="8" t="s">
        <v>11</v>
      </c>
      <c r="F384" s="8">
        <v>44993</v>
      </c>
      <c r="G384" s="8">
        <v>810</v>
      </c>
      <c r="H384" s="8">
        <v>4860</v>
      </c>
      <c r="I384" s="8" t="s">
        <v>55</v>
      </c>
      <c r="J384">
        <v>1</v>
      </c>
      <c r="K384" t="s">
        <v>58</v>
      </c>
      <c r="L384">
        <v>6</v>
      </c>
      <c r="M384" t="s">
        <v>71</v>
      </c>
    </row>
    <row r="385" spans="1:13" x14ac:dyDescent="0.35">
      <c r="A385" s="8">
        <v>40</v>
      </c>
      <c r="B385" s="4">
        <v>44933</v>
      </c>
      <c r="C385" s="8">
        <v>880</v>
      </c>
      <c r="D385" s="8" t="s">
        <v>7</v>
      </c>
      <c r="E385" s="8" t="s">
        <v>11</v>
      </c>
      <c r="F385" s="8">
        <v>44993</v>
      </c>
      <c r="G385" s="8">
        <v>176</v>
      </c>
      <c r="H385" s="8">
        <v>1056</v>
      </c>
      <c r="I385" s="8" t="s">
        <v>55</v>
      </c>
      <c r="J385">
        <v>1</v>
      </c>
      <c r="K385" t="s">
        <v>58</v>
      </c>
      <c r="L385">
        <v>6</v>
      </c>
      <c r="M385" t="s">
        <v>71</v>
      </c>
    </row>
    <row r="386" spans="1:13" x14ac:dyDescent="0.35">
      <c r="A386" s="8">
        <v>449</v>
      </c>
      <c r="B386" s="4">
        <v>44933</v>
      </c>
      <c r="C386" s="8">
        <v>7200</v>
      </c>
      <c r="D386" s="8" t="s">
        <v>3</v>
      </c>
      <c r="E386" s="8" t="s">
        <v>11</v>
      </c>
      <c r="F386" s="8">
        <v>44993</v>
      </c>
      <c r="G386" s="8">
        <v>1440</v>
      </c>
      <c r="H386" s="8">
        <v>8640</v>
      </c>
      <c r="I386" s="8" t="s">
        <v>55</v>
      </c>
      <c r="J386">
        <v>1</v>
      </c>
      <c r="K386" t="s">
        <v>58</v>
      </c>
      <c r="L386">
        <v>6</v>
      </c>
      <c r="M386" t="s">
        <v>71</v>
      </c>
    </row>
    <row r="387" spans="1:13" x14ac:dyDescent="0.35">
      <c r="A387" s="8">
        <v>99</v>
      </c>
      <c r="B387" s="4">
        <v>44932</v>
      </c>
      <c r="C387" s="8">
        <v>2060</v>
      </c>
      <c r="D387" s="8" t="s">
        <v>5</v>
      </c>
      <c r="E387" s="8" t="s">
        <v>11</v>
      </c>
      <c r="F387" s="8">
        <v>44992</v>
      </c>
      <c r="G387" s="8">
        <v>412</v>
      </c>
      <c r="H387" s="8">
        <v>2472</v>
      </c>
      <c r="I387" s="8" t="s">
        <v>55</v>
      </c>
      <c r="J387">
        <v>1</v>
      </c>
      <c r="K387" t="s">
        <v>58</v>
      </c>
      <c r="L387">
        <v>5</v>
      </c>
      <c r="M387" t="s">
        <v>72</v>
      </c>
    </row>
    <row r="388" spans="1:13" x14ac:dyDescent="0.35">
      <c r="A388" s="8">
        <v>124</v>
      </c>
      <c r="B388" s="4">
        <v>44932</v>
      </c>
      <c r="C388" s="8">
        <v>2560</v>
      </c>
      <c r="D388" s="8" t="s">
        <v>3</v>
      </c>
      <c r="E388" s="8" t="s">
        <v>11</v>
      </c>
      <c r="F388" s="8">
        <v>44992</v>
      </c>
      <c r="G388" s="8">
        <v>512</v>
      </c>
      <c r="H388" s="8">
        <v>3072</v>
      </c>
      <c r="I388" s="8" t="s">
        <v>55</v>
      </c>
      <c r="J388">
        <v>1</v>
      </c>
      <c r="K388" t="s">
        <v>58</v>
      </c>
      <c r="L388">
        <v>5</v>
      </c>
      <c r="M388" t="s">
        <v>72</v>
      </c>
    </row>
    <row r="389" spans="1:13" x14ac:dyDescent="0.35">
      <c r="A389" s="8">
        <v>260</v>
      </c>
      <c r="B389" s="4">
        <v>44932</v>
      </c>
      <c r="C389" s="8">
        <v>5280</v>
      </c>
      <c r="D389" s="8" t="s">
        <v>3</v>
      </c>
      <c r="E389" s="8" t="s">
        <v>11</v>
      </c>
      <c r="F389" s="8">
        <v>44992</v>
      </c>
      <c r="G389" s="8">
        <v>1056</v>
      </c>
      <c r="H389" s="8">
        <v>6336</v>
      </c>
      <c r="I389" s="8" t="s">
        <v>55</v>
      </c>
      <c r="J389">
        <v>1</v>
      </c>
      <c r="K389" t="s">
        <v>58</v>
      </c>
      <c r="L389">
        <v>5</v>
      </c>
      <c r="M389" t="s">
        <v>72</v>
      </c>
    </row>
    <row r="390" spans="1:13" x14ac:dyDescent="0.35">
      <c r="A390" s="8">
        <v>267</v>
      </c>
      <c r="B390" s="4">
        <v>44932</v>
      </c>
      <c r="C390" s="8">
        <v>5420</v>
      </c>
      <c r="D390" s="8" t="s">
        <v>8</v>
      </c>
      <c r="E390" s="8" t="s">
        <v>11</v>
      </c>
      <c r="F390" s="8">
        <v>44992</v>
      </c>
      <c r="G390" s="8">
        <v>1084</v>
      </c>
      <c r="H390" s="8">
        <v>6504</v>
      </c>
      <c r="I390" s="8" t="s">
        <v>55</v>
      </c>
      <c r="J390">
        <v>1</v>
      </c>
      <c r="K390" t="s">
        <v>58</v>
      </c>
      <c r="L390">
        <v>5</v>
      </c>
      <c r="M390" t="s">
        <v>72</v>
      </c>
    </row>
    <row r="391" spans="1:13" x14ac:dyDescent="0.35">
      <c r="A391" s="8">
        <v>264</v>
      </c>
      <c r="B391" s="4">
        <v>44932</v>
      </c>
      <c r="C391" s="8">
        <v>5360</v>
      </c>
      <c r="D391" s="8" t="s">
        <v>8</v>
      </c>
      <c r="E391" s="8" t="s">
        <v>11</v>
      </c>
      <c r="F391" s="8">
        <v>44992</v>
      </c>
      <c r="G391" s="8">
        <v>1072</v>
      </c>
      <c r="H391" s="8">
        <v>6432</v>
      </c>
      <c r="I391" s="8" t="s">
        <v>55</v>
      </c>
      <c r="J391">
        <v>1</v>
      </c>
      <c r="K391" t="s">
        <v>58</v>
      </c>
      <c r="L391">
        <v>5</v>
      </c>
      <c r="M391" t="s">
        <v>72</v>
      </c>
    </row>
    <row r="392" spans="1:13" x14ac:dyDescent="0.35">
      <c r="A392" s="8">
        <v>295</v>
      </c>
      <c r="B392" s="4">
        <v>44932</v>
      </c>
      <c r="C392" s="8">
        <v>300</v>
      </c>
      <c r="D392" s="8" t="s">
        <v>7</v>
      </c>
      <c r="E392" s="8" t="s">
        <v>11</v>
      </c>
      <c r="F392" s="8">
        <v>44992</v>
      </c>
      <c r="G392" s="8">
        <v>60</v>
      </c>
      <c r="H392" s="8">
        <v>360</v>
      </c>
      <c r="I392" s="8" t="s">
        <v>55</v>
      </c>
      <c r="J392">
        <v>1</v>
      </c>
      <c r="K392" t="s">
        <v>58</v>
      </c>
      <c r="L392">
        <v>5</v>
      </c>
      <c r="M392" t="s">
        <v>72</v>
      </c>
    </row>
    <row r="393" spans="1:13" x14ac:dyDescent="0.35">
      <c r="A393" s="8">
        <v>337</v>
      </c>
      <c r="B393" s="4">
        <v>44932</v>
      </c>
      <c r="C393" s="8">
        <v>1600</v>
      </c>
      <c r="D393" s="8" t="s">
        <v>5</v>
      </c>
      <c r="E393" s="8" t="s">
        <v>11</v>
      </c>
      <c r="F393" s="8">
        <v>44992</v>
      </c>
      <c r="G393" s="8">
        <v>320</v>
      </c>
      <c r="H393" s="8">
        <v>1920</v>
      </c>
      <c r="I393" s="8" t="s">
        <v>55</v>
      </c>
      <c r="J393">
        <v>1</v>
      </c>
      <c r="K393" t="s">
        <v>58</v>
      </c>
      <c r="L393">
        <v>5</v>
      </c>
      <c r="M393" t="s">
        <v>72</v>
      </c>
    </row>
    <row r="394" spans="1:13" x14ac:dyDescent="0.35">
      <c r="A394" s="8">
        <v>421</v>
      </c>
      <c r="B394" s="4">
        <v>44931</v>
      </c>
      <c r="C394" s="8">
        <v>5800</v>
      </c>
      <c r="D394" s="8" t="s">
        <v>4</v>
      </c>
      <c r="E394" s="8" t="s">
        <v>11</v>
      </c>
      <c r="F394" s="8">
        <v>44991</v>
      </c>
      <c r="G394" s="8">
        <v>1160</v>
      </c>
      <c r="H394" s="8">
        <v>6960</v>
      </c>
      <c r="I394" s="8" t="s">
        <v>55</v>
      </c>
      <c r="J394">
        <v>1</v>
      </c>
      <c r="K394" t="s">
        <v>58</v>
      </c>
      <c r="L394">
        <v>4</v>
      </c>
      <c r="M394" t="s">
        <v>73</v>
      </c>
    </row>
    <row r="395" spans="1:13" x14ac:dyDescent="0.35">
      <c r="A395" s="8">
        <v>306</v>
      </c>
      <c r="B395" s="4">
        <v>44931</v>
      </c>
      <c r="C395" s="8">
        <v>2500</v>
      </c>
      <c r="D395" s="8" t="s">
        <v>9</v>
      </c>
      <c r="E395" s="8" t="s">
        <v>11</v>
      </c>
      <c r="F395" s="8">
        <v>44991</v>
      </c>
      <c r="G395" s="8">
        <v>500</v>
      </c>
      <c r="H395" s="8">
        <v>3000</v>
      </c>
      <c r="I395" s="8" t="s">
        <v>55</v>
      </c>
      <c r="J395">
        <v>1</v>
      </c>
      <c r="K395" t="s">
        <v>58</v>
      </c>
      <c r="L395">
        <v>4</v>
      </c>
      <c r="M395" t="s">
        <v>73</v>
      </c>
    </row>
    <row r="396" spans="1:13" x14ac:dyDescent="0.35">
      <c r="A396" s="8">
        <v>390</v>
      </c>
      <c r="B396" s="4">
        <v>44931</v>
      </c>
      <c r="C396" s="8">
        <v>4250</v>
      </c>
      <c r="D396" s="8" t="s">
        <v>23</v>
      </c>
      <c r="E396" s="8" t="s">
        <v>11</v>
      </c>
      <c r="F396" s="8">
        <v>44991</v>
      </c>
      <c r="G396" s="8">
        <v>850</v>
      </c>
      <c r="H396" s="8">
        <v>5100</v>
      </c>
      <c r="I396" s="8" t="s">
        <v>55</v>
      </c>
      <c r="J396">
        <v>1</v>
      </c>
      <c r="K396" t="s">
        <v>58</v>
      </c>
      <c r="L396">
        <v>4</v>
      </c>
      <c r="M396" t="s">
        <v>73</v>
      </c>
    </row>
    <row r="397" spans="1:13" x14ac:dyDescent="0.35">
      <c r="A397" s="8">
        <v>253</v>
      </c>
      <c r="B397" s="4">
        <v>44931</v>
      </c>
      <c r="C397" s="8">
        <v>5140</v>
      </c>
      <c r="D397" s="8" t="s">
        <v>8</v>
      </c>
      <c r="E397" s="8" t="s">
        <v>11</v>
      </c>
      <c r="F397" s="8">
        <v>44991</v>
      </c>
      <c r="G397" s="8">
        <v>1028</v>
      </c>
      <c r="H397" s="8">
        <v>6168</v>
      </c>
      <c r="I397" s="8" t="s">
        <v>55</v>
      </c>
      <c r="J397">
        <v>1</v>
      </c>
      <c r="K397" t="s">
        <v>58</v>
      </c>
      <c r="L397">
        <v>4</v>
      </c>
      <c r="M397" t="s">
        <v>73</v>
      </c>
    </row>
    <row r="398" spans="1:13" x14ac:dyDescent="0.35">
      <c r="A398" s="8">
        <v>320</v>
      </c>
      <c r="B398" s="4">
        <v>44931</v>
      </c>
      <c r="C398" s="8">
        <v>750</v>
      </c>
      <c r="D398" s="8" t="s">
        <v>5</v>
      </c>
      <c r="E398" s="8" t="s">
        <v>11</v>
      </c>
      <c r="F398" s="8">
        <v>44991</v>
      </c>
      <c r="G398" s="8">
        <v>150</v>
      </c>
      <c r="H398" s="8">
        <v>900</v>
      </c>
      <c r="I398" s="8" t="s">
        <v>55</v>
      </c>
      <c r="J398">
        <v>1</v>
      </c>
      <c r="K398" t="s">
        <v>58</v>
      </c>
      <c r="L398">
        <v>4</v>
      </c>
      <c r="M398" t="s">
        <v>73</v>
      </c>
    </row>
    <row r="399" spans="1:13" x14ac:dyDescent="0.35">
      <c r="A399" s="8">
        <v>127</v>
      </c>
      <c r="B399" s="4">
        <v>44931</v>
      </c>
      <c r="C399" s="8">
        <v>2620</v>
      </c>
      <c r="D399" s="8" t="s">
        <v>6</v>
      </c>
      <c r="E399" s="8" t="s">
        <v>11</v>
      </c>
      <c r="F399" s="8">
        <v>44991</v>
      </c>
      <c r="G399" s="8">
        <v>524</v>
      </c>
      <c r="H399" s="8">
        <v>3144</v>
      </c>
      <c r="I399" s="8" t="s">
        <v>55</v>
      </c>
      <c r="J399">
        <v>1</v>
      </c>
      <c r="K399" t="s">
        <v>58</v>
      </c>
      <c r="L399">
        <v>4</v>
      </c>
      <c r="M399" t="s">
        <v>73</v>
      </c>
    </row>
    <row r="400" spans="1:13" x14ac:dyDescent="0.35">
      <c r="A400" s="8">
        <v>323</v>
      </c>
      <c r="B400" s="4">
        <v>44931</v>
      </c>
      <c r="C400" s="8">
        <v>900</v>
      </c>
      <c r="D400" s="8" t="s">
        <v>9</v>
      </c>
      <c r="E400" s="8" t="s">
        <v>11</v>
      </c>
      <c r="F400" s="8">
        <v>44991</v>
      </c>
      <c r="G400" s="8">
        <v>180</v>
      </c>
      <c r="H400" s="8">
        <v>1080</v>
      </c>
      <c r="I400" s="8" t="s">
        <v>55</v>
      </c>
      <c r="J400">
        <v>1</v>
      </c>
      <c r="K400" t="s">
        <v>58</v>
      </c>
      <c r="L400">
        <v>4</v>
      </c>
      <c r="M400" t="s">
        <v>73</v>
      </c>
    </row>
    <row r="401" spans="1:13" x14ac:dyDescent="0.35">
      <c r="A401" s="8">
        <v>456</v>
      </c>
      <c r="B401" s="4">
        <v>44930</v>
      </c>
      <c r="C401" s="8">
        <v>1800</v>
      </c>
      <c r="D401" s="8" t="s">
        <v>5</v>
      </c>
      <c r="E401" s="8" t="s">
        <v>11</v>
      </c>
      <c r="F401" s="8">
        <v>44990</v>
      </c>
      <c r="G401" s="8">
        <v>360</v>
      </c>
      <c r="H401" s="8">
        <v>2160</v>
      </c>
      <c r="I401" s="8" t="s">
        <v>55</v>
      </c>
      <c r="J401">
        <v>1</v>
      </c>
      <c r="K401" t="s">
        <v>58</v>
      </c>
      <c r="L401">
        <v>3</v>
      </c>
      <c r="M401" t="s">
        <v>74</v>
      </c>
    </row>
    <row r="402" spans="1:13" x14ac:dyDescent="0.35">
      <c r="A402" s="8">
        <v>8</v>
      </c>
      <c r="B402" s="4">
        <v>44930</v>
      </c>
      <c r="C402" s="8">
        <v>240</v>
      </c>
      <c r="D402" s="8" t="s">
        <v>6</v>
      </c>
      <c r="E402" s="8" t="s">
        <v>11</v>
      </c>
      <c r="F402" s="8">
        <v>44990</v>
      </c>
      <c r="G402" s="8">
        <v>48</v>
      </c>
      <c r="H402" s="8">
        <v>288</v>
      </c>
      <c r="I402" s="8" t="s">
        <v>55</v>
      </c>
      <c r="J402">
        <v>1</v>
      </c>
      <c r="K402" t="s">
        <v>58</v>
      </c>
      <c r="L402">
        <v>3</v>
      </c>
      <c r="M402" t="s">
        <v>74</v>
      </c>
    </row>
    <row r="403" spans="1:13" x14ac:dyDescent="0.35">
      <c r="A403" s="8">
        <v>176</v>
      </c>
      <c r="B403" s="4">
        <v>44930</v>
      </c>
      <c r="C403" s="8">
        <v>3600</v>
      </c>
      <c r="D403" s="8" t="s">
        <v>7</v>
      </c>
      <c r="E403" s="8" t="s">
        <v>11</v>
      </c>
      <c r="F403" s="8">
        <v>44990</v>
      </c>
      <c r="G403" s="8">
        <v>720</v>
      </c>
      <c r="H403" s="8">
        <v>4320</v>
      </c>
      <c r="I403" s="8" t="s">
        <v>55</v>
      </c>
      <c r="J403">
        <v>1</v>
      </c>
      <c r="K403" t="s">
        <v>58</v>
      </c>
      <c r="L403">
        <v>3</v>
      </c>
      <c r="M403" t="s">
        <v>74</v>
      </c>
    </row>
    <row r="404" spans="1:13" x14ac:dyDescent="0.35">
      <c r="A404" s="8">
        <v>477</v>
      </c>
      <c r="B404" s="4">
        <v>44930</v>
      </c>
      <c r="C404" s="8">
        <v>6300</v>
      </c>
      <c r="D404" s="8" t="s">
        <v>3</v>
      </c>
      <c r="E404" s="8" t="s">
        <v>11</v>
      </c>
      <c r="F404" s="8">
        <v>44990</v>
      </c>
      <c r="G404" s="8">
        <v>1260</v>
      </c>
      <c r="H404" s="8">
        <v>7560</v>
      </c>
      <c r="I404" s="8" t="s">
        <v>55</v>
      </c>
      <c r="J404">
        <v>1</v>
      </c>
      <c r="K404" t="s">
        <v>58</v>
      </c>
      <c r="L404">
        <v>3</v>
      </c>
      <c r="M404" t="s">
        <v>74</v>
      </c>
    </row>
    <row r="405" spans="1:13" x14ac:dyDescent="0.35">
      <c r="A405" s="8">
        <v>85</v>
      </c>
      <c r="B405" s="4">
        <v>44930</v>
      </c>
      <c r="C405" s="8">
        <v>1780</v>
      </c>
      <c r="D405" s="8" t="s">
        <v>9</v>
      </c>
      <c r="E405" s="8" t="s">
        <v>11</v>
      </c>
      <c r="F405" s="8">
        <v>44990</v>
      </c>
      <c r="G405" s="8">
        <v>356</v>
      </c>
      <c r="H405" s="8">
        <v>2136</v>
      </c>
      <c r="I405" s="8" t="s">
        <v>55</v>
      </c>
      <c r="J405">
        <v>1</v>
      </c>
      <c r="K405" t="s">
        <v>58</v>
      </c>
      <c r="L405">
        <v>3</v>
      </c>
      <c r="M405" t="s">
        <v>74</v>
      </c>
    </row>
    <row r="406" spans="1:13" x14ac:dyDescent="0.35">
      <c r="A406" s="8">
        <v>92</v>
      </c>
      <c r="B406" s="4">
        <v>44930</v>
      </c>
      <c r="C406" s="8">
        <v>1920</v>
      </c>
      <c r="D406" s="8" t="s">
        <v>3</v>
      </c>
      <c r="E406" s="8" t="s">
        <v>11</v>
      </c>
      <c r="F406" s="8">
        <v>44990</v>
      </c>
      <c r="G406" s="8">
        <v>384</v>
      </c>
      <c r="H406" s="8">
        <v>2304</v>
      </c>
      <c r="I406" s="8" t="s">
        <v>55</v>
      </c>
      <c r="J406">
        <v>1</v>
      </c>
      <c r="K406" t="s">
        <v>58</v>
      </c>
      <c r="L406">
        <v>3</v>
      </c>
      <c r="M406" t="s">
        <v>74</v>
      </c>
    </row>
    <row r="407" spans="1:13" x14ac:dyDescent="0.35">
      <c r="A407" s="8">
        <v>22</v>
      </c>
      <c r="B407" s="4">
        <v>44930</v>
      </c>
      <c r="C407" s="8">
        <v>520</v>
      </c>
      <c r="D407" s="8" t="s">
        <v>3</v>
      </c>
      <c r="E407" s="8" t="s">
        <v>11</v>
      </c>
      <c r="F407" s="8">
        <v>44990</v>
      </c>
      <c r="G407" s="8">
        <v>104</v>
      </c>
      <c r="H407" s="8">
        <v>624</v>
      </c>
      <c r="I407" s="8" t="s">
        <v>55</v>
      </c>
      <c r="J407">
        <v>1</v>
      </c>
      <c r="K407" t="s">
        <v>58</v>
      </c>
      <c r="L407">
        <v>3</v>
      </c>
      <c r="M407" t="s">
        <v>74</v>
      </c>
    </row>
    <row r="408" spans="1:13" x14ac:dyDescent="0.35">
      <c r="A408" s="8">
        <v>148</v>
      </c>
      <c r="B408" s="4">
        <v>44930</v>
      </c>
      <c r="C408" s="8">
        <v>3040</v>
      </c>
      <c r="D408" s="8" t="s">
        <v>8</v>
      </c>
      <c r="E408" s="8" t="s">
        <v>11</v>
      </c>
      <c r="F408" s="8">
        <v>44990</v>
      </c>
      <c r="G408" s="8">
        <v>608</v>
      </c>
      <c r="H408" s="8">
        <v>3648</v>
      </c>
      <c r="I408" s="8" t="s">
        <v>55</v>
      </c>
      <c r="J408">
        <v>1</v>
      </c>
      <c r="K408" t="s">
        <v>58</v>
      </c>
      <c r="L408">
        <v>3</v>
      </c>
      <c r="M408" t="s">
        <v>74</v>
      </c>
    </row>
    <row r="409" spans="1:13" x14ac:dyDescent="0.35">
      <c r="A409" s="8">
        <v>225</v>
      </c>
      <c r="B409" s="4">
        <v>44929</v>
      </c>
      <c r="C409" s="8">
        <v>4580</v>
      </c>
      <c r="D409" s="8" t="s">
        <v>6</v>
      </c>
      <c r="E409" s="8" t="s">
        <v>11</v>
      </c>
      <c r="F409" s="8">
        <v>44989</v>
      </c>
      <c r="G409" s="8">
        <v>916</v>
      </c>
      <c r="H409" s="8">
        <v>5496</v>
      </c>
      <c r="I409" s="8" t="s">
        <v>55</v>
      </c>
      <c r="J409">
        <v>1</v>
      </c>
      <c r="K409" t="s">
        <v>58</v>
      </c>
      <c r="L409">
        <v>2</v>
      </c>
      <c r="M409" t="s">
        <v>75</v>
      </c>
    </row>
    <row r="410" spans="1:13" x14ac:dyDescent="0.35">
      <c r="A410" s="8">
        <v>120</v>
      </c>
      <c r="B410" s="4">
        <v>44929</v>
      </c>
      <c r="C410" s="8">
        <v>2480</v>
      </c>
      <c r="D410" s="8" t="s">
        <v>3</v>
      </c>
      <c r="E410" s="8" t="s">
        <v>11</v>
      </c>
      <c r="F410" s="8">
        <v>44989</v>
      </c>
      <c r="G410" s="8">
        <v>496</v>
      </c>
      <c r="H410" s="8">
        <v>2976</v>
      </c>
      <c r="I410" s="8" t="s">
        <v>55</v>
      </c>
      <c r="J410">
        <v>1</v>
      </c>
      <c r="K410" t="s">
        <v>58</v>
      </c>
      <c r="L410">
        <v>2</v>
      </c>
      <c r="M410" t="s">
        <v>75</v>
      </c>
    </row>
    <row r="411" spans="1:13" x14ac:dyDescent="0.35">
      <c r="A411" s="8">
        <v>491</v>
      </c>
      <c r="B411" s="4">
        <v>44929</v>
      </c>
      <c r="C411" s="8">
        <v>4900</v>
      </c>
      <c r="D411" s="8" t="s">
        <v>8</v>
      </c>
      <c r="E411" s="8" t="s">
        <v>11</v>
      </c>
      <c r="F411" s="8">
        <v>44989</v>
      </c>
      <c r="G411" s="8">
        <v>980</v>
      </c>
      <c r="H411" s="8">
        <v>5880</v>
      </c>
      <c r="I411" s="8" t="s">
        <v>55</v>
      </c>
      <c r="J411">
        <v>1</v>
      </c>
      <c r="K411" t="s">
        <v>58</v>
      </c>
      <c r="L411">
        <v>2</v>
      </c>
      <c r="M411" t="s">
        <v>75</v>
      </c>
    </row>
    <row r="412" spans="1:13" x14ac:dyDescent="0.35">
      <c r="A412" s="8">
        <v>488</v>
      </c>
      <c r="B412" s="4">
        <v>44929</v>
      </c>
      <c r="C412" s="8">
        <v>5200</v>
      </c>
      <c r="D412" s="8" t="s">
        <v>8</v>
      </c>
      <c r="E412" s="8" t="s">
        <v>11</v>
      </c>
      <c r="F412" s="8">
        <v>44989</v>
      </c>
      <c r="G412" s="8">
        <v>1040</v>
      </c>
      <c r="H412" s="8">
        <v>6240</v>
      </c>
      <c r="I412" s="8" t="s">
        <v>55</v>
      </c>
      <c r="J412">
        <v>1</v>
      </c>
      <c r="K412" t="s">
        <v>58</v>
      </c>
      <c r="L412">
        <v>2</v>
      </c>
      <c r="M412" t="s">
        <v>75</v>
      </c>
    </row>
    <row r="413" spans="1:13" x14ac:dyDescent="0.35">
      <c r="A413" s="8">
        <v>302</v>
      </c>
      <c r="B413" s="4">
        <v>44929</v>
      </c>
      <c r="C413" s="8">
        <v>1700</v>
      </c>
      <c r="D413" s="8" t="s">
        <v>4</v>
      </c>
      <c r="E413" s="8" t="s">
        <v>11</v>
      </c>
      <c r="F413" s="8">
        <v>44989</v>
      </c>
      <c r="G413" s="8">
        <v>340</v>
      </c>
      <c r="H413" s="8">
        <v>2040</v>
      </c>
      <c r="I413" s="8" t="s">
        <v>55</v>
      </c>
      <c r="J413">
        <v>1</v>
      </c>
      <c r="K413" t="s">
        <v>58</v>
      </c>
      <c r="L413">
        <v>2</v>
      </c>
      <c r="M413" t="s">
        <v>75</v>
      </c>
    </row>
    <row r="414" spans="1:13" x14ac:dyDescent="0.35">
      <c r="A414" s="8">
        <v>239</v>
      </c>
      <c r="B414" s="4">
        <v>44929</v>
      </c>
      <c r="C414" s="8">
        <v>4860</v>
      </c>
      <c r="D414" s="8" t="s">
        <v>3</v>
      </c>
      <c r="E414" s="8" t="s">
        <v>11</v>
      </c>
      <c r="F414" s="8">
        <v>44989</v>
      </c>
      <c r="G414" s="8">
        <v>972</v>
      </c>
      <c r="H414" s="8">
        <v>5832</v>
      </c>
      <c r="I414" s="8" t="s">
        <v>55</v>
      </c>
      <c r="J414">
        <v>1</v>
      </c>
      <c r="K414" t="s">
        <v>58</v>
      </c>
      <c r="L414">
        <v>2</v>
      </c>
      <c r="M414" t="s">
        <v>75</v>
      </c>
    </row>
    <row r="415" spans="1:13" x14ac:dyDescent="0.35">
      <c r="A415" s="8">
        <v>407</v>
      </c>
      <c r="B415" s="4">
        <v>44929</v>
      </c>
      <c r="C415" s="8">
        <v>5100</v>
      </c>
      <c r="D415" s="8" t="s">
        <v>23</v>
      </c>
      <c r="E415" s="8" t="s">
        <v>11</v>
      </c>
      <c r="F415" s="8">
        <v>44989</v>
      </c>
      <c r="G415" s="8">
        <v>1020</v>
      </c>
      <c r="H415" s="8">
        <v>6120</v>
      </c>
      <c r="I415" s="8" t="s">
        <v>55</v>
      </c>
      <c r="J415">
        <v>1</v>
      </c>
      <c r="K415" t="s">
        <v>58</v>
      </c>
      <c r="L415">
        <v>2</v>
      </c>
      <c r="M415" t="s">
        <v>75</v>
      </c>
    </row>
    <row r="416" spans="1:13" x14ac:dyDescent="0.35">
      <c r="A416" s="8">
        <v>334</v>
      </c>
      <c r="B416" s="4">
        <v>44928</v>
      </c>
      <c r="C416" s="8">
        <v>1450</v>
      </c>
      <c r="D416" s="8" t="s">
        <v>23</v>
      </c>
      <c r="E416" s="8" t="s">
        <v>11</v>
      </c>
      <c r="F416" s="8">
        <v>44988</v>
      </c>
      <c r="G416" s="8">
        <v>290</v>
      </c>
      <c r="H416" s="8">
        <v>1740</v>
      </c>
      <c r="I416" s="8" t="s">
        <v>55</v>
      </c>
      <c r="J416">
        <v>1</v>
      </c>
      <c r="K416" t="s">
        <v>58</v>
      </c>
      <c r="L416">
        <v>1</v>
      </c>
      <c r="M416" t="s">
        <v>76</v>
      </c>
    </row>
    <row r="417" spans="1:13" x14ac:dyDescent="0.35">
      <c r="A417" s="8">
        <v>113</v>
      </c>
      <c r="B417" s="4">
        <v>44928</v>
      </c>
      <c r="C417" s="8">
        <v>2340</v>
      </c>
      <c r="D417" s="8" t="s">
        <v>23</v>
      </c>
      <c r="E417" s="8" t="s">
        <v>11</v>
      </c>
      <c r="F417" s="8">
        <v>44988</v>
      </c>
      <c r="G417" s="8">
        <v>468</v>
      </c>
      <c r="H417" s="8">
        <v>2808</v>
      </c>
      <c r="I417" s="8" t="s">
        <v>55</v>
      </c>
      <c r="J417">
        <v>1</v>
      </c>
      <c r="K417" t="s">
        <v>58</v>
      </c>
      <c r="L417">
        <v>1</v>
      </c>
      <c r="M417" t="s">
        <v>76</v>
      </c>
    </row>
    <row r="418" spans="1:13" x14ac:dyDescent="0.35">
      <c r="A418" s="8">
        <v>274</v>
      </c>
      <c r="B418" s="4">
        <v>44928</v>
      </c>
      <c r="C418" s="8">
        <v>5560</v>
      </c>
      <c r="D418" s="8" t="s">
        <v>4</v>
      </c>
      <c r="E418" s="8" t="s">
        <v>11</v>
      </c>
      <c r="F418" s="8">
        <v>44988</v>
      </c>
      <c r="G418" s="8">
        <v>1112</v>
      </c>
      <c r="H418" s="8">
        <v>6672</v>
      </c>
      <c r="I418" s="8" t="s">
        <v>55</v>
      </c>
      <c r="J418">
        <v>1</v>
      </c>
      <c r="K418" t="s">
        <v>58</v>
      </c>
      <c r="L418">
        <v>1</v>
      </c>
      <c r="M418" t="s">
        <v>76</v>
      </c>
    </row>
    <row r="419" spans="1:13" x14ac:dyDescent="0.35">
      <c r="A419" s="8">
        <v>442</v>
      </c>
      <c r="B419" s="4">
        <v>44928</v>
      </c>
      <c r="C419" s="8">
        <v>6850</v>
      </c>
      <c r="D419" s="8" t="s">
        <v>9</v>
      </c>
      <c r="E419" s="8" t="s">
        <v>11</v>
      </c>
      <c r="F419" s="8">
        <v>44988</v>
      </c>
      <c r="G419" s="8">
        <v>1370</v>
      </c>
      <c r="H419" s="8">
        <v>8220</v>
      </c>
      <c r="I419" s="8" t="s">
        <v>55</v>
      </c>
      <c r="J419">
        <v>1</v>
      </c>
      <c r="K419" t="s">
        <v>58</v>
      </c>
      <c r="L419">
        <v>1</v>
      </c>
      <c r="M419" t="s">
        <v>76</v>
      </c>
    </row>
    <row r="420" spans="1:13" x14ac:dyDescent="0.35">
      <c r="A420" s="8">
        <v>54</v>
      </c>
      <c r="B420" s="4">
        <v>44928</v>
      </c>
      <c r="C420" s="8">
        <v>1160</v>
      </c>
      <c r="D420" s="8" t="s">
        <v>5</v>
      </c>
      <c r="E420" s="8" t="s">
        <v>11</v>
      </c>
      <c r="F420" s="8">
        <v>44988</v>
      </c>
      <c r="G420" s="8">
        <v>232</v>
      </c>
      <c r="H420" s="8">
        <v>1392</v>
      </c>
      <c r="I420" s="8" t="s">
        <v>55</v>
      </c>
      <c r="J420">
        <v>1</v>
      </c>
      <c r="K420" t="s">
        <v>58</v>
      </c>
      <c r="L420">
        <v>1</v>
      </c>
      <c r="M420" t="s">
        <v>76</v>
      </c>
    </row>
    <row r="421" spans="1:13" x14ac:dyDescent="0.35">
      <c r="A421" s="8">
        <v>211</v>
      </c>
      <c r="B421" s="4">
        <v>44927</v>
      </c>
      <c r="C421" s="8">
        <v>4300</v>
      </c>
      <c r="D421" s="8" t="s">
        <v>3</v>
      </c>
      <c r="E421" s="8" t="s">
        <v>11</v>
      </c>
      <c r="F421" s="8">
        <v>44987</v>
      </c>
      <c r="G421" s="8">
        <v>860</v>
      </c>
      <c r="H421" s="8">
        <v>5160</v>
      </c>
      <c r="I421" s="8" t="s">
        <v>55</v>
      </c>
      <c r="J421">
        <v>1</v>
      </c>
      <c r="K421" t="s">
        <v>58</v>
      </c>
      <c r="L421">
        <v>0</v>
      </c>
      <c r="M421" t="s">
        <v>77</v>
      </c>
    </row>
    <row r="422" spans="1:13" x14ac:dyDescent="0.35">
      <c r="A422" s="8">
        <v>190</v>
      </c>
      <c r="B422" s="4">
        <v>44927</v>
      </c>
      <c r="C422" s="8">
        <v>3880</v>
      </c>
      <c r="D422" s="8" t="s">
        <v>5</v>
      </c>
      <c r="E422" s="8" t="s">
        <v>11</v>
      </c>
      <c r="F422" s="8">
        <v>44987</v>
      </c>
      <c r="G422" s="8">
        <v>776</v>
      </c>
      <c r="H422" s="8">
        <v>4656</v>
      </c>
      <c r="I422" s="8" t="s">
        <v>55</v>
      </c>
      <c r="J422">
        <v>1</v>
      </c>
      <c r="K422" t="s">
        <v>58</v>
      </c>
      <c r="L422">
        <v>0</v>
      </c>
      <c r="M422" t="s">
        <v>77</v>
      </c>
    </row>
    <row r="423" spans="1:13" x14ac:dyDescent="0.35">
      <c r="A423" s="8">
        <v>236</v>
      </c>
      <c r="B423" s="4">
        <v>44927</v>
      </c>
      <c r="C423" s="8">
        <v>4800</v>
      </c>
      <c r="D423" s="8" t="s">
        <v>8</v>
      </c>
      <c r="E423" s="8" t="s">
        <v>11</v>
      </c>
      <c r="F423" s="8">
        <v>44987</v>
      </c>
      <c r="G423" s="8">
        <v>960</v>
      </c>
      <c r="H423" s="8">
        <v>5760</v>
      </c>
      <c r="I423" s="8" t="s">
        <v>55</v>
      </c>
      <c r="J423">
        <v>1</v>
      </c>
      <c r="K423" t="s">
        <v>58</v>
      </c>
      <c r="L423">
        <v>0</v>
      </c>
      <c r="M423" t="s">
        <v>77</v>
      </c>
    </row>
    <row r="424" spans="1:13" x14ac:dyDescent="0.35">
      <c r="A424" s="8">
        <v>1</v>
      </c>
      <c r="B424" s="4">
        <v>44927</v>
      </c>
      <c r="C424" s="8">
        <v>100</v>
      </c>
      <c r="D424" s="8" t="s">
        <v>3</v>
      </c>
      <c r="E424" s="8" t="s">
        <v>11</v>
      </c>
      <c r="F424" s="8">
        <v>44987</v>
      </c>
      <c r="G424" s="8">
        <v>20</v>
      </c>
      <c r="H424" s="8">
        <v>120</v>
      </c>
      <c r="I424" s="8" t="s">
        <v>55</v>
      </c>
      <c r="J424">
        <v>1</v>
      </c>
      <c r="K424" t="s">
        <v>58</v>
      </c>
      <c r="L424">
        <v>0</v>
      </c>
      <c r="M424" t="s">
        <v>77</v>
      </c>
    </row>
    <row r="425" spans="1:13" x14ac:dyDescent="0.35">
      <c r="A425" s="8">
        <v>71</v>
      </c>
      <c r="B425" s="4">
        <v>44927</v>
      </c>
      <c r="C425" s="8">
        <v>1500</v>
      </c>
      <c r="D425" s="8" t="s">
        <v>5</v>
      </c>
      <c r="E425" s="8" t="s">
        <v>11</v>
      </c>
      <c r="F425" s="8">
        <v>44987</v>
      </c>
      <c r="G425" s="8">
        <v>300</v>
      </c>
      <c r="H425" s="8">
        <v>1800</v>
      </c>
      <c r="I425" s="8" t="s">
        <v>55</v>
      </c>
      <c r="J425">
        <v>1</v>
      </c>
      <c r="K425" t="s">
        <v>58</v>
      </c>
      <c r="L425">
        <v>0</v>
      </c>
      <c r="M425" t="s">
        <v>77</v>
      </c>
    </row>
    <row r="426" spans="1:13" x14ac:dyDescent="0.35">
      <c r="A426" s="8">
        <v>281</v>
      </c>
      <c r="B426" s="4">
        <v>44927</v>
      </c>
      <c r="C426" s="8">
        <v>5700</v>
      </c>
      <c r="D426" s="8" t="s">
        <v>8</v>
      </c>
      <c r="E426" s="8" t="s">
        <v>11</v>
      </c>
      <c r="F426" s="8">
        <v>44987</v>
      </c>
      <c r="G426" s="8">
        <v>1140</v>
      </c>
      <c r="H426" s="8">
        <v>6840</v>
      </c>
      <c r="I426" s="8" t="s">
        <v>55</v>
      </c>
      <c r="J426">
        <v>1</v>
      </c>
      <c r="K426" t="s">
        <v>58</v>
      </c>
      <c r="L426">
        <v>0</v>
      </c>
      <c r="M426" t="s">
        <v>77</v>
      </c>
    </row>
    <row r="427" spans="1:13" x14ac:dyDescent="0.35">
      <c r="A427" s="8">
        <v>435</v>
      </c>
      <c r="B427" s="4">
        <v>44927</v>
      </c>
      <c r="C427" s="8">
        <v>6500</v>
      </c>
      <c r="D427" s="8" t="s">
        <v>23</v>
      </c>
      <c r="E427" s="8" t="s">
        <v>11</v>
      </c>
      <c r="F427" s="8">
        <v>44987</v>
      </c>
      <c r="G427" s="8">
        <v>1300</v>
      </c>
      <c r="H427" s="8">
        <v>7800</v>
      </c>
      <c r="I427" s="8" t="s">
        <v>55</v>
      </c>
      <c r="J427">
        <v>1</v>
      </c>
      <c r="K427" t="s">
        <v>58</v>
      </c>
      <c r="L427">
        <v>0</v>
      </c>
      <c r="M427" t="s">
        <v>77</v>
      </c>
    </row>
    <row r="428" spans="1:13" x14ac:dyDescent="0.35">
      <c r="A428" s="8">
        <v>316</v>
      </c>
      <c r="B428" s="4">
        <v>44927</v>
      </c>
      <c r="C428" s="8">
        <v>550</v>
      </c>
      <c r="D428" s="8" t="s">
        <v>23</v>
      </c>
      <c r="E428" s="8" t="s">
        <v>11</v>
      </c>
      <c r="F428" s="8">
        <v>44987</v>
      </c>
      <c r="G428" s="8">
        <v>110</v>
      </c>
      <c r="H428" s="8">
        <v>660</v>
      </c>
      <c r="I428" s="8" t="s">
        <v>55</v>
      </c>
      <c r="J428">
        <v>1</v>
      </c>
      <c r="K428" t="s">
        <v>58</v>
      </c>
      <c r="L428">
        <v>0</v>
      </c>
      <c r="M428" t="s">
        <v>77</v>
      </c>
    </row>
    <row r="429" spans="1:13" x14ac:dyDescent="0.35">
      <c r="A429" s="8">
        <v>172</v>
      </c>
      <c r="B429" s="4">
        <v>44943</v>
      </c>
      <c r="C429" s="8">
        <v>3520</v>
      </c>
      <c r="D429" s="8" t="s">
        <v>4</v>
      </c>
      <c r="E429" s="8" t="s">
        <v>14</v>
      </c>
      <c r="F429" s="8">
        <v>45003</v>
      </c>
      <c r="G429" s="8">
        <v>704</v>
      </c>
      <c r="H429" s="8">
        <v>4224</v>
      </c>
      <c r="I429" s="8" t="s">
        <v>55</v>
      </c>
      <c r="J429">
        <v>1</v>
      </c>
      <c r="K429" t="s">
        <v>58</v>
      </c>
      <c r="L429">
        <v>16</v>
      </c>
      <c r="M429" t="s">
        <v>61</v>
      </c>
    </row>
    <row r="430" spans="1:13" x14ac:dyDescent="0.35">
      <c r="A430" s="8">
        <v>228</v>
      </c>
      <c r="B430" s="4">
        <v>44943</v>
      </c>
      <c r="C430" s="8">
        <v>4640</v>
      </c>
      <c r="D430" s="8" t="s">
        <v>3</v>
      </c>
      <c r="E430" s="8" t="s">
        <v>14</v>
      </c>
      <c r="F430" s="8">
        <v>45003</v>
      </c>
      <c r="G430" s="8">
        <v>928</v>
      </c>
      <c r="H430" s="8">
        <v>5568</v>
      </c>
      <c r="I430" s="8" t="s">
        <v>55</v>
      </c>
      <c r="J430">
        <v>1</v>
      </c>
      <c r="K430" t="s">
        <v>58</v>
      </c>
      <c r="L430">
        <v>16</v>
      </c>
      <c r="M430" t="s">
        <v>61</v>
      </c>
    </row>
    <row r="431" spans="1:13" x14ac:dyDescent="0.35">
      <c r="A431" s="8">
        <v>438</v>
      </c>
      <c r="B431" s="4">
        <v>44942</v>
      </c>
      <c r="C431" s="8">
        <v>6650</v>
      </c>
      <c r="D431" s="8" t="s">
        <v>4</v>
      </c>
      <c r="E431" s="8" t="s">
        <v>14</v>
      </c>
      <c r="F431" s="8">
        <v>45002</v>
      </c>
      <c r="G431" s="8">
        <v>1330</v>
      </c>
      <c r="H431" s="8">
        <v>7980</v>
      </c>
      <c r="I431" s="8" t="s">
        <v>55</v>
      </c>
      <c r="J431">
        <v>1</v>
      </c>
      <c r="K431" t="s">
        <v>58</v>
      </c>
      <c r="L431">
        <v>15</v>
      </c>
      <c r="M431" t="s">
        <v>62</v>
      </c>
    </row>
    <row r="432" spans="1:13" x14ac:dyDescent="0.35">
      <c r="A432" s="8">
        <v>368</v>
      </c>
      <c r="B432" s="4">
        <v>44942</v>
      </c>
      <c r="C432" s="8">
        <v>3150</v>
      </c>
      <c r="D432" s="8" t="s">
        <v>23</v>
      </c>
      <c r="E432" s="8" t="s">
        <v>14</v>
      </c>
      <c r="F432" s="8">
        <v>45002</v>
      </c>
      <c r="G432" s="8">
        <v>630</v>
      </c>
      <c r="H432" s="8">
        <v>3780</v>
      </c>
      <c r="I432" s="8" t="s">
        <v>55</v>
      </c>
      <c r="J432">
        <v>1</v>
      </c>
      <c r="K432" t="s">
        <v>58</v>
      </c>
      <c r="L432">
        <v>15</v>
      </c>
      <c r="M432" t="s">
        <v>62</v>
      </c>
    </row>
    <row r="433" spans="1:13" x14ac:dyDescent="0.35">
      <c r="A433" s="8">
        <v>130</v>
      </c>
      <c r="B433" s="4">
        <v>44942</v>
      </c>
      <c r="C433" s="8">
        <v>2680</v>
      </c>
      <c r="D433" s="8" t="s">
        <v>23</v>
      </c>
      <c r="E433" s="8" t="s">
        <v>14</v>
      </c>
      <c r="F433" s="8">
        <v>45002</v>
      </c>
      <c r="G433" s="8">
        <v>536</v>
      </c>
      <c r="H433" s="8">
        <v>3216</v>
      </c>
      <c r="I433" s="8" t="s">
        <v>55</v>
      </c>
      <c r="J433">
        <v>1</v>
      </c>
      <c r="K433" t="s">
        <v>58</v>
      </c>
      <c r="L433">
        <v>15</v>
      </c>
      <c r="M433" t="s">
        <v>62</v>
      </c>
    </row>
    <row r="434" spans="1:13" x14ac:dyDescent="0.35">
      <c r="A434" s="8">
        <v>483</v>
      </c>
      <c r="B434" s="4">
        <v>44941</v>
      </c>
      <c r="C434" s="8">
        <v>5700</v>
      </c>
      <c r="D434" s="8" t="s">
        <v>3</v>
      </c>
      <c r="E434" s="8" t="s">
        <v>14</v>
      </c>
      <c r="F434" s="8">
        <v>45001</v>
      </c>
      <c r="G434" s="8">
        <v>1140</v>
      </c>
      <c r="H434" s="8">
        <v>6840</v>
      </c>
      <c r="I434" s="8" t="s">
        <v>55</v>
      </c>
      <c r="J434">
        <v>1</v>
      </c>
      <c r="K434" t="s">
        <v>58</v>
      </c>
      <c r="L434">
        <v>14</v>
      </c>
      <c r="M434" t="s">
        <v>63</v>
      </c>
    </row>
    <row r="435" spans="1:13" x14ac:dyDescent="0.35">
      <c r="A435" s="8">
        <v>242</v>
      </c>
      <c r="B435" s="4">
        <v>44941</v>
      </c>
      <c r="C435" s="8">
        <v>4920</v>
      </c>
      <c r="D435" s="8" t="s">
        <v>6</v>
      </c>
      <c r="E435" s="8" t="s">
        <v>14</v>
      </c>
      <c r="F435" s="8">
        <v>45001</v>
      </c>
      <c r="G435" s="8">
        <v>984</v>
      </c>
      <c r="H435" s="8">
        <v>5904</v>
      </c>
      <c r="I435" s="8" t="s">
        <v>55</v>
      </c>
      <c r="J435">
        <v>1</v>
      </c>
      <c r="K435" t="s">
        <v>58</v>
      </c>
      <c r="L435">
        <v>14</v>
      </c>
      <c r="M435" t="s">
        <v>63</v>
      </c>
    </row>
    <row r="436" spans="1:13" x14ac:dyDescent="0.35">
      <c r="A436" s="8">
        <v>427</v>
      </c>
      <c r="B436" s="4">
        <v>44941</v>
      </c>
      <c r="C436" s="8">
        <v>6100</v>
      </c>
      <c r="D436" s="8" t="s">
        <v>4</v>
      </c>
      <c r="E436" s="8" t="s">
        <v>14</v>
      </c>
      <c r="F436" s="8">
        <v>45001</v>
      </c>
      <c r="G436" s="8">
        <v>1220</v>
      </c>
      <c r="H436" s="8">
        <v>7320</v>
      </c>
      <c r="I436" s="8" t="s">
        <v>55</v>
      </c>
      <c r="J436">
        <v>1</v>
      </c>
      <c r="K436" t="s">
        <v>58</v>
      </c>
      <c r="L436">
        <v>14</v>
      </c>
      <c r="M436" t="s">
        <v>63</v>
      </c>
    </row>
    <row r="437" spans="1:13" x14ac:dyDescent="0.35">
      <c r="A437" s="8">
        <v>270</v>
      </c>
      <c r="B437" s="4">
        <v>44941</v>
      </c>
      <c r="C437" s="8">
        <v>5480</v>
      </c>
      <c r="D437" s="8" t="s">
        <v>8</v>
      </c>
      <c r="E437" s="8" t="s">
        <v>14</v>
      </c>
      <c r="F437" s="8">
        <v>45001</v>
      </c>
      <c r="G437" s="8">
        <v>1096</v>
      </c>
      <c r="H437" s="8">
        <v>6576</v>
      </c>
      <c r="I437" s="8" t="s">
        <v>55</v>
      </c>
      <c r="J437">
        <v>1</v>
      </c>
      <c r="K437" t="s">
        <v>58</v>
      </c>
      <c r="L437">
        <v>14</v>
      </c>
      <c r="M437" t="s">
        <v>63</v>
      </c>
    </row>
    <row r="438" spans="1:13" x14ac:dyDescent="0.35">
      <c r="A438" s="8">
        <v>231</v>
      </c>
      <c r="B438" s="4">
        <v>44940</v>
      </c>
      <c r="C438" s="8">
        <v>4700</v>
      </c>
      <c r="D438" s="8" t="s">
        <v>23</v>
      </c>
      <c r="E438" s="8" t="s">
        <v>14</v>
      </c>
      <c r="F438" s="8">
        <v>45000</v>
      </c>
      <c r="G438" s="8">
        <v>940</v>
      </c>
      <c r="H438" s="8">
        <v>5640</v>
      </c>
      <c r="I438" s="8" t="s">
        <v>55</v>
      </c>
      <c r="J438">
        <v>1</v>
      </c>
      <c r="K438" t="s">
        <v>58</v>
      </c>
      <c r="L438">
        <v>13</v>
      </c>
      <c r="M438" t="s">
        <v>64</v>
      </c>
    </row>
    <row r="439" spans="1:13" x14ac:dyDescent="0.35">
      <c r="A439" s="8">
        <v>119</v>
      </c>
      <c r="B439" s="4">
        <v>44940</v>
      </c>
      <c r="C439" s="8">
        <v>2460</v>
      </c>
      <c r="D439" s="8" t="s">
        <v>9</v>
      </c>
      <c r="E439" s="8" t="s">
        <v>14</v>
      </c>
      <c r="F439" s="8">
        <v>45000</v>
      </c>
      <c r="G439" s="8">
        <v>492</v>
      </c>
      <c r="H439" s="8">
        <v>2952</v>
      </c>
      <c r="I439" s="8" t="s">
        <v>55</v>
      </c>
      <c r="J439">
        <v>1</v>
      </c>
      <c r="K439" t="s">
        <v>58</v>
      </c>
      <c r="L439">
        <v>13</v>
      </c>
      <c r="M439" t="s">
        <v>64</v>
      </c>
    </row>
    <row r="440" spans="1:13" x14ac:dyDescent="0.35">
      <c r="A440" s="8">
        <v>301</v>
      </c>
      <c r="B440" s="4">
        <v>44940</v>
      </c>
      <c r="C440" s="8">
        <v>1500</v>
      </c>
      <c r="D440" s="8" t="s">
        <v>8</v>
      </c>
      <c r="E440" s="8" t="s">
        <v>14</v>
      </c>
      <c r="F440" s="8">
        <v>45000</v>
      </c>
      <c r="G440" s="8">
        <v>300</v>
      </c>
      <c r="H440" s="8">
        <v>1800</v>
      </c>
      <c r="I440" s="8" t="s">
        <v>55</v>
      </c>
      <c r="J440">
        <v>1</v>
      </c>
      <c r="K440" t="s">
        <v>58</v>
      </c>
      <c r="L440">
        <v>13</v>
      </c>
      <c r="M440" t="s">
        <v>64</v>
      </c>
    </row>
    <row r="441" spans="1:13" x14ac:dyDescent="0.35">
      <c r="A441" s="8">
        <v>256</v>
      </c>
      <c r="B441" s="4">
        <v>44940</v>
      </c>
      <c r="C441" s="8">
        <v>5200</v>
      </c>
      <c r="D441" s="8" t="s">
        <v>3</v>
      </c>
      <c r="E441" s="8" t="s">
        <v>14</v>
      </c>
      <c r="F441" s="8">
        <v>45000</v>
      </c>
      <c r="G441" s="8">
        <v>1040</v>
      </c>
      <c r="H441" s="8">
        <v>6240</v>
      </c>
      <c r="I441" s="8" t="s">
        <v>55</v>
      </c>
      <c r="J441">
        <v>1</v>
      </c>
      <c r="K441" t="s">
        <v>58</v>
      </c>
      <c r="L441">
        <v>13</v>
      </c>
      <c r="M441" t="s">
        <v>64</v>
      </c>
    </row>
    <row r="442" spans="1:13" x14ac:dyDescent="0.35">
      <c r="A442" s="8">
        <v>385</v>
      </c>
      <c r="B442" s="4">
        <v>44940</v>
      </c>
      <c r="C442" s="8">
        <v>4000</v>
      </c>
      <c r="D442" s="8" t="s">
        <v>23</v>
      </c>
      <c r="E442" s="8" t="s">
        <v>14</v>
      </c>
      <c r="F442" s="8">
        <v>45000</v>
      </c>
      <c r="G442" s="8">
        <v>800</v>
      </c>
      <c r="H442" s="8">
        <v>4800</v>
      </c>
      <c r="I442" s="8" t="s">
        <v>55</v>
      </c>
      <c r="J442">
        <v>1</v>
      </c>
      <c r="K442" t="s">
        <v>58</v>
      </c>
      <c r="L442">
        <v>13</v>
      </c>
      <c r="M442" t="s">
        <v>64</v>
      </c>
    </row>
    <row r="443" spans="1:13" x14ac:dyDescent="0.35">
      <c r="A443" s="8">
        <v>424</v>
      </c>
      <c r="B443" s="4">
        <v>44940</v>
      </c>
      <c r="C443" s="8">
        <v>5950</v>
      </c>
      <c r="D443" s="8" t="s">
        <v>23</v>
      </c>
      <c r="E443" s="8" t="s">
        <v>14</v>
      </c>
      <c r="F443" s="8">
        <v>45000</v>
      </c>
      <c r="G443" s="8">
        <v>1190</v>
      </c>
      <c r="H443" s="8">
        <v>7140</v>
      </c>
      <c r="I443" s="8" t="s">
        <v>55</v>
      </c>
      <c r="J443">
        <v>1</v>
      </c>
      <c r="K443" t="s">
        <v>58</v>
      </c>
      <c r="L443">
        <v>13</v>
      </c>
      <c r="M443" t="s">
        <v>64</v>
      </c>
    </row>
    <row r="444" spans="1:13" x14ac:dyDescent="0.35">
      <c r="A444" s="8">
        <v>329</v>
      </c>
      <c r="B444" s="4">
        <v>44939</v>
      </c>
      <c r="C444" s="8">
        <v>1200</v>
      </c>
      <c r="D444" s="8" t="s">
        <v>7</v>
      </c>
      <c r="E444" s="8" t="s">
        <v>14</v>
      </c>
      <c r="F444" s="8">
        <v>44999</v>
      </c>
      <c r="G444" s="8">
        <v>240</v>
      </c>
      <c r="H444" s="8">
        <v>1440</v>
      </c>
      <c r="I444" s="8" t="s">
        <v>55</v>
      </c>
      <c r="J444">
        <v>1</v>
      </c>
      <c r="K444" t="s">
        <v>58</v>
      </c>
      <c r="L444">
        <v>12</v>
      </c>
      <c r="M444" t="s">
        <v>65</v>
      </c>
    </row>
    <row r="445" spans="1:13" x14ac:dyDescent="0.35">
      <c r="A445" s="8">
        <v>287</v>
      </c>
      <c r="B445" s="4">
        <v>44939</v>
      </c>
      <c r="C445" s="8">
        <v>5820</v>
      </c>
      <c r="D445" s="8" t="s">
        <v>8</v>
      </c>
      <c r="E445" s="8" t="s">
        <v>14</v>
      </c>
      <c r="F445" s="8">
        <v>44999</v>
      </c>
      <c r="G445" s="8">
        <v>1164</v>
      </c>
      <c r="H445" s="8">
        <v>6984</v>
      </c>
      <c r="I445" s="8" t="s">
        <v>55</v>
      </c>
      <c r="J445">
        <v>1</v>
      </c>
      <c r="K445" t="s">
        <v>58</v>
      </c>
      <c r="L445">
        <v>12</v>
      </c>
      <c r="M445" t="s">
        <v>65</v>
      </c>
    </row>
    <row r="446" spans="1:13" x14ac:dyDescent="0.35">
      <c r="A446" s="8">
        <v>60</v>
      </c>
      <c r="B446" s="4">
        <v>44939</v>
      </c>
      <c r="C446" s="8">
        <v>1280</v>
      </c>
      <c r="D446" s="8" t="s">
        <v>8</v>
      </c>
      <c r="E446" s="8" t="s">
        <v>14</v>
      </c>
      <c r="F446" s="8">
        <v>44999</v>
      </c>
      <c r="G446" s="8">
        <v>256</v>
      </c>
      <c r="H446" s="8">
        <v>1536</v>
      </c>
      <c r="I446" s="8" t="s">
        <v>55</v>
      </c>
      <c r="J446">
        <v>1</v>
      </c>
      <c r="K446" t="s">
        <v>58</v>
      </c>
      <c r="L446">
        <v>12</v>
      </c>
      <c r="M446" t="s">
        <v>65</v>
      </c>
    </row>
    <row r="447" spans="1:13" x14ac:dyDescent="0.35">
      <c r="A447" s="8">
        <v>88</v>
      </c>
      <c r="B447" s="4">
        <v>44939</v>
      </c>
      <c r="C447" s="8">
        <v>1840</v>
      </c>
      <c r="D447" s="8" t="s">
        <v>5</v>
      </c>
      <c r="E447" s="8" t="s">
        <v>14</v>
      </c>
      <c r="F447" s="8">
        <v>44999</v>
      </c>
      <c r="G447" s="8">
        <v>368</v>
      </c>
      <c r="H447" s="8">
        <v>2208</v>
      </c>
      <c r="I447" s="8" t="s">
        <v>55</v>
      </c>
      <c r="J447">
        <v>1</v>
      </c>
      <c r="K447" t="s">
        <v>58</v>
      </c>
      <c r="L447">
        <v>12</v>
      </c>
      <c r="M447" t="s">
        <v>65</v>
      </c>
    </row>
    <row r="448" spans="1:13" x14ac:dyDescent="0.35">
      <c r="A448" s="8">
        <v>35</v>
      </c>
      <c r="B448" s="4">
        <v>44939</v>
      </c>
      <c r="C448" s="8">
        <v>780</v>
      </c>
      <c r="D448" s="8" t="s">
        <v>3</v>
      </c>
      <c r="E448" s="8" t="s">
        <v>14</v>
      </c>
      <c r="F448" s="8">
        <v>44999</v>
      </c>
      <c r="G448" s="8">
        <v>156</v>
      </c>
      <c r="H448" s="8">
        <v>936</v>
      </c>
      <c r="I448" s="8" t="s">
        <v>55</v>
      </c>
      <c r="J448">
        <v>1</v>
      </c>
      <c r="K448" t="s">
        <v>58</v>
      </c>
      <c r="L448">
        <v>12</v>
      </c>
      <c r="M448" t="s">
        <v>65</v>
      </c>
    </row>
    <row r="449" spans="1:13" x14ac:dyDescent="0.35">
      <c r="A449" s="8">
        <v>32</v>
      </c>
      <c r="B449" s="4">
        <v>44939</v>
      </c>
      <c r="C449" s="8">
        <v>720</v>
      </c>
      <c r="D449" s="8" t="s">
        <v>8</v>
      </c>
      <c r="E449" s="8" t="s">
        <v>14</v>
      </c>
      <c r="F449" s="8">
        <v>44999</v>
      </c>
      <c r="G449" s="8">
        <v>144</v>
      </c>
      <c r="H449" s="8">
        <v>864</v>
      </c>
      <c r="I449" s="8" t="s">
        <v>55</v>
      </c>
      <c r="J449">
        <v>1</v>
      </c>
      <c r="K449" t="s">
        <v>58</v>
      </c>
      <c r="L449">
        <v>12</v>
      </c>
      <c r="M449" t="s">
        <v>65</v>
      </c>
    </row>
    <row r="450" spans="1:13" x14ac:dyDescent="0.35">
      <c r="A450" s="8">
        <v>273</v>
      </c>
      <c r="B450" s="4">
        <v>44938</v>
      </c>
      <c r="C450" s="8">
        <v>5540</v>
      </c>
      <c r="D450" s="8" t="s">
        <v>3</v>
      </c>
      <c r="E450" s="8" t="s">
        <v>14</v>
      </c>
      <c r="F450" s="8">
        <v>44998</v>
      </c>
      <c r="G450" s="8">
        <v>1108</v>
      </c>
      <c r="H450" s="8">
        <v>6648</v>
      </c>
      <c r="I450" s="8" t="s">
        <v>55</v>
      </c>
      <c r="J450">
        <v>1</v>
      </c>
      <c r="K450" t="s">
        <v>58</v>
      </c>
      <c r="L450">
        <v>11</v>
      </c>
      <c r="M450" t="s">
        <v>66</v>
      </c>
    </row>
    <row r="451" spans="1:13" x14ac:dyDescent="0.35">
      <c r="A451" s="8">
        <v>46</v>
      </c>
      <c r="B451" s="4">
        <v>44938</v>
      </c>
      <c r="C451" s="8">
        <v>1000</v>
      </c>
      <c r="D451" s="8" t="s">
        <v>8</v>
      </c>
      <c r="E451" s="8" t="s">
        <v>14</v>
      </c>
      <c r="F451" s="8">
        <v>44998</v>
      </c>
      <c r="G451" s="8">
        <v>200</v>
      </c>
      <c r="H451" s="8">
        <v>1200</v>
      </c>
      <c r="I451" s="8" t="s">
        <v>55</v>
      </c>
      <c r="J451">
        <v>1</v>
      </c>
      <c r="K451" t="s">
        <v>58</v>
      </c>
      <c r="L451">
        <v>11</v>
      </c>
      <c r="M451" t="s">
        <v>66</v>
      </c>
    </row>
    <row r="452" spans="1:13" x14ac:dyDescent="0.35">
      <c r="A452" s="8">
        <v>147</v>
      </c>
      <c r="B452" s="4">
        <v>44938</v>
      </c>
      <c r="C452" s="8">
        <v>3020</v>
      </c>
      <c r="D452" s="8" t="s">
        <v>23</v>
      </c>
      <c r="E452" s="8" t="s">
        <v>14</v>
      </c>
      <c r="F452" s="8">
        <v>44998</v>
      </c>
      <c r="G452" s="8">
        <v>604</v>
      </c>
      <c r="H452" s="8">
        <v>3624</v>
      </c>
      <c r="I452" s="8" t="s">
        <v>55</v>
      </c>
      <c r="J452">
        <v>1</v>
      </c>
      <c r="K452" t="s">
        <v>58</v>
      </c>
      <c r="L452">
        <v>11</v>
      </c>
      <c r="M452" t="s">
        <v>66</v>
      </c>
    </row>
    <row r="453" spans="1:13" x14ac:dyDescent="0.35">
      <c r="A453" s="8">
        <v>340</v>
      </c>
      <c r="B453" s="4">
        <v>44938</v>
      </c>
      <c r="C453" s="8">
        <v>1750</v>
      </c>
      <c r="D453" s="8" t="s">
        <v>9</v>
      </c>
      <c r="E453" s="8" t="s">
        <v>14</v>
      </c>
      <c r="F453" s="8">
        <v>44998</v>
      </c>
      <c r="G453" s="8">
        <v>350</v>
      </c>
      <c r="H453" s="8">
        <v>2100</v>
      </c>
      <c r="I453" s="8" t="s">
        <v>55</v>
      </c>
      <c r="J453">
        <v>1</v>
      </c>
      <c r="K453" t="s">
        <v>58</v>
      </c>
      <c r="L453">
        <v>11</v>
      </c>
      <c r="M453" t="s">
        <v>66</v>
      </c>
    </row>
    <row r="454" spans="1:13" x14ac:dyDescent="0.35">
      <c r="A454" s="8">
        <v>116</v>
      </c>
      <c r="B454" s="4">
        <v>44938</v>
      </c>
      <c r="C454" s="8">
        <v>2400</v>
      </c>
      <c r="D454" s="8" t="s">
        <v>5</v>
      </c>
      <c r="E454" s="8" t="s">
        <v>14</v>
      </c>
      <c r="F454" s="8">
        <v>44998</v>
      </c>
      <c r="G454" s="8">
        <v>480</v>
      </c>
      <c r="H454" s="8">
        <v>2880</v>
      </c>
      <c r="I454" s="8" t="s">
        <v>55</v>
      </c>
      <c r="J454">
        <v>1</v>
      </c>
      <c r="K454" t="s">
        <v>58</v>
      </c>
      <c r="L454">
        <v>11</v>
      </c>
      <c r="M454" t="s">
        <v>66</v>
      </c>
    </row>
    <row r="455" spans="1:13" x14ac:dyDescent="0.35">
      <c r="A455" s="8">
        <v>91</v>
      </c>
      <c r="B455" s="4">
        <v>44937</v>
      </c>
      <c r="C455" s="8">
        <v>1900</v>
      </c>
      <c r="D455" s="8" t="s">
        <v>7</v>
      </c>
      <c r="E455" s="8" t="s">
        <v>14</v>
      </c>
      <c r="F455" s="8">
        <v>44997</v>
      </c>
      <c r="G455" s="8">
        <v>380</v>
      </c>
      <c r="H455" s="8">
        <v>2280</v>
      </c>
      <c r="I455" s="8" t="s">
        <v>55</v>
      </c>
      <c r="J455">
        <v>1</v>
      </c>
      <c r="K455" t="s">
        <v>58</v>
      </c>
      <c r="L455">
        <v>10</v>
      </c>
      <c r="M455" t="s">
        <v>67</v>
      </c>
    </row>
    <row r="456" spans="1:13" x14ac:dyDescent="0.35">
      <c r="A456" s="8">
        <v>298</v>
      </c>
      <c r="B456" s="4">
        <v>44937</v>
      </c>
      <c r="C456" s="8">
        <v>900</v>
      </c>
      <c r="D456" s="8" t="s">
        <v>8</v>
      </c>
      <c r="E456" s="8" t="s">
        <v>14</v>
      </c>
      <c r="F456" s="8">
        <v>44997</v>
      </c>
      <c r="G456" s="8">
        <v>180</v>
      </c>
      <c r="H456" s="8">
        <v>1080</v>
      </c>
      <c r="I456" s="8" t="s">
        <v>55</v>
      </c>
      <c r="J456">
        <v>1</v>
      </c>
      <c r="K456" t="s">
        <v>58</v>
      </c>
      <c r="L456">
        <v>10</v>
      </c>
      <c r="M456" t="s">
        <v>67</v>
      </c>
    </row>
    <row r="457" spans="1:13" x14ac:dyDescent="0.35">
      <c r="A457" s="8">
        <v>441</v>
      </c>
      <c r="B457" s="4">
        <v>44937</v>
      </c>
      <c r="C457" s="8">
        <v>6800</v>
      </c>
      <c r="D457" s="8" t="s">
        <v>23</v>
      </c>
      <c r="E457" s="8" t="s">
        <v>14</v>
      </c>
      <c r="F457" s="8">
        <v>44997</v>
      </c>
      <c r="G457" s="8">
        <v>1360</v>
      </c>
      <c r="H457" s="8">
        <v>8160</v>
      </c>
      <c r="I457" s="8" t="s">
        <v>55</v>
      </c>
      <c r="J457">
        <v>1</v>
      </c>
      <c r="K457" t="s">
        <v>58</v>
      </c>
      <c r="L457">
        <v>10</v>
      </c>
      <c r="M457" t="s">
        <v>67</v>
      </c>
    </row>
    <row r="458" spans="1:13" x14ac:dyDescent="0.35">
      <c r="A458" s="8">
        <v>357</v>
      </c>
      <c r="B458" s="4">
        <v>44936</v>
      </c>
      <c r="C458" s="8">
        <v>2600</v>
      </c>
      <c r="D458" s="8" t="s">
        <v>9</v>
      </c>
      <c r="E458" s="8" t="s">
        <v>14</v>
      </c>
      <c r="F458" s="8">
        <v>44996</v>
      </c>
      <c r="G458" s="8">
        <v>520</v>
      </c>
      <c r="H458" s="8">
        <v>3120</v>
      </c>
      <c r="I458" s="8" t="s">
        <v>55</v>
      </c>
      <c r="J458">
        <v>1</v>
      </c>
      <c r="K458" t="s">
        <v>58</v>
      </c>
      <c r="L458">
        <v>9</v>
      </c>
      <c r="M458" t="s">
        <v>68</v>
      </c>
    </row>
    <row r="459" spans="1:13" x14ac:dyDescent="0.35">
      <c r="A459" s="8">
        <v>144</v>
      </c>
      <c r="B459" s="4">
        <v>44936</v>
      </c>
      <c r="C459" s="8">
        <v>2960</v>
      </c>
      <c r="D459" s="8" t="s">
        <v>6</v>
      </c>
      <c r="E459" s="8" t="s">
        <v>14</v>
      </c>
      <c r="F459" s="8">
        <v>44996</v>
      </c>
      <c r="G459" s="8">
        <v>592</v>
      </c>
      <c r="H459" s="8">
        <v>3552</v>
      </c>
      <c r="I459" s="8" t="s">
        <v>55</v>
      </c>
      <c r="J459">
        <v>1</v>
      </c>
      <c r="K459" t="s">
        <v>58</v>
      </c>
      <c r="L459">
        <v>9</v>
      </c>
      <c r="M459" t="s">
        <v>68</v>
      </c>
    </row>
    <row r="460" spans="1:13" x14ac:dyDescent="0.35">
      <c r="A460" s="8">
        <v>63</v>
      </c>
      <c r="B460" s="4">
        <v>44936</v>
      </c>
      <c r="C460" s="8">
        <v>1340</v>
      </c>
      <c r="D460" s="8" t="s">
        <v>8</v>
      </c>
      <c r="E460" s="8" t="s">
        <v>14</v>
      </c>
      <c r="F460" s="8">
        <v>44996</v>
      </c>
      <c r="G460" s="8">
        <v>268</v>
      </c>
      <c r="H460" s="8">
        <v>1608</v>
      </c>
      <c r="I460" s="8" t="s">
        <v>55</v>
      </c>
      <c r="J460">
        <v>1</v>
      </c>
      <c r="K460" t="s">
        <v>58</v>
      </c>
      <c r="L460">
        <v>9</v>
      </c>
      <c r="M460" t="s">
        <v>68</v>
      </c>
    </row>
    <row r="461" spans="1:13" x14ac:dyDescent="0.35">
      <c r="A461" s="8">
        <v>469</v>
      </c>
      <c r="B461" s="4">
        <v>44935</v>
      </c>
      <c r="C461" s="8">
        <v>7100</v>
      </c>
      <c r="D461" s="8" t="s">
        <v>23</v>
      </c>
      <c r="E461" s="8" t="s">
        <v>14</v>
      </c>
      <c r="F461" s="8">
        <v>44995</v>
      </c>
      <c r="G461" s="8">
        <v>1420</v>
      </c>
      <c r="H461" s="8">
        <v>8520</v>
      </c>
      <c r="I461" s="8" t="s">
        <v>55</v>
      </c>
      <c r="J461">
        <v>1</v>
      </c>
      <c r="K461" t="s">
        <v>58</v>
      </c>
      <c r="L461">
        <v>8</v>
      </c>
      <c r="M461" t="s">
        <v>69</v>
      </c>
    </row>
    <row r="462" spans="1:13" x14ac:dyDescent="0.35">
      <c r="A462" s="8">
        <v>161</v>
      </c>
      <c r="B462" s="4">
        <v>44935</v>
      </c>
      <c r="C462" s="8">
        <v>3300</v>
      </c>
      <c r="D462" s="8" t="s">
        <v>6</v>
      </c>
      <c r="E462" s="8" t="s">
        <v>14</v>
      </c>
      <c r="F462" s="8">
        <v>44995</v>
      </c>
      <c r="G462" s="8">
        <v>660</v>
      </c>
      <c r="H462" s="8">
        <v>3960</v>
      </c>
      <c r="I462" s="8" t="s">
        <v>55</v>
      </c>
      <c r="J462">
        <v>1</v>
      </c>
      <c r="K462" t="s">
        <v>58</v>
      </c>
      <c r="L462">
        <v>8</v>
      </c>
      <c r="M462" t="s">
        <v>69</v>
      </c>
    </row>
    <row r="463" spans="1:13" x14ac:dyDescent="0.35">
      <c r="A463" s="8">
        <v>217</v>
      </c>
      <c r="B463" s="4">
        <v>44935</v>
      </c>
      <c r="C463" s="8">
        <v>4420</v>
      </c>
      <c r="D463" s="8" t="s">
        <v>4</v>
      </c>
      <c r="E463" s="8" t="s">
        <v>14</v>
      </c>
      <c r="F463" s="8">
        <v>44995</v>
      </c>
      <c r="G463" s="8">
        <v>884</v>
      </c>
      <c r="H463" s="8">
        <v>5304</v>
      </c>
      <c r="I463" s="8" t="s">
        <v>55</v>
      </c>
      <c r="J463">
        <v>1</v>
      </c>
      <c r="K463" t="s">
        <v>58</v>
      </c>
      <c r="L463">
        <v>8</v>
      </c>
      <c r="M463" t="s">
        <v>69</v>
      </c>
    </row>
    <row r="464" spans="1:13" x14ac:dyDescent="0.35">
      <c r="A464" s="8">
        <v>245</v>
      </c>
      <c r="B464" s="4">
        <v>44935</v>
      </c>
      <c r="C464" s="8">
        <v>4980</v>
      </c>
      <c r="D464" s="8" t="s">
        <v>3</v>
      </c>
      <c r="E464" s="8" t="s">
        <v>14</v>
      </c>
      <c r="F464" s="8">
        <v>44995</v>
      </c>
      <c r="G464" s="8">
        <v>996</v>
      </c>
      <c r="H464" s="8">
        <v>5976</v>
      </c>
      <c r="I464" s="8" t="s">
        <v>55</v>
      </c>
      <c r="J464">
        <v>1</v>
      </c>
      <c r="K464" t="s">
        <v>58</v>
      </c>
      <c r="L464">
        <v>8</v>
      </c>
      <c r="M464" t="s">
        <v>69</v>
      </c>
    </row>
    <row r="465" spans="1:13" x14ac:dyDescent="0.35">
      <c r="A465" s="8">
        <v>410</v>
      </c>
      <c r="B465" s="4">
        <v>44935</v>
      </c>
      <c r="C465" s="8">
        <v>5250</v>
      </c>
      <c r="D465" s="8" t="s">
        <v>4</v>
      </c>
      <c r="E465" s="8" t="s">
        <v>14</v>
      </c>
      <c r="F465" s="8">
        <v>44995</v>
      </c>
      <c r="G465" s="8">
        <v>1050</v>
      </c>
      <c r="H465" s="8">
        <v>6300</v>
      </c>
      <c r="I465" s="8" t="s">
        <v>55</v>
      </c>
      <c r="J465">
        <v>1</v>
      </c>
      <c r="K465" t="s">
        <v>58</v>
      </c>
      <c r="L465">
        <v>8</v>
      </c>
      <c r="M465" t="s">
        <v>69</v>
      </c>
    </row>
    <row r="466" spans="1:13" x14ac:dyDescent="0.35">
      <c r="A466" s="8">
        <v>158</v>
      </c>
      <c r="B466" s="4">
        <v>44934</v>
      </c>
      <c r="C466" s="8">
        <v>3240</v>
      </c>
      <c r="D466" s="8" t="s">
        <v>3</v>
      </c>
      <c r="E466" s="8" t="s">
        <v>14</v>
      </c>
      <c r="F466" s="8">
        <v>44994</v>
      </c>
      <c r="G466" s="8">
        <v>648</v>
      </c>
      <c r="H466" s="8">
        <v>3888</v>
      </c>
      <c r="I466" s="8" t="s">
        <v>55</v>
      </c>
      <c r="J466">
        <v>1</v>
      </c>
      <c r="K466" t="s">
        <v>58</v>
      </c>
      <c r="L466">
        <v>7</v>
      </c>
      <c r="M466" t="s">
        <v>70</v>
      </c>
    </row>
    <row r="467" spans="1:13" x14ac:dyDescent="0.35">
      <c r="A467" s="8">
        <v>480</v>
      </c>
      <c r="B467" s="4">
        <v>44934</v>
      </c>
      <c r="C467" s="8">
        <v>6000</v>
      </c>
      <c r="D467" s="8" t="s">
        <v>6</v>
      </c>
      <c r="E467" s="8" t="s">
        <v>14</v>
      </c>
      <c r="F467" s="8">
        <v>44994</v>
      </c>
      <c r="G467" s="8">
        <v>1200</v>
      </c>
      <c r="H467" s="8">
        <v>7200</v>
      </c>
      <c r="I467" s="8" t="s">
        <v>55</v>
      </c>
      <c r="J467">
        <v>1</v>
      </c>
      <c r="K467" t="s">
        <v>58</v>
      </c>
      <c r="L467">
        <v>7</v>
      </c>
      <c r="M467" t="s">
        <v>70</v>
      </c>
    </row>
    <row r="468" spans="1:13" x14ac:dyDescent="0.35">
      <c r="A468" s="8">
        <v>399</v>
      </c>
      <c r="B468" s="4">
        <v>44934</v>
      </c>
      <c r="C468" s="8">
        <v>4700</v>
      </c>
      <c r="D468" s="8" t="s">
        <v>6</v>
      </c>
      <c r="E468" s="8" t="s">
        <v>14</v>
      </c>
      <c r="F468" s="8">
        <v>44994</v>
      </c>
      <c r="G468" s="8">
        <v>940</v>
      </c>
      <c r="H468" s="8">
        <v>5640</v>
      </c>
      <c r="I468" s="8" t="s">
        <v>55</v>
      </c>
      <c r="J468">
        <v>1</v>
      </c>
      <c r="K468" t="s">
        <v>58</v>
      </c>
      <c r="L468">
        <v>7</v>
      </c>
      <c r="M468" t="s">
        <v>70</v>
      </c>
    </row>
    <row r="469" spans="1:13" x14ac:dyDescent="0.35">
      <c r="A469" s="8">
        <v>371</v>
      </c>
      <c r="B469" s="4">
        <v>44934</v>
      </c>
      <c r="C469" s="8">
        <v>3300</v>
      </c>
      <c r="D469" s="8" t="s">
        <v>5</v>
      </c>
      <c r="E469" s="8" t="s">
        <v>14</v>
      </c>
      <c r="F469" s="8">
        <v>44994</v>
      </c>
      <c r="G469" s="8">
        <v>660</v>
      </c>
      <c r="H469" s="8">
        <v>3960</v>
      </c>
      <c r="I469" s="8" t="s">
        <v>55</v>
      </c>
      <c r="J469">
        <v>1</v>
      </c>
      <c r="K469" t="s">
        <v>58</v>
      </c>
      <c r="L469">
        <v>7</v>
      </c>
      <c r="M469" t="s">
        <v>70</v>
      </c>
    </row>
    <row r="470" spans="1:13" x14ac:dyDescent="0.35">
      <c r="A470" s="8">
        <v>466</v>
      </c>
      <c r="B470" s="4">
        <v>44934</v>
      </c>
      <c r="C470" s="8">
        <v>7400</v>
      </c>
      <c r="D470" s="8" t="s">
        <v>3</v>
      </c>
      <c r="E470" s="8" t="s">
        <v>14</v>
      </c>
      <c r="F470" s="8">
        <v>44994</v>
      </c>
      <c r="G470" s="8">
        <v>1480</v>
      </c>
      <c r="H470" s="8">
        <v>8880</v>
      </c>
      <c r="I470" s="8" t="s">
        <v>55</v>
      </c>
      <c r="J470">
        <v>1</v>
      </c>
      <c r="K470" t="s">
        <v>58</v>
      </c>
      <c r="L470">
        <v>7</v>
      </c>
      <c r="M470" t="s">
        <v>70</v>
      </c>
    </row>
    <row r="471" spans="1:13" x14ac:dyDescent="0.35">
      <c r="A471" s="8">
        <v>343</v>
      </c>
      <c r="B471" s="4">
        <v>44934</v>
      </c>
      <c r="C471" s="8">
        <v>1900</v>
      </c>
      <c r="D471" s="8" t="s">
        <v>5</v>
      </c>
      <c r="E471" s="8" t="s">
        <v>14</v>
      </c>
      <c r="F471" s="8">
        <v>44994</v>
      </c>
      <c r="G471" s="8">
        <v>380</v>
      </c>
      <c r="H471" s="8">
        <v>2280</v>
      </c>
      <c r="I471" s="8" t="s">
        <v>55</v>
      </c>
      <c r="J471">
        <v>1</v>
      </c>
      <c r="K471" t="s">
        <v>58</v>
      </c>
      <c r="L471">
        <v>7</v>
      </c>
      <c r="M471" t="s">
        <v>70</v>
      </c>
    </row>
    <row r="472" spans="1:13" x14ac:dyDescent="0.35">
      <c r="A472" s="8">
        <v>133</v>
      </c>
      <c r="B472" s="4">
        <v>44934</v>
      </c>
      <c r="C472" s="8">
        <v>2740</v>
      </c>
      <c r="D472" s="8" t="s">
        <v>5</v>
      </c>
      <c r="E472" s="8" t="s">
        <v>14</v>
      </c>
      <c r="F472" s="8">
        <v>44994</v>
      </c>
      <c r="G472" s="8">
        <v>548</v>
      </c>
      <c r="H472" s="8">
        <v>3288</v>
      </c>
      <c r="I472" s="8" t="s">
        <v>55</v>
      </c>
      <c r="J472">
        <v>1</v>
      </c>
      <c r="K472" t="s">
        <v>58</v>
      </c>
      <c r="L472">
        <v>7</v>
      </c>
      <c r="M472" t="s">
        <v>70</v>
      </c>
    </row>
    <row r="473" spans="1:13" x14ac:dyDescent="0.35">
      <c r="A473" s="8">
        <v>494</v>
      </c>
      <c r="B473" s="4">
        <v>44934</v>
      </c>
      <c r="C473" s="8">
        <v>4600</v>
      </c>
      <c r="D473" s="8" t="s">
        <v>3</v>
      </c>
      <c r="E473" s="8" t="s">
        <v>14</v>
      </c>
      <c r="F473" s="8">
        <v>44994</v>
      </c>
      <c r="G473" s="8">
        <v>920</v>
      </c>
      <c r="H473" s="8">
        <v>5520</v>
      </c>
      <c r="I473" s="8" t="s">
        <v>55</v>
      </c>
      <c r="J473">
        <v>1</v>
      </c>
      <c r="K473" t="s">
        <v>58</v>
      </c>
      <c r="L473">
        <v>7</v>
      </c>
      <c r="M473" t="s">
        <v>70</v>
      </c>
    </row>
    <row r="474" spans="1:13" x14ac:dyDescent="0.35">
      <c r="A474" s="8">
        <v>203</v>
      </c>
      <c r="B474" s="4">
        <v>44934</v>
      </c>
      <c r="C474" s="8">
        <v>4140</v>
      </c>
      <c r="D474" s="8" t="s">
        <v>23</v>
      </c>
      <c r="E474" s="8" t="s">
        <v>14</v>
      </c>
      <c r="F474" s="8">
        <v>44994</v>
      </c>
      <c r="G474" s="8">
        <v>828</v>
      </c>
      <c r="H474" s="8">
        <v>4968</v>
      </c>
      <c r="I474" s="8" t="s">
        <v>55</v>
      </c>
      <c r="J474">
        <v>1</v>
      </c>
      <c r="K474" t="s">
        <v>58</v>
      </c>
      <c r="L474">
        <v>7</v>
      </c>
      <c r="M474" t="s">
        <v>70</v>
      </c>
    </row>
    <row r="475" spans="1:13" x14ac:dyDescent="0.35">
      <c r="A475" s="8">
        <v>452</v>
      </c>
      <c r="B475" s="4">
        <v>44933</v>
      </c>
      <c r="C475" s="8">
        <v>7350</v>
      </c>
      <c r="D475" s="8" t="s">
        <v>23</v>
      </c>
      <c r="E475" s="8" t="s">
        <v>14</v>
      </c>
      <c r="F475" s="8">
        <v>44993</v>
      </c>
      <c r="G475" s="8">
        <v>1470</v>
      </c>
      <c r="H475" s="8">
        <v>8820</v>
      </c>
      <c r="I475" s="8" t="s">
        <v>55</v>
      </c>
      <c r="J475">
        <v>1</v>
      </c>
      <c r="K475" t="s">
        <v>58</v>
      </c>
      <c r="L475">
        <v>6</v>
      </c>
      <c r="M475" t="s">
        <v>71</v>
      </c>
    </row>
    <row r="476" spans="1:13" x14ac:dyDescent="0.35">
      <c r="A476" s="8">
        <v>102</v>
      </c>
      <c r="B476" s="4">
        <v>44932</v>
      </c>
      <c r="C476" s="8">
        <v>2120</v>
      </c>
      <c r="D476" s="8" t="s">
        <v>9</v>
      </c>
      <c r="E476" s="8" t="s">
        <v>14</v>
      </c>
      <c r="F476" s="8">
        <v>44992</v>
      </c>
      <c r="G476" s="8">
        <v>424</v>
      </c>
      <c r="H476" s="8">
        <v>2544</v>
      </c>
      <c r="I476" s="8" t="s">
        <v>55</v>
      </c>
      <c r="J476">
        <v>1</v>
      </c>
      <c r="K476" t="s">
        <v>58</v>
      </c>
      <c r="L476">
        <v>5</v>
      </c>
      <c r="M476" t="s">
        <v>72</v>
      </c>
    </row>
    <row r="477" spans="1:13" x14ac:dyDescent="0.35">
      <c r="A477" s="8">
        <v>7</v>
      </c>
      <c r="B477" s="4">
        <v>44932</v>
      </c>
      <c r="C477" s="8">
        <v>220</v>
      </c>
      <c r="D477" s="8" t="s">
        <v>3</v>
      </c>
      <c r="E477" s="8" t="s">
        <v>14</v>
      </c>
      <c r="F477" s="8">
        <v>44992</v>
      </c>
      <c r="G477" s="8">
        <v>44</v>
      </c>
      <c r="H477" s="8">
        <v>264</v>
      </c>
      <c r="I477" s="8" t="s">
        <v>55</v>
      </c>
      <c r="J477">
        <v>1</v>
      </c>
      <c r="K477" t="s">
        <v>58</v>
      </c>
      <c r="L477">
        <v>5</v>
      </c>
      <c r="M477" t="s">
        <v>72</v>
      </c>
    </row>
    <row r="478" spans="1:13" x14ac:dyDescent="0.35">
      <c r="A478" s="8">
        <v>4</v>
      </c>
      <c r="B478" s="4">
        <v>44932</v>
      </c>
      <c r="C478" s="8">
        <v>160</v>
      </c>
      <c r="D478" s="8" t="s">
        <v>6</v>
      </c>
      <c r="E478" s="8" t="s">
        <v>14</v>
      </c>
      <c r="F478" s="8">
        <v>44992</v>
      </c>
      <c r="G478" s="8">
        <v>32</v>
      </c>
      <c r="H478" s="8">
        <v>192</v>
      </c>
      <c r="I478" s="8" t="s">
        <v>55</v>
      </c>
      <c r="J478">
        <v>1</v>
      </c>
      <c r="K478" t="s">
        <v>58</v>
      </c>
      <c r="L478">
        <v>5</v>
      </c>
      <c r="M478" t="s">
        <v>72</v>
      </c>
    </row>
    <row r="479" spans="1:13" x14ac:dyDescent="0.35">
      <c r="A479" s="8">
        <v>18</v>
      </c>
      <c r="B479" s="4">
        <v>44931</v>
      </c>
      <c r="C479" s="8">
        <v>440</v>
      </c>
      <c r="D479" s="8" t="s">
        <v>3</v>
      </c>
      <c r="E479" s="8" t="s">
        <v>14</v>
      </c>
      <c r="F479" s="8">
        <v>44991</v>
      </c>
      <c r="G479" s="8">
        <v>88</v>
      </c>
      <c r="H479" s="8">
        <v>528</v>
      </c>
      <c r="I479" s="8" t="s">
        <v>55</v>
      </c>
      <c r="J479">
        <v>1</v>
      </c>
      <c r="K479" t="s">
        <v>58</v>
      </c>
      <c r="L479">
        <v>4</v>
      </c>
      <c r="M479" t="s">
        <v>73</v>
      </c>
    </row>
    <row r="480" spans="1:13" x14ac:dyDescent="0.35">
      <c r="A480" s="8">
        <v>74</v>
      </c>
      <c r="B480" s="4">
        <v>44931</v>
      </c>
      <c r="C480" s="8">
        <v>1560</v>
      </c>
      <c r="D480" s="8" t="s">
        <v>7</v>
      </c>
      <c r="E480" s="8" t="s">
        <v>14</v>
      </c>
      <c r="F480" s="8">
        <v>44991</v>
      </c>
      <c r="G480" s="8">
        <v>312</v>
      </c>
      <c r="H480" s="8">
        <v>1872</v>
      </c>
      <c r="I480" s="8" t="s">
        <v>55</v>
      </c>
      <c r="J480">
        <v>1</v>
      </c>
      <c r="K480" t="s">
        <v>58</v>
      </c>
      <c r="L480">
        <v>4</v>
      </c>
      <c r="M480" t="s">
        <v>73</v>
      </c>
    </row>
    <row r="481" spans="1:13" x14ac:dyDescent="0.35">
      <c r="A481" s="8">
        <v>77</v>
      </c>
      <c r="B481" s="4">
        <v>44931</v>
      </c>
      <c r="C481" s="8">
        <v>1620</v>
      </c>
      <c r="D481" s="8" t="s">
        <v>8</v>
      </c>
      <c r="E481" s="8" t="s">
        <v>14</v>
      </c>
      <c r="F481" s="8">
        <v>44991</v>
      </c>
      <c r="G481" s="8">
        <v>324</v>
      </c>
      <c r="H481" s="8">
        <v>1944</v>
      </c>
      <c r="I481" s="8" t="s">
        <v>55</v>
      </c>
      <c r="J481">
        <v>1</v>
      </c>
      <c r="K481" t="s">
        <v>58</v>
      </c>
      <c r="L481">
        <v>4</v>
      </c>
      <c r="M481" t="s">
        <v>73</v>
      </c>
    </row>
    <row r="482" spans="1:13" x14ac:dyDescent="0.35">
      <c r="A482" s="8">
        <v>382</v>
      </c>
      <c r="B482" s="4">
        <v>44931</v>
      </c>
      <c r="C482" s="8">
        <v>3850</v>
      </c>
      <c r="D482" s="8" t="s">
        <v>6</v>
      </c>
      <c r="E482" s="8" t="s">
        <v>14</v>
      </c>
      <c r="F482" s="8">
        <v>44991</v>
      </c>
      <c r="G482" s="8">
        <v>770</v>
      </c>
      <c r="H482" s="8">
        <v>4620</v>
      </c>
      <c r="I482" s="8" t="s">
        <v>55</v>
      </c>
      <c r="J482">
        <v>1</v>
      </c>
      <c r="K482" t="s">
        <v>58</v>
      </c>
      <c r="L482">
        <v>4</v>
      </c>
      <c r="M482" t="s">
        <v>73</v>
      </c>
    </row>
    <row r="483" spans="1:13" x14ac:dyDescent="0.35">
      <c r="A483" s="8">
        <v>455</v>
      </c>
      <c r="B483" s="4">
        <v>44931</v>
      </c>
      <c r="C483" s="8">
        <v>1000</v>
      </c>
      <c r="D483" s="8" t="s">
        <v>4</v>
      </c>
      <c r="E483" s="8" t="s">
        <v>14</v>
      </c>
      <c r="F483" s="8">
        <v>44991</v>
      </c>
      <c r="G483" s="8">
        <v>200</v>
      </c>
      <c r="H483" s="8">
        <v>1200</v>
      </c>
      <c r="I483" s="8" t="s">
        <v>55</v>
      </c>
      <c r="J483">
        <v>1</v>
      </c>
      <c r="K483" t="s">
        <v>58</v>
      </c>
      <c r="L483">
        <v>4</v>
      </c>
      <c r="M483" t="s">
        <v>73</v>
      </c>
    </row>
    <row r="484" spans="1:13" x14ac:dyDescent="0.35">
      <c r="A484" s="8">
        <v>21</v>
      </c>
      <c r="B484" s="4">
        <v>44931</v>
      </c>
      <c r="C484" s="8">
        <v>500</v>
      </c>
      <c r="D484" s="8" t="s">
        <v>6</v>
      </c>
      <c r="E484" s="8" t="s">
        <v>14</v>
      </c>
      <c r="F484" s="8">
        <v>44991</v>
      </c>
      <c r="G484" s="8">
        <v>100</v>
      </c>
      <c r="H484" s="8">
        <v>600</v>
      </c>
      <c r="I484" s="8" t="s">
        <v>55</v>
      </c>
      <c r="J484">
        <v>1</v>
      </c>
      <c r="K484" t="s">
        <v>58</v>
      </c>
      <c r="L484">
        <v>4</v>
      </c>
      <c r="M484" t="s">
        <v>73</v>
      </c>
    </row>
    <row r="485" spans="1:13" x14ac:dyDescent="0.35">
      <c r="A485" s="8">
        <v>312</v>
      </c>
      <c r="B485" s="4">
        <v>44931</v>
      </c>
      <c r="C485" s="8">
        <v>350</v>
      </c>
      <c r="D485" s="8" t="s">
        <v>7</v>
      </c>
      <c r="E485" s="8" t="s">
        <v>14</v>
      </c>
      <c r="F485" s="8">
        <v>44991</v>
      </c>
      <c r="G485" s="8">
        <v>70</v>
      </c>
      <c r="H485" s="8">
        <v>420</v>
      </c>
      <c r="I485" s="8" t="s">
        <v>55</v>
      </c>
      <c r="J485">
        <v>1</v>
      </c>
      <c r="K485" t="s">
        <v>58</v>
      </c>
      <c r="L485">
        <v>4</v>
      </c>
      <c r="M485" t="s">
        <v>73</v>
      </c>
    </row>
    <row r="486" spans="1:13" x14ac:dyDescent="0.35">
      <c r="A486" s="8">
        <v>413</v>
      </c>
      <c r="B486" s="4">
        <v>44930</v>
      </c>
      <c r="C486" s="8">
        <v>5400</v>
      </c>
      <c r="D486" s="8" t="s">
        <v>3</v>
      </c>
      <c r="E486" s="8" t="s">
        <v>14</v>
      </c>
      <c r="F486" s="8">
        <v>44990</v>
      </c>
      <c r="G486" s="8">
        <v>1080</v>
      </c>
      <c r="H486" s="8">
        <v>6480</v>
      </c>
      <c r="I486" s="8" t="s">
        <v>55</v>
      </c>
      <c r="J486">
        <v>1</v>
      </c>
      <c r="K486" t="s">
        <v>58</v>
      </c>
      <c r="L486">
        <v>3</v>
      </c>
      <c r="M486" t="s">
        <v>74</v>
      </c>
    </row>
    <row r="487" spans="1:13" x14ac:dyDescent="0.35">
      <c r="A487" s="8">
        <v>49</v>
      </c>
      <c r="B487" s="4">
        <v>44930</v>
      </c>
      <c r="C487" s="8">
        <v>1060</v>
      </c>
      <c r="D487" s="8" t="s">
        <v>8</v>
      </c>
      <c r="E487" s="8" t="s">
        <v>14</v>
      </c>
      <c r="F487" s="8">
        <v>44990</v>
      </c>
      <c r="G487" s="8">
        <v>212</v>
      </c>
      <c r="H487" s="8">
        <v>1272</v>
      </c>
      <c r="I487" s="8" t="s">
        <v>55</v>
      </c>
      <c r="J487">
        <v>1</v>
      </c>
      <c r="K487" t="s">
        <v>58</v>
      </c>
      <c r="L487">
        <v>3</v>
      </c>
      <c r="M487" t="s">
        <v>74</v>
      </c>
    </row>
    <row r="488" spans="1:13" x14ac:dyDescent="0.35">
      <c r="A488" s="8">
        <v>259</v>
      </c>
      <c r="B488" s="4">
        <v>44930</v>
      </c>
      <c r="C488" s="8">
        <v>5260</v>
      </c>
      <c r="D488" s="8" t="s">
        <v>6</v>
      </c>
      <c r="E488" s="8" t="s">
        <v>14</v>
      </c>
      <c r="F488" s="8">
        <v>44990</v>
      </c>
      <c r="G488" s="8">
        <v>1052</v>
      </c>
      <c r="H488" s="8">
        <v>6312</v>
      </c>
      <c r="I488" s="8" t="s">
        <v>55</v>
      </c>
      <c r="J488">
        <v>1</v>
      </c>
      <c r="K488" t="s">
        <v>58</v>
      </c>
      <c r="L488">
        <v>3</v>
      </c>
      <c r="M488" t="s">
        <v>74</v>
      </c>
    </row>
    <row r="489" spans="1:13" x14ac:dyDescent="0.35">
      <c r="A489" s="8">
        <v>284</v>
      </c>
      <c r="B489" s="4">
        <v>44930</v>
      </c>
      <c r="C489" s="8">
        <v>5760</v>
      </c>
      <c r="D489" s="8" t="s">
        <v>8</v>
      </c>
      <c r="E489" s="8" t="s">
        <v>14</v>
      </c>
      <c r="F489" s="8">
        <v>44990</v>
      </c>
      <c r="G489" s="8">
        <v>1152</v>
      </c>
      <c r="H489" s="8">
        <v>6912</v>
      </c>
      <c r="I489" s="8" t="s">
        <v>55</v>
      </c>
      <c r="J489">
        <v>1</v>
      </c>
      <c r="K489" t="s">
        <v>58</v>
      </c>
      <c r="L489">
        <v>3</v>
      </c>
      <c r="M489" t="s">
        <v>74</v>
      </c>
    </row>
    <row r="490" spans="1:13" x14ac:dyDescent="0.35">
      <c r="A490" s="8">
        <v>354</v>
      </c>
      <c r="B490" s="4">
        <v>44930</v>
      </c>
      <c r="C490" s="8">
        <v>2450</v>
      </c>
      <c r="D490" s="8" t="s">
        <v>5</v>
      </c>
      <c r="E490" s="8" t="s">
        <v>14</v>
      </c>
      <c r="F490" s="8">
        <v>44990</v>
      </c>
      <c r="G490" s="8">
        <v>490</v>
      </c>
      <c r="H490" s="8">
        <v>2940</v>
      </c>
      <c r="I490" s="8" t="s">
        <v>55</v>
      </c>
      <c r="J490">
        <v>1</v>
      </c>
      <c r="K490" t="s">
        <v>58</v>
      </c>
      <c r="L490">
        <v>3</v>
      </c>
      <c r="M490" t="s">
        <v>74</v>
      </c>
    </row>
    <row r="491" spans="1:13" x14ac:dyDescent="0.35">
      <c r="A491" s="8">
        <v>396</v>
      </c>
      <c r="B491" s="4">
        <v>44930</v>
      </c>
      <c r="C491" s="8">
        <v>4550</v>
      </c>
      <c r="D491" s="8" t="s">
        <v>3</v>
      </c>
      <c r="E491" s="8" t="s">
        <v>14</v>
      </c>
      <c r="F491" s="8">
        <v>44990</v>
      </c>
      <c r="G491" s="8">
        <v>910</v>
      </c>
      <c r="H491" s="8">
        <v>5460</v>
      </c>
      <c r="I491" s="8" t="s">
        <v>55</v>
      </c>
      <c r="J491">
        <v>1</v>
      </c>
      <c r="K491" t="s">
        <v>58</v>
      </c>
      <c r="L491">
        <v>3</v>
      </c>
      <c r="M491" t="s">
        <v>74</v>
      </c>
    </row>
    <row r="492" spans="1:13" x14ac:dyDescent="0.35">
      <c r="A492" s="8">
        <v>326</v>
      </c>
      <c r="B492" s="4">
        <v>44929</v>
      </c>
      <c r="C492" s="8">
        <v>1050</v>
      </c>
      <c r="D492" s="8" t="s">
        <v>5</v>
      </c>
      <c r="E492" s="8" t="s">
        <v>14</v>
      </c>
      <c r="F492" s="8">
        <v>44989</v>
      </c>
      <c r="G492" s="8">
        <v>210</v>
      </c>
      <c r="H492" s="8">
        <v>1260</v>
      </c>
      <c r="I492" s="8" t="s">
        <v>55</v>
      </c>
      <c r="J492">
        <v>1</v>
      </c>
      <c r="K492" t="s">
        <v>58</v>
      </c>
      <c r="L492">
        <v>2</v>
      </c>
      <c r="M492" t="s">
        <v>75</v>
      </c>
    </row>
    <row r="493" spans="1:13" x14ac:dyDescent="0.35">
      <c r="A493" s="8">
        <v>497</v>
      </c>
      <c r="B493" s="4">
        <v>44928</v>
      </c>
      <c r="C493" s="8">
        <v>4300</v>
      </c>
      <c r="D493" s="8" t="s">
        <v>6</v>
      </c>
      <c r="E493" s="8" t="s">
        <v>14</v>
      </c>
      <c r="F493" s="8">
        <v>44988</v>
      </c>
      <c r="G493" s="8">
        <v>860</v>
      </c>
      <c r="H493" s="8">
        <v>5160</v>
      </c>
      <c r="I493" s="8" t="s">
        <v>55</v>
      </c>
      <c r="J493">
        <v>1</v>
      </c>
      <c r="K493" t="s">
        <v>58</v>
      </c>
      <c r="L493">
        <v>1</v>
      </c>
      <c r="M493" t="s">
        <v>76</v>
      </c>
    </row>
    <row r="494" spans="1:13" x14ac:dyDescent="0.35">
      <c r="A494" s="8">
        <v>189</v>
      </c>
      <c r="B494" s="4">
        <v>44928</v>
      </c>
      <c r="C494" s="8">
        <v>3860</v>
      </c>
      <c r="D494" s="8" t="s">
        <v>4</v>
      </c>
      <c r="E494" s="8" t="s">
        <v>14</v>
      </c>
      <c r="F494" s="8">
        <v>44988</v>
      </c>
      <c r="G494" s="8">
        <v>772</v>
      </c>
      <c r="H494" s="8">
        <v>4632</v>
      </c>
      <c r="I494" s="8" t="s">
        <v>55</v>
      </c>
      <c r="J494">
        <v>1</v>
      </c>
      <c r="K494" t="s">
        <v>58</v>
      </c>
      <c r="L494">
        <v>1</v>
      </c>
      <c r="M494" t="s">
        <v>76</v>
      </c>
    </row>
    <row r="495" spans="1:13" x14ac:dyDescent="0.35">
      <c r="A495" s="8">
        <v>175</v>
      </c>
      <c r="B495" s="4">
        <v>44928</v>
      </c>
      <c r="C495" s="8">
        <v>3580</v>
      </c>
      <c r="D495" s="8" t="s">
        <v>3</v>
      </c>
      <c r="E495" s="8" t="s">
        <v>14</v>
      </c>
      <c r="F495" s="8">
        <v>44988</v>
      </c>
      <c r="G495" s="8">
        <v>716</v>
      </c>
      <c r="H495" s="8">
        <v>4296</v>
      </c>
      <c r="I495" s="8" t="s">
        <v>55</v>
      </c>
      <c r="J495">
        <v>1</v>
      </c>
      <c r="K495" t="s">
        <v>58</v>
      </c>
      <c r="L495">
        <v>1</v>
      </c>
      <c r="M495" t="s">
        <v>76</v>
      </c>
    </row>
    <row r="496" spans="1:13" x14ac:dyDescent="0.35">
      <c r="A496" s="8">
        <v>186</v>
      </c>
      <c r="B496" s="4">
        <v>44928</v>
      </c>
      <c r="C496" s="8">
        <v>3800</v>
      </c>
      <c r="D496" s="8" t="s">
        <v>23</v>
      </c>
      <c r="E496" s="8" t="s">
        <v>14</v>
      </c>
      <c r="F496" s="8">
        <v>44988</v>
      </c>
      <c r="G496" s="8">
        <v>760</v>
      </c>
      <c r="H496" s="8">
        <v>4560</v>
      </c>
      <c r="I496" s="8" t="s">
        <v>55</v>
      </c>
      <c r="J496">
        <v>1</v>
      </c>
      <c r="K496" t="s">
        <v>58</v>
      </c>
      <c r="L496">
        <v>1</v>
      </c>
      <c r="M496" t="s">
        <v>76</v>
      </c>
    </row>
    <row r="497" spans="1:13" x14ac:dyDescent="0.35">
      <c r="A497" s="8">
        <v>105</v>
      </c>
      <c r="B497" s="4">
        <v>44928</v>
      </c>
      <c r="C497" s="8">
        <v>2180</v>
      </c>
      <c r="D497" s="8" t="s">
        <v>5</v>
      </c>
      <c r="E497" s="8" t="s">
        <v>14</v>
      </c>
      <c r="F497" s="8">
        <v>44988</v>
      </c>
      <c r="G497" s="8">
        <v>436</v>
      </c>
      <c r="H497" s="8">
        <v>2616</v>
      </c>
      <c r="I497" s="8" t="s">
        <v>55</v>
      </c>
      <c r="J497">
        <v>1</v>
      </c>
      <c r="K497" t="s">
        <v>58</v>
      </c>
      <c r="L497">
        <v>1</v>
      </c>
      <c r="M497" t="s">
        <v>76</v>
      </c>
    </row>
    <row r="498" spans="1:13" x14ac:dyDescent="0.35">
      <c r="A498" s="8">
        <v>214</v>
      </c>
      <c r="B498" s="4">
        <v>44927</v>
      </c>
      <c r="C498" s="8">
        <v>4360</v>
      </c>
      <c r="D498" s="8" t="s">
        <v>23</v>
      </c>
      <c r="E498" s="8" t="s">
        <v>14</v>
      </c>
      <c r="F498" s="8">
        <v>44987</v>
      </c>
      <c r="G498" s="8">
        <v>872</v>
      </c>
      <c r="H498" s="8">
        <v>5232</v>
      </c>
      <c r="I498" s="8" t="s">
        <v>55</v>
      </c>
      <c r="J498">
        <v>1</v>
      </c>
      <c r="K498" t="s">
        <v>58</v>
      </c>
      <c r="L498">
        <v>0</v>
      </c>
      <c r="M498" t="s">
        <v>77</v>
      </c>
    </row>
    <row r="499" spans="1:13" x14ac:dyDescent="0.35">
      <c r="A499" s="8">
        <v>200</v>
      </c>
      <c r="B499" s="4">
        <v>44927</v>
      </c>
      <c r="C499" s="8">
        <v>4080</v>
      </c>
      <c r="D499" s="8" t="s">
        <v>4</v>
      </c>
      <c r="E499" s="8" t="s">
        <v>14</v>
      </c>
      <c r="F499" s="8">
        <v>44987</v>
      </c>
      <c r="G499" s="8">
        <v>816</v>
      </c>
      <c r="H499" s="8">
        <v>4896</v>
      </c>
      <c r="I499" s="8" t="s">
        <v>55</v>
      </c>
      <c r="J499">
        <v>1</v>
      </c>
      <c r="K499" t="s">
        <v>58</v>
      </c>
      <c r="L499">
        <v>0</v>
      </c>
      <c r="M499" t="s">
        <v>77</v>
      </c>
    </row>
    <row r="500" spans="1:13" x14ac:dyDescent="0.35">
      <c r="A500" s="8">
        <v>315</v>
      </c>
      <c r="B500" s="4">
        <v>44927</v>
      </c>
      <c r="C500" s="8">
        <v>500</v>
      </c>
      <c r="D500" s="8" t="s">
        <v>8</v>
      </c>
      <c r="E500" s="8" t="s">
        <v>14</v>
      </c>
      <c r="F500" s="8">
        <v>44987</v>
      </c>
      <c r="G500" s="8">
        <v>100</v>
      </c>
      <c r="H500" s="8">
        <v>600</v>
      </c>
      <c r="I500" s="8" t="s">
        <v>55</v>
      </c>
      <c r="J500">
        <v>1</v>
      </c>
      <c r="K500" t="s">
        <v>58</v>
      </c>
      <c r="L500">
        <v>0</v>
      </c>
      <c r="M500" t="s">
        <v>77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8" sqref="D8"/>
    </sheetView>
  </sheetViews>
  <sheetFormatPr defaultRowHeight="14.5" x14ac:dyDescent="0.35"/>
  <cols>
    <col min="3" max="3" width="16.08984375" customWidth="1"/>
    <col min="4" max="4" width="25.54296875" style="1" customWidth="1"/>
  </cols>
  <sheetData>
    <row r="3" spans="3:4" x14ac:dyDescent="0.35">
      <c r="C3" t="s">
        <v>17</v>
      </c>
      <c r="D3" s="3">
        <v>16</v>
      </c>
    </row>
    <row r="4" spans="3:4" x14ac:dyDescent="0.35">
      <c r="C4" t="s">
        <v>2</v>
      </c>
      <c r="D4" s="1" t="str">
        <f>_xlfn.XLOOKUP($D$3,FATTURAZIONE_PQ[N° FATTURA],FATTURAZIONE_PQ[CLIENTE],"NON TROVATO",0,1)</f>
        <v>IOTA</v>
      </c>
    </row>
    <row r="5" spans="3:4" x14ac:dyDescent="0.35">
      <c r="C5" t="s">
        <v>18</v>
      </c>
      <c r="D5" s="2">
        <f>_xlfn.XLOOKUP($D$3,FATTURAZIONE_PQ[N° FATTURA],FATTURAZIONE_PQ[IMPORTO],"NON TROVATO",0,1)</f>
        <v>400</v>
      </c>
    </row>
    <row r="6" spans="3:4" x14ac:dyDescent="0.35">
      <c r="C6" t="s">
        <v>15</v>
      </c>
      <c r="D6" s="5">
        <f>_xlfn.XLOOKUP($D$3,FATTURAZIONE_PQ[N° FATTURA],FATTURAZIONE_PQ[DATA SCADENZA],"NON TROVATO",0,1)</f>
        <v>45003</v>
      </c>
    </row>
    <row r="7" spans="3:4" x14ac:dyDescent="0.35">
      <c r="C7" t="s">
        <v>19</v>
      </c>
      <c r="D7" s="2">
        <f>_xlfn.XLOOKUP($D$3,FATTURAZIONE_PQ[N° FATTURA],FATTURAZIONE_PQ[IVA],"NON TROVATO",0,1)</f>
        <v>80</v>
      </c>
    </row>
    <row r="8" spans="3:4" x14ac:dyDescent="0.35">
      <c r="C8" t="s">
        <v>20</v>
      </c>
      <c r="D8" s="6">
        <f>VLOOKUP(D3,FATTURAZIONE_PQ[],8,FALSE)</f>
        <v>480</v>
      </c>
    </row>
  </sheetData>
  <sheetProtection autoFilter="0"/>
  <conditionalFormatting sqref="D8">
    <cfRule type="cellIs" dxfId="29" priority="1" operator="lessThan">
      <formula>500</formula>
    </cfRule>
  </conditionalFormatting>
  <pageMargins left="0.7" right="0.7" top="0.75" bottom="0.75" header="0.3" footer="0.3"/>
  <pageSetup paperSize="9" orientation="portrait" r:id="rId1"/>
  <ignoredErrors>
    <ignoredError sqref="D6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FATTURAZIONE_PQ!$A$2:$A$500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_ c 3 0 b b 2 8 0 - f 9 5 4 - 4 4 2 1 - 8 a 0 e - f 3 6 b 7 5 b c d a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 1 3 9 < / i n t > < / v a l u e > < / i t e m > < i t e m > < k e y > < s t r i n g > C i t t � < / s t r i n g > < / k e y > < v a l u e > < i n t > 9 2 < / i n t > < / v a l u e > < / i t e m > < i t e m > < k e y > < s t r i n g > I N D I R I Z Z O < / s t r i n g > < / k e y > < v a l u e > < i n t > 1 5 6 < / i n t > < / v a l u e > < / i t e m > < i t e m > < k e y > < s t r i n g > E M A I L < / s t r i n g > < / k e y > < v a l u e > < i n t > 1 1 3 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 F A T T U R A Z I O N E _ P Q _ e 6 7 f 5 8 e f - 1 c d 9 - 4 3 f 7 - 9 5 f 7 - 4 f e c 7 1 6 9 6 6 0 0 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 F o g l i o 1 _ c 3 0 b b 2 8 0 - f 9 5 4 - 4 4 2 1 - 8 a 0 e - f 3 6 b 7 5 b c d a b a 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 T A R I F F A _ P Q _ 0 a c d 6 6 2 1 - e c e 8 - 4 2 7 0 - a 8 1 0 - 5 c b 6 d 1 7 9 9 1 0 2 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 2 0 2 4 - 0 4 - 1 6 T 2 1 : 2 0 : 4 4 . 7 9 0 0 2 7 5 + 0 2 : 0 0 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A T T U R A Z I O N E _ P Q _ e 6 7 f 5 8 e f - 1 c d 9 - 4 3 f 7 - 9 5 f 7 - 4 f e c 7 1 6 9 6 6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 1 7 7 < / i n t > < / v a l u e > < / i t e m > < i t e m > < k e y > < s t r i n g > D A T A   F A T T U R A < / s t r i n g > < / k e y > < v a l u e > < i n t > 2 1 0 < / i n t > < / v a l u e > < / i t e m > < i t e m > < k e y > < s t r i n g > I M P O R T O < / s t r i n g > < / k e y > < v a l u e > < i n t > 1 4 8 < / i n t > < / v a l u e > < / i t e m > < i t e m > < k e y > < s t r i n g > C L I E N T E < / s t r i n g > < / k e y > < v a l u e > < i n t > 1 3 9 < / i n t > < / v a l u e > < / i t e m > < i t e m > < k e y > < s t r i n g > O G G E T T O < / s t r i n g > < / k e y > < v a l u e > < i n t > 1 5 4 < / i n t > < / v a l u e > < / i t e m > < i t e m > < k e y > < s t r i n g > D A T A   S C A D E N Z A < / s t r i n g > < / k e y > < v a l u e > < i n t > 2 3 2 < / i n t > < / v a l u e > < / i t e m > < i t e m > < k e y > < s t r i n g > I V A < / s t r i n g > < / k e y > < v a l u e > < i n t > 8 3 < / i n t > < / v a l u e > < / i t e m > < i t e m > < k e y > < s t r i n g > L O R D O < / s t r i n g > < / k e y > < v a l u e > < i n t > 1 2 5 < / i n t > < / v a l u e > < / i t e m > < i t e m > < k e y > < s t r i n g > S T A T O < / s t r i n g > < / k e y > < v a l u e > < i n t > 1 1 8 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 T A R I F F A _ P Q 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 T A R I F F A _ P Q 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P Q _ e 6 7 f 5 8 e f - 1 c d 9 - 4 3 f 7 - 9 5 f 7 - 4 f e c 7 1 6 9 6 6 0 0 , F o g l i o 1 _ c 3 0 b b 2 8 0 - f 9 5 4 - 4 4 2 1 - 8 a 0 e - f 3 6 b 7 5 b c d a b a , T A R I F F A _ P Q _ 0 a c d 6 6 2 1 - e c e 8 - 4 2 7 0 - a 8 1 0 - 5 c b 6 d 1 7 9 9 1 0 2 ] ] > < / C u s t o m C o n t e n t > < / G e m i n i > 
</file>

<file path=customXml/item22.xml>��< ? x m l   v e r s i o n = " 1 . 0 "   e n c o d i n g = " u t f - 1 6 " ? > < D a t a M a s h u p   s q m i d = " f d 3 e 8 3 c 7 - d 2 3 e - 4 b c a - b 8 6 f - 1 2 f 0 5 e 9 2 e 9 c 2 "   x m l n s = " h t t p : / / s c h e m a s . m i c r o s o f t . c o m / D a t a M a s h u p " > A A A A A M 0 I A A B Q S w M E F A A C A A g A Q a u Q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E G r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q 5 B Y 0 j B p u 8 Y F A A C p G A A A E w A c A E Z v c m 1 1 b G F z L 1 N l Y 3 R p b 2 4 x L m 0 g o h g A K K A U A A A A A A A A A A A A A A A A A A A A A A A A A A A A 7 V j d b t s 2 F L 4 P k H c g 1 B t 7 U 4 3 a c X q x I g M E / 7 T q E t u z 1 Q 6 I b Q S s x D h E a d K T q C w / y L v s E f Y M 2 4 v t U J J t S R R t p 8 u A X S w w E J s U z / n O 4 X f + F B F f U s H R J P 3 f f H d 8 d H w U 3 e C Q B K j v e N 6 n s X P p D g e 9 q 9 H P 6 A w x I o + P E P w N Q 7 q g n M B S 7 8 4 n r N G J w 5 B w + Y s I v 3 4 R 4 m u t / j g d 4 C U 5 s z z 8 h T C G m 1 c t a / 4 0 7 Q g u 4 b G 5 n U p 5 Z V 2 I g F 5 T H 0 u B J F 0 J C w T C C U Y a X o h 5 d C 3 C Z U e w e M m 9 + x W J a p l W + / H R G v z 5 x x q f Z S O X y 7 f t h n r o y U a P V t f x n N y u h H U U Y J l u u h e j 4 d g b w n o K 2 r / f H u y c u 7 2 B 1 1 u f k e R O J u v D 9 + 9 7 X n K m u J 4 o m n S c b m 9 w 6 V R K d D 9 v E G B + n y y d D 8 f d Y X l x 4 j l e Y f G p v n G S R y L l n 1 B w 5 S i j j 6 K a 7 k / l q q 1 R H u C G U 3 R p t q / y k R y W M V 3 c E H Q b C 0 k Q P C W i i G w B T Q g D G o 3 F b w p K C b W N C P Z v E B c S n d N I N t y o t 1 z J + 1 r y Y 0 y W 4 p Z c Y O n f U L 5 w J V l G t T H x R R g 0 + p S w 4 D N m M d z / V V 2 B B V E 8 Z u y p X s / D S q A g X z D B e Q 5 S K n n r o C r 8 d n p N O S u 7 8 Y o p L + J M I N 4 K X G 9 l M m u 6 b h u V C V j 4 j V 6 j j l h R b N V N U d D c E w Z V + N R F V 2 o p B E f O R J d H J K Q g A S 8 W N O Y y Z 6 I T B B v j N G h g D e z T B 0 g W Z H 2 p 0 1 f V u u f o e / T 2 T c Y k H i + / k N B 4 Z U 3 z n e l Q b Y O x T 0 a f t v b 6 V M O j X J o 3 d Z t G C v E A J K U c V q u 4 B 3 s k N E Z n S 9 l R T G Q a c 7 b Z K h f H u X g t I N T y 0 S b X Z P n F 7 J + T A / y j W b o h X U 6 l w U s F 3 7 b M d 6 3 B s s s q C m K 5 W B q d z 6 E A 5 Q O / B K F 8 v W U 1 u 9 J B c 3 c + 0 F A V L z L 7 W p E I N k x f C g b m K 8 E p v M r Y r I A F 0 i 9 K R 7 c x W t Y 7 R 9 + h N 4 1 W q W z t 4 n Z z B 7 m N 2 J 9 F c h 2 9 g f f 7 q F 7 h 5 5 3 M a e 6 i j u 4 H x Z 4 K r E k d 2 Z k e W j t c W I X q B V K E 5 q q 0 K X m e x 5 w s 9 6 6 5 h l Y k j A T H j D 4 8 Y F P 1 q D I f 1 I z y R z e t w T T T r q r G F C D O j f n j x J w / 9 s G 0 1 / 3 X T j K 0 D s 4 j J w k T N I P W S n Z S 4 e R Z V H i R a v E i V C i 5 o L 2 r 2 9 J t t h 9 3 y S 7 l / / Z z y 3 Y 7 u Y + 1 O c V + P K d m I i J J Z U x B z S 1 m I i w U j h X D P k l a T r 0 g g X x r P J x M X P j v D j 1 w X v Z 8 u D 6 o O m h 7 2 3 W b b T v d a 5 u O s t z m H V h w T w 8 u u K f q f r R m o Z M F k y 9 4 W j A x I 3 s a R w 1 B j l x J u N N r N C 3 Q c Y 5 + R K + U I b X W m 1 b b R v B p v q 0 j e U O 4 I i 4 a O e + d c c 9 C h I F Y S / 0 C Y f X j I 8 o P g 5 k f b d P b c f d M t Z t x t k / B u m x 4 j W p W 5 4 f Z J y h 2 0 e z D a D b k p B v S W z L r C j 9 e w j 6 d B e t v i O F b E Q r U C W H I o Z i L W W / k d o b d 3 o z A c R 8 g o t 6 K + i I g s 4 v W 6 / b r 5 s x n V B 1 s 3 L H o D v q C Z N C B K w 7 j T V n u i w W j o n k 1 u S F E A t I M 8 + N U T U 1 n V r Z t 2 T 9 R H p x Z y V N q 8 u 5 C 8 p v n + g w J 0 1 l S t i j C 7 E E F a A B w w Q 7 G c h P m K B R L m J Q + E A z J K a o V d N t o m m 0 7 j E 1 8 z H A Y n S m k c y P j 9 x J + D 6 5 k m k 0 O N K t G c V d b T B 8 + K Q / b 6 X L b 8 P i p 9 Y 9 n X 2 0 M / 1 e H 3 0 / Q h i w V J A V P A 5 a K P 8 e R H J j m 3 5 P 6 g c x o G q l h Q P E N J N k / / e 7 D W H z p U X X F r U O Z 4 g 6 6 7 t i 9 v N R f / f Q u H P f c z J Q D X 0 f o 4 / U W y s s M O r m g S X q v D p X y r 9 8 L n Y n W M 0 H q o H 5 x 6 H B 5 Q O 7 2 j T j p M U j b y W f 7 3 u E b + 2 4 T L m X R R p f l d t G m 1 n 7 r Y G 5 o v H O i i x 1 V 5 k S l P U e Q j B P 5 i k / C R c L N X 2 M S 3 i P I + g t V z b d I + v H D w / 0 A 2 E y C j 4 J W t 8 x W / s 0 k c K / 0 W r a 0 a 5 W 2 4 b S S r M p B 4 5 x c y 2 E s S Q h h 6 S 4 4 N B Q d H J E k H u G 6 k o X J C l q Y c o Q e / q r G Z H D R m U + F q q 1 J z x d q z x m 7 / b 7 z n y v U E o f 0 + p r 8 X 6 i N h d r 0 z j y 7 0 Y r u P E + K M q B 3 f w N Q S w E C L Q A U A A I A C A B B q 5 B Y L V s W 8 K U A A A D 2 A A A A E g A A A A A A A A A A A A A A A A A A A A A A Q 2 9 u Z m l n L 1 B h Y 2 t h Z 2 U u e G 1 s U E s B A i 0 A F A A C A A g A Q a u Q W A / K 6 a u k A A A A 6 Q A A A B M A A A A A A A A A A A A A A A A A 8 Q A A A F t D b 2 5 0 Z W 5 0 X 1 R 5 c G V z X S 5 4 b W x Q S w E C L Q A U A A I A C A B B q 5 B Y 0 j B p u 8 Y F A A C p G A A A E w A A A A A A A A A A A A A A A A D i A Q A A R m 9 y b X V s Y X M v U 2 V j d G l v b j E u b V B L B Q Y A A A A A A w A D A M I A A A D 1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O A A A A A A A A O 0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V f U F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k 3 Y z N l Z S 0 x Z D I 4 L T R l Z G U t O G I z M i 0 y M T J j Z m I 5 N z F j Z m M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Q V R U V V J B W k l P T k V f U F E i I C 8 + P E V u d H J 5 I F R 5 c G U 9 I k Z p b G x l Z E N v b X B s Z X R l U m V z d W x 0 V G 9 X b 3 J r c 2 h l Z X Q i I F Z h b H V l P S J s M S I g L z 4 8 R W 5 0 c n k g V H l w Z T 0 i R m l s b E N v b H V t b l R 5 c G V z I i B W Y W x 1 Z T 0 i c 0 F 3 a 1 J C Z 1 l K R V J F Q S I g L z 4 8 R W 5 0 c n k g V H l w Z T 0 i R m l s b E x h c 3 R V c G R h d G V k I i B W Y W x 1 Z T 0 i Z D I w M j Q t M D Q t M T Z U M T k 6 M j Y 6 M D I u M T k 0 N z k 2 N V o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B V F R V U k F a S U 9 O R V 9 Q U S 9 N b 2 R p Z m l j Y X R v I H R p c G 8 u e 0 7 C s C B G Q V R U V V J B L D B 9 J n F 1 b 3 Q 7 L C Z x d W 9 0 O 1 N l Y 3 R p b 2 4 x L 0 Z B V F R V U k F a S U 9 O R V 9 Q U S 9 N b 2 R p Z m l j Y X R v I H R p c G 8 1 L n t E Q V R B I E Z B V F R V U k E s M X 0 m c X V v d D s s J n F 1 b 3 Q 7 U 2 V j d G l v b j E v R k F U V F V S Q V p J T 0 5 F X 1 B R L 0 1 v Z G l m a W N h d G 8 g d G l w b y 5 7 S U 1 Q T 1 J U T y w y f S Z x d W 9 0 O y w m c X V v d D t T Z W N 0 a W 9 u M S 9 G Q V R U V V J B W k l P T k V f U F E v U 2 9 z d G l 0 d W l 0 b y B 2 Y W x v c m U u e 0 N M S U V O V E U s M 3 0 m c X V v d D s s J n F 1 b 3 Q 7 U 2 V j d G l v b j E v R k F U V F V S Q V p J T 0 5 F X 1 B R L 1 R l c 3 R v I H R y b 2 5 j Y X R v L n t P R 0 d F V F R P L D R 9 J n F 1 b 3 Q 7 L C Z x d W 9 0 O 1 N l Y 3 R p b 2 4 x L 0 Z B V F R V U k F a S U 9 O R V 9 Q U S 9 N b 2 R p Z m l j Y X R v I H R p c G 8 y L n t B Z G R p e m l v b m U s O H 0 m c X V v d D s s J n F 1 b 3 Q 7 U 2 V j d G l v b j E v R k F U V F V S Q V p J T 0 5 F X 1 B R L 0 l u c 2 V y a X R h I G 1 v b H R p c G x p Y 2 F 6 a W 9 u Z S 5 7 T W 9 s d G l w b G l j Y X p p b 2 5 l L D l 9 J n F 1 b 3 Q 7 L C Z x d W 9 0 O 1 N l Y 3 R p b 2 4 x L 0 Z B V F R V U k F a S U 9 O R V 9 Q U S 9 N b 2 R p Z m l j Y X R v I H R p c G 8 0 L n t M T 1 J E T y w 3 f S Z x d W 9 0 O y w m c X V v d D t T Z W N 0 a W 9 u M S 9 G Q V R U V V J B W k l P T k V f U F E v Q 2 9 s b 2 5 u Y S B j b 2 5 k a X p p b 2 5 h b G U g Y W d n a X V u d G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B V F R V U k F a S U 9 O R V 9 Q U S 9 N b 2 R p Z m l j Y X R v I H R p c G 8 u e 0 7 C s C B G Q V R U V V J B L D B 9 J n F 1 b 3 Q 7 L C Z x d W 9 0 O 1 N l Y 3 R p b 2 4 x L 0 Z B V F R V U k F a S U 9 O R V 9 Q U S 9 N b 2 R p Z m l j Y X R v I H R p c G 8 1 L n t E Q V R B I E Z B V F R V U k E s M X 0 m c X V v d D s s J n F 1 b 3 Q 7 U 2 V j d G l v b j E v R k F U V F V S Q V p J T 0 5 F X 1 B R L 0 1 v Z G l m a W N h d G 8 g d G l w b y 5 7 S U 1 Q T 1 J U T y w y f S Z x d W 9 0 O y w m c X V v d D t T Z W N 0 a W 9 u M S 9 G Q V R U V V J B W k l P T k V f U F E v U 2 9 z d G l 0 d W l 0 b y B 2 Y W x v c m U u e 0 N M S U V O V E U s M 3 0 m c X V v d D s s J n F 1 b 3 Q 7 U 2 V j d G l v b j E v R k F U V F V S Q V p J T 0 5 F X 1 B R L 1 R l c 3 R v I H R y b 2 5 j Y X R v L n t P R 0 d F V F R P L D R 9 J n F 1 b 3 Q 7 L C Z x d W 9 0 O 1 N l Y 3 R p b 2 4 x L 0 Z B V F R V U k F a S U 9 O R V 9 Q U S 9 N b 2 R p Z m l j Y X R v I H R p c G 8 y L n t B Z G R p e m l v b m U s O H 0 m c X V v d D s s J n F 1 b 3 Q 7 U 2 V j d G l v b j E v R k F U V F V S Q V p J T 0 5 F X 1 B R L 0 l u c 2 V y a X R h I G 1 v b H R p c G x p Y 2 F 6 a W 9 u Z S 5 7 T W 9 s d G l w b G l j Y X p p b 2 5 l L D l 9 J n F 1 b 3 Q 7 L C Z x d W 9 0 O 1 N l Y 3 R p b 2 4 x L 0 Z B V F R V U k F a S U 9 O R V 9 Q U S 9 N b 2 R p Z m l j Y X R v I H R p c G 8 0 L n t M T 1 J E T y w 3 f S Z x d W 9 0 O y w m c X V v d D t T Z W N 0 a W 9 u M S 9 G Q V R U V V J B W k l P T k V f U F E v Q 2 9 s b 2 5 u Y S B j b 2 5 k a X p p b 2 5 h b G U g Y W d n a X V u d G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V f U F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R 1 c G x p Y 2 F 0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l u c 2 V y a X R h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R 1 c G x p Y 2 F 0 Y S U y M G N v b G 9 u b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l u c 2 V y a X R h J T I w b W 9 s d G l w b G l j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U m l v c m R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W 9 z c 2 U l M j B j b 2 x v b m 5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l f U F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W J m Y j A 5 M i 1 k Z T g 2 L T Q x M T A t O G R k Z i 0 2 N T E 0 Z j M 1 M 2 E 5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E l F T l R J X 1 B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v Q W d n a X V u d G E g Y 2 9 s b 2 5 u Y S B p b m R p Y 2 U u e 0 N M S U V O V E U s M H 0 m c X V v d D s s J n F 1 b 3 Q 7 U 2 V j d G l v b j E v R m 9 n b G l v M S 9 B Z 2 d p d W 5 0 Y S B j b 2 x v b m 5 h I G l u Z G l j Z S 5 7 Q 2 l 0 d M O g L D F 9 J n F 1 b 3 Q 7 L C Z x d W 9 0 O 1 N l Y 3 R p b 2 4 x L 0 Z v Z 2 x p b z E v Q W d n a X V u d G E g Y 2 9 s b 2 5 u Y S B p b m R p Y 2 U u e 0 l O R E l S S V p a T y w y f S Z x d W 9 0 O y w m c X V v d D t T Z W N 0 a W 9 u M S 9 G b 2 d s a W 8 x L 0 F n Z 2 l 1 b n R h I G N v b G 9 u b m E g a W 5 k a W N l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n Z 2 l 1 b n R h I G N v b G 9 u b m E g a W 5 k a W N l L n t D T E l F T l R F L D B 9 J n F 1 b 3 Q 7 L C Z x d W 9 0 O 1 N l Y 3 R p b 2 4 x L 0 Z v Z 2 x p b z E v Q W d n a X V u d G E g Y 2 9 s b 2 5 u Y S B p b m R p Y 2 U u e 0 N p d H T D o C w x f S Z x d W 9 0 O y w m c X V v d D t T Z W N 0 a W 9 u M S 9 G b 2 d s a W 8 x L 0 F n Z 2 l 1 b n R h I G N v b G 9 u b m E g a W 5 k a W N l L n t J T k R J U k l a W k 8 s M n 0 m c X V v d D s s J n F 1 b 3 Q 7 U 2 V j d G l v b j E v R m 9 n b G l v M S 9 B Z 2 d p d W 5 0 Y S B j b 2 x v b m 5 h I G l u Z G l j Z S 5 7 R U 1 B S U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2 l 0 d M O g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Q t M T Z U M T Q 6 N D U 6 M T E u M D M 5 N z c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b 2 d s a W 8 x I C g y K S I g L z 4 8 L 1 N 0 Y W J s Z U V u d H J p Z X M + P C 9 J d G V t P j x J d G V t P j x J d G V t T G 9 j Y X R p b 2 4 + P E l 0 Z W 1 U e X B l P k Z v c m 1 1 b G E 8 L 0 l 0 Z W 1 U e X B l P j x J d G V t U G F 0 a D 5 T Z W N 0 a W 9 u M S 9 D T E l F T l R J X 1 B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l f U F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U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l f U F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U S 9 B Z 2 d p d W 5 0 Y S U y M G N v b G 9 u b m E l M j B p b m R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l f U F E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R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U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V f U F E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V 9 Q U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M T V m N j g y L T B k Y z g t N D Q w N C 1 h O G Y 2 L W M x Y W U y M D Y 2 N G J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B U k l G R k F f U F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O T o x O T o x O C 4 4 M T A y N z Q x W i I g L z 4 8 R W 5 0 c n k g V H l w Z T 0 i R m l s b E N v b H V t b l R 5 c G V z I i B W Y W x 1 Z T 0 i c 0 J o R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U Q V J J R k Z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J R k Z B X 1 B R L 0 1 v Z G l m a W N h d G 8 g d G l w b y 5 7 T 0 d H R V R U T y w w f S Z x d W 9 0 O y w m c X V v d D t T Z W N 0 a W 9 u M S 9 U Q V J J R k Z B X 1 B R L 0 1 v Z G l m a W N h d G 8 g d G l w b y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V J J R k Z B X 1 B R L 0 1 v Z G l m a W N h d G 8 g d G l w b y 5 7 T 0 d H R V R U T y w w f S Z x d W 9 0 O y w m c X V v d D t T Z W N 0 a W 9 u M S 9 U Q V J J R k Z B X 1 B R L 0 1 v Z G l m a W N h d G 8 g d G l w b y 5 7 V E F S S U Z G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S S U Z G Q V 9 Q U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V 9 Q U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V 9 Q U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B X 1 B R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X 1 B R L 1 J p b W 9 z c 2 U l M j B j b 2 x v b m 5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V 9 Q U S 9 D b 2 x v b m 5 h J T I w Y 2 9 u Z G l 6 a W 9 u Y W x l J T I w Y W d n a X V u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U f s G R W Z D 0 2 m / C Y 8 k a i 8 v A A A A A A C A A A A A A A Q Z g A A A A E A A C A A A A C N V C R B 5 d Z s T V S o 2 2 U n C V u T c 8 z 7 c z O X P q g o M B S n Z a L x t g A A A A A O g A A A A A I A A C A A A A B I a g D 0 D u + 3 W H Q x U P H I Y 6 b H P K S F e f k 6 W 1 v E w T H G 2 B 6 l g l A A A A C D I y 5 q t 8 n 6 9 P Z u E U 7 L 0 F b 0 c t e b F 6 8 1 I C Z V z K e e Z T t l i W V n a G G 2 / H S 1 x l J / o c r h 2 R D O D e i X c / S C D j 3 O 4 L N S A s p o U 5 c b V 7 q S W + D c z K q W k g 7 X h k A A A A A 8 F s p s y Z 1 L v 6 l f F a b U O 8 F Z Q f w r x M 8 S 2 J F R V y K Z U M 7 L / B G J 3 J J 3 x L o p s x S 6 v U r D c t K T 5 g N + Z 9 V n e m y 2 Z z 7 s h f V y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_ P Q _ e 6 7 f 5 8 e f - 1 c d 9 - 4 3 f 7 - 9 5 f 7 - 4 f e c 7 1 6 9 6 6 0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 T a g s \ T a b l e s \ & l t ; T a b l e s \ F A T T U R A Z I O N E _ P Q & g t ; 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 T a g s \ T a b l e s \ & l t ; T a b l e s \ T A R I F F A _ P Q & g t ; < / K e y > < / D i a g r a m O b j e c t K e y > < D i a g r a m O b j e c t K e y > < K e y > T a b l e s \ F A T T U R A Z I O N E _ P Q < / K e y > < / D i a g r a m O b j e c t K e y > < D i a g r a m O b j e c t K e y > < K e y > T a b l e s \ F A T T U R A Z I O N E _ P Q \ C o l u m n s \ N �   F A T T U R A < / K e y > < / D i a g r a m O b j e c t K e y > < D i a g r a m O b j e c t K e y > < K e y > T a b l e s \ F A T T U R A Z I O N E _ P Q \ C o l u m n s \ D A T A   F A T T U R A < / K e y > < / D i a g r a m O b j e c t K e y > < D i a g r a m O b j e c t K e y > < K e y > T a b l e s \ F A T T U R A Z I O N E _ P Q \ C o l u m n s \ I M P O R T O < / K e y > < / D i a g r a m O b j e c t K e y > < D i a g r a m O b j e c t K e y > < K e y > T a b l e s \ F A T T U R A Z I O N E _ P Q \ C o l u m n s \ C L I E N T E < / K e y > < / D i a g r a m O b j e c t K e y > < D i a g r a m O b j e c t K e y > < K e y > T a b l e s \ F A T T U R A Z I O N E _ P Q \ C o l u m n s \ O G G E T T O < / K e y > < / D i a g r a m O b j e c t K e y > < D i a g r a m O b j e c t K e y > < K e y > T a b l e s \ F A T T U R A Z I O N E _ P Q \ C o l u m n s \ D A T A   S C A D E N Z A < / K e y > < / D i a g r a m O b j e c t K e y > < D i a g r a m O b j e c t K e y > < K e y > T a b l e s \ F A T T U R A Z I O N E _ P Q \ C o l u m n s \ I V A < / K e y > < / D i a g r a m O b j e c t K e y > < D i a g r a m O b j e c t K e y > < K e y > T a b l e s \ F A T T U R A Z I O N E _ P Q \ C o l u m n s \ L O R D O < / K e y > < / D i a g r a m O b j e c t K e y > < D i a g r a m O b j e c t K e y > < K e y > T a b l e s \ F A T T U R A Z I O N E _ P Q \ C o l u m n s \ S T A T O 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 T a b l e s \ F o g l i o 1 \ C o l u m n s \ C i t t � 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 T a b l e s \ T A R I F F A _ P Q < / K e y > < / D i a g r a m O b j e c t K e y > < D i a g r a m O b j e c t K e y > < K e y > T a b l e s \ T A R I F F A _ P Q \ C o l u m n s \ O G G E T T O < / K e y > < / D i a g r a m O b j e c t K e y > < D i a g r a m O b j e c t K e y > < K e y > T a b l e s \ T A R I F F A _ P Q \ C o l u m n s \ T A R I F F A < / K e y > < / D i a g r a m O b j e c t K e y > < D i a g r a m O b j e c t K e y > < K e y > R e l a t i o n s h i p s \ & l t ; T a b l e s \ F A T T U R A Z I O N E _ P Q \ C o l u m n s \ C L I E N T E & g t ; - & l t ; T a b l e s \ F o g l i o 1 \ C o l u m n s \ C L I E N T E & g t ; < / K e y > < / D i a g r a m O b j e c t K e y > < D i a g r a m O b j e c t K e y > < K e y > R e l a t i o n s h i p s \ & l t ; T a b l e s \ F A T T U R A Z I O N E _ P Q \ C o l u m n s \ C L I E N T E & g t ; - & l t ; T a b l e s \ F o g l i o 1 \ C o l u m n s \ C L I E N T E & g t ; \ F K < / K e y > < / D i a g r a m O b j e c t K e y > < D i a g r a m O b j e c t K e y > < K e y > R e l a t i o n s h i p s \ & l t ; T a b l e s \ F A T T U R A Z I O N E _ P Q \ C o l u m n s \ C L I E N T E & g t ; - & l t ; T a b l e s \ F o g l i o 1 \ C o l u m n s \ C L I E N T E & g t ; \ P K < / K e y > < / D i a g r a m O b j e c t K e y > < D i a g r a m O b j e c t K e y > < K e y > R e l a t i o n s h i p s \ & l t ; T a b l e s \ F A T T U R A Z I O N E _ P Q \ C o l u m n s \ C L I E N T E & g t ; - & l t ; T a b l e s \ F o g l i o 1 \ C o l u m n s \ C L I E N T E & g t ; \ C r o s s F i l t e r < / K e y > < / D i a g r a m O b j e c t K e y > < D i a g r a m O b j e c t K e y > < K e y > R e l a t i o n s h i p s \ & l t ; T a b l e s \ F A T T U R A Z I O N E _ P Q \ C o l u m n s \ O G G E T T O & g t ; - & l t ; T a b l e s \ T A R I F F A _ P Q \ C o l u m n s \ O G G E T T O & g t ; < / K e y > < / D i a g r a m O b j e c t K e y > < D i a g r a m O b j e c t K e y > < K e y > R e l a t i o n s h i p s \ & l t ; T a b l e s \ F A T T U R A Z I O N E _ P Q \ C o l u m n s \ O G G E T T O & g t ; - & l t ; T a b l e s \ T A R I F F A _ P Q \ C o l u m n s \ O G G E T T O & g t ; \ F K < / K e y > < / D i a g r a m O b j e c t K e y > < D i a g r a m O b j e c t K e y > < K e y > R e l a t i o n s h i p s \ & l t ; T a b l e s \ F A T T U R A Z I O N E _ P Q \ C o l u m n s \ O G G E T T O & g t ; - & l t ; T a b l e s \ T A R I F F A _ P Q \ C o l u m n s \ O G G E T T O & g t ; \ P K < / K e y > < / D i a g r a m O b j e c t K e y > < D i a g r a m O b j e c t K e y > < K e y > R e l a t i o n s h i p s \ & l t ; T a b l e s \ F A T T U R A Z I O N E _ P Q \ C o l u m n s \ O G G E T T O & g t ; - & l t ; T a b l e s \ T A R I F F A _ P Q \ C o l u m n s \ O G G E T T O & g t ; \ C r o s s F i l t e r < / K e y > < / D i a g r a m O b j e c t K e y > < / A l l K e y s > < S e l e c t e d K e y s > < D i a g r a m O b j e c t K e y > < K e y > T a b l e s \ T A R I F F A _ P Q 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 T a g s \ T a b l e s \ & l t ; T a b l e s \ T A R I F F A _ P Q & g t ; 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 1 4 6 . 6 6 6 6 6 6 6 6 6 6 6 6 7 4 < / L e f t > < S c r o l l V e r t i c a l O f f s e t > 2 4 < / S c r o l l V e r t i c a l O f f s e t > < T a b I n d e x > 2 < / T a b I n d e x > < T o p > 1 9 9 . 6 6 6 6 6 6 6 6 6 6 6 6 6 3 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 T a b l e s \ T A R I F F A _ P Q 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 3 9 2 . 6 6 6 6 6 6 6 6 6 6 6 6 7 4 < / L e f t > < T a b I n d e x > 1 < / T a b I n d e x > < T o p > 1 7 . 1 6 6 6 6 6 6 6 6 6 6 6 6 2 9 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 T a b l e s \ T A R I F F A _ P Q \ C o l u m n s \ O G G E T T O 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 T a b l e s \ T A R I F F A _ P Q \ C o l u m n s \ T A R I F F A 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 ( 2 4 6 , 6 6 6 6 6 7 , 1 8 3 , 6 6 6 6 6 6 6 6 6 6 6 7 ) . 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 2 4 6 . 6 6 6 6 6 7 0 0 0 0 0 0 0 2 < / b : _ x > < b : _ y > 1 8 3 . 6 6 6 6 6 6 6 6 6 6 6 6 6 3 < / b : _ y > < / b : P o i n t > < b : P o i n t > < b : _ x > 2 4 6 . 6 6 6 6 6 7 < / b : _ x > < b : _ y > 7 7 < / b : _ y > < / b : P o i n t > < b : P o i n t > < b : _ x > 2 4 4 . 6 6 6 6 6 7 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 2 3 8 . 6 6 6 6 6 7 0 0 0 0 0 0 0 2 < / b : _ x > < b : _ y > 1 8 3 . 6 6 6 6 6 6 6 6 6 6 6 6 6 3 < / b : _ y > < / L a b e l L o c a t i o n > < L o c a t i o n   x m l n s : b = " h t t p : / / s c h e m a s . d a t a c o n t r a c t . o r g / 2 0 0 4 / 0 7 / S y s t e m . W i n d o w s " > < b : _ x > 2 4 6 . 6 6 6 6 6 7 0 0 0 0 0 0 0 2 < / b : _ x > < b : _ y > 1 9 9 . 6 6 6 6 6 6 6 6 6 6 6 6 6 3 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 2 4 6 . 6 6 6 6 6 7 0 0 0 0 0 0 0 2 < / b : _ x > < b : _ y > 1 8 3 . 6 6 6 6 6 6 6 6 6 6 6 6 6 3 < / b : _ y > < / b : P o i n t > < b : P o i n t > < b : _ x > 2 4 6 . 6 6 6 6 6 7 < / b : _ x > < b : _ y > 7 7 < / b : _ y > < / b : P o i n t > < b : P o i n t > < b : _ x > 2 4 4 . 6 6 6 6 6 7 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 R e l a t i o n s h i p s \ & l t ; T a b l e s \ F A T T U R A Z I O N E _ P Q \ C o l u m n s \ O G G E T T O & g t ; - & l t ; T a b l e s \ T A R I F F A _ P Q \ C o l u m n s \ O G G E T T O & g t ; < / K e y > < / a : K e y > < a : V a l u e   i : t y p e = " D i a g r a m D i s p l a y L i n k V i e w S t a t e " > < A u t o m a t i o n P r o p e r t y H e l p e r T e x t > E n d p o i n t   1 :   ( 3 6 2 , 6 6 6 6 6 6 6 6 6 6 6 7 , 2 7 4 , 6 6 6 6 6 7 ) .   E n d p o i n t   2 :   ( 3 7 6 , 6 6 6 6 6 6 6 6 6 6 6 7 , 9 2 , 1 6 6 6 6 7 ) 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 3 6 2 . 6 6 6 6 6 6 6 6 6 6 6 6 7 4 < / b : _ x > < b : _ y > 2 7 4 . 6 6 6 6 6 7 < / b : _ y > < / b : P o i n t > < b : P o i n t > < b : _ x > 3 6 7 . 6 6 6 6 6 7 < / b : _ x > < b : _ y > 2 7 4 . 6 6 6 6 6 7 < / b : _ y > < / b : P o i n t > < b : P o i n t > < b : _ x > 3 6 9 . 6 6 6 6 6 7 < / b : _ x > < b : _ y > 2 7 2 . 6 6 6 6 6 7 < / b : _ y > < / b : P o i n t > < b : P o i n t > < b : _ x > 3 6 9 . 6 6 6 6 6 7 < / b : _ x > < b : _ y > 9 4 . 1 6 6 6 6 7 < / b : _ y > < / b : P o i n t > < b : P o i n t > < b : _ x > 3 7 1 . 6 6 6 6 6 7 < / b : _ x > < b : _ y > 9 2 . 1 6 6 6 6 7 < / b : _ y > < / b : P o i n t > < b : P o i n t > < b : _ x > 3 7 6 . 6 6 6 6 6 6 6 6 6 6 6 6 7 4 < / b : _ x > < b : _ y > 9 2 . 1 6 6 6 6 7 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 R e l a t i o n s h i p s \ & l t ; T a b l e s \ F A T T U R A Z I O N E _ P Q \ C o l u m n s \ O G G E T T O & g t ; - & l t ; T a b l e s \ T A R I F F A _ P Q \ C o l u m n s \ O G G E T T O & g t ; \ F K 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 3 4 6 . 6 6 6 6 6 6 6 6 6 6 6 6 7 4 < / b : _ x > < b : _ y > 2 6 6 . 6 6 6 6 6 7 < / b : _ y > < / L a b e l L o c a t i o n > < L o c a t i o n   x m l n s : b = " h t t p : / / s c h e m a s . d a t a c o n t r a c t . o r g / 2 0 0 4 / 0 7 / S y s t e m . W i n d o w s " > < b : _ x > 3 4 6 . 6 6 6 6 6 6 6 6 6 6 6 6 7 4 < / b : _ x > < b : _ y > 2 7 4 . 6 6 6 6 6 7 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 R e l a t i o n s h i p s \ & l t ; T a b l e s \ F A T T U R A Z I O N E _ P Q \ C o l u m n s \ O G G E T T O & g t ; - & l t ; T a b l e s \ T A R I F F A _ P Q \ C o l u m n s \ O G G E T T O & g t ; \ P K 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 3 7 6 . 6 6 6 6 6 6 6 6 6 6 6 6 7 4 < / b : _ x > < b : _ y > 8 4 . 1 6 6 6 6 7 < / b : _ y > < / L a b e l L o c a t i o n > < L o c a t i o n   x m l n s : b = " h t t p : / / s c h e m a s . d a t a c o n t r a c t . o r g / 2 0 0 4 / 0 7 / S y s t e m . W i n d o w s " > < b : _ x > 3 9 2 . 6 6 6 6 6 6 6 6 6 6 6 6 7 4 < / b : _ x > < b : _ y > 9 2 . 1 6 6 6 6 7 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 R e l a t i o n s h i p s \ & l t ; T a b l e s \ F A T T U R A Z I O N E _ P Q \ C o l u m n s \ O G G E T T O & g t ; - & l t ; T a b l e s \ T A R I F F A _ P Q \ C o l u m n s \ O G G E T T O & g t ; \ C r o s s F i l t e r 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 3 6 2 . 6 6 6 6 6 6 6 6 6 6 6 6 7 4 < / b : _ x > < b : _ y > 2 7 4 . 6 6 6 6 6 7 < / b : _ y > < / b : P o i n t > < b : P o i n t > < b : _ x > 3 6 7 . 6 6 6 6 6 7 < / b : _ x > < b : _ y > 2 7 4 . 6 6 6 6 6 7 < / b : _ y > < / b : P o i n t > < b : P o i n t > < b : _ x > 3 6 9 . 6 6 6 6 6 7 < / b : _ x > < b : _ y > 2 7 2 . 6 6 6 6 6 7 < / b : _ y > < / b : P o i n t > < b : P o i n t > < b : _ x > 3 6 9 . 6 6 6 6 6 7 < / b : _ x > < b : _ y > 9 4 . 1 6 6 6 6 7 < / b : _ y > < / b : P o i n t > < b : P o i n t > < b : _ x > 3 7 1 . 6 6 6 6 6 7 < / b : _ x > < b : _ y > 9 2 . 1 6 6 6 6 7 < / b : _ y > < / b : P o i n t > < b : P o i n t > < b : _ x > 3 7 6 . 6 6 6 6 6 6 6 6 6 6 6 6 7 4 < / b : _ x > < b : _ y > 9 2 . 1 6 6 6 6 7 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R I F F A _ P Q _ 0 a c d 6 6 2 1 - e c e 8 - 4 2 7 0 - a 8 1 0 - 5 c b 6 d 1 7 9 9 1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 1 5 4 < / i n t > < / v a l u e > < / i t e m > < i t e m > < k e y > < s t r i n g > T A R I F F A < / s t r i n g > < / k e y > < v a l u e > < i n t > 1 3 7 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BC3D406-1822-4AFB-A185-B1228CDD66BF}">
  <ds:schemaRefs/>
</ds:datastoreItem>
</file>

<file path=customXml/itemProps10.xml><?xml version="1.0" encoding="utf-8"?>
<ds:datastoreItem xmlns:ds="http://schemas.openxmlformats.org/officeDocument/2006/customXml" ds:itemID="{AA18333F-CE51-4B81-8A14-82E9FE51E156}">
  <ds:schemaRefs/>
</ds:datastoreItem>
</file>

<file path=customXml/itemProps11.xml><?xml version="1.0" encoding="utf-8"?>
<ds:datastoreItem xmlns:ds="http://schemas.openxmlformats.org/officeDocument/2006/customXml" ds:itemID="{E136DF06-6701-49CB-99B6-7AA33C1CDDA1}">
  <ds:schemaRefs/>
</ds:datastoreItem>
</file>

<file path=customXml/itemProps12.xml><?xml version="1.0" encoding="utf-8"?>
<ds:datastoreItem xmlns:ds="http://schemas.openxmlformats.org/officeDocument/2006/customXml" ds:itemID="{91FC4036-0F98-4F48-8E90-12C31D84FBA4}">
  <ds:schemaRefs/>
</ds:datastoreItem>
</file>

<file path=customXml/itemProps13.xml><?xml version="1.0" encoding="utf-8"?>
<ds:datastoreItem xmlns:ds="http://schemas.openxmlformats.org/officeDocument/2006/customXml" ds:itemID="{C0C9AA1A-FFF9-41A4-9477-BAB921DDCB57}">
  <ds:schemaRefs/>
</ds:datastoreItem>
</file>

<file path=customXml/itemProps14.xml><?xml version="1.0" encoding="utf-8"?>
<ds:datastoreItem xmlns:ds="http://schemas.openxmlformats.org/officeDocument/2006/customXml" ds:itemID="{872F5582-6359-4339-A078-F8751EB32ED2}">
  <ds:schemaRefs/>
</ds:datastoreItem>
</file>

<file path=customXml/itemProps15.xml><?xml version="1.0" encoding="utf-8"?>
<ds:datastoreItem xmlns:ds="http://schemas.openxmlformats.org/officeDocument/2006/customXml" ds:itemID="{BCBCFD9B-432F-4B08-BC81-3CFDF9D4F88F}">
  <ds:schemaRefs/>
</ds:datastoreItem>
</file>

<file path=customXml/itemProps16.xml><?xml version="1.0" encoding="utf-8"?>
<ds:datastoreItem xmlns:ds="http://schemas.openxmlformats.org/officeDocument/2006/customXml" ds:itemID="{88E88B13-6529-4CEA-A3B5-26288DE776C7}">
  <ds:schemaRefs/>
</ds:datastoreItem>
</file>

<file path=customXml/itemProps17.xml><?xml version="1.0" encoding="utf-8"?>
<ds:datastoreItem xmlns:ds="http://schemas.openxmlformats.org/officeDocument/2006/customXml" ds:itemID="{C6791541-BEAB-4B15-A326-FE63503F2413}">
  <ds:schemaRefs/>
</ds:datastoreItem>
</file>

<file path=customXml/itemProps18.xml><?xml version="1.0" encoding="utf-8"?>
<ds:datastoreItem xmlns:ds="http://schemas.openxmlformats.org/officeDocument/2006/customXml" ds:itemID="{649AB8AC-BC91-49B4-9575-24444C2B19C1}">
  <ds:schemaRefs/>
</ds:datastoreItem>
</file>

<file path=customXml/itemProps19.xml><?xml version="1.0" encoding="utf-8"?>
<ds:datastoreItem xmlns:ds="http://schemas.openxmlformats.org/officeDocument/2006/customXml" ds:itemID="{E2567B87-992E-427E-A8D8-5A0D6838B984}">
  <ds:schemaRefs/>
</ds:datastoreItem>
</file>

<file path=customXml/itemProps2.xml><?xml version="1.0" encoding="utf-8"?>
<ds:datastoreItem xmlns:ds="http://schemas.openxmlformats.org/officeDocument/2006/customXml" ds:itemID="{5DDAB943-9AD9-4898-9BF7-9945F167EF38}">
  <ds:schemaRefs/>
</ds:datastoreItem>
</file>

<file path=customXml/itemProps20.xml><?xml version="1.0" encoding="utf-8"?>
<ds:datastoreItem xmlns:ds="http://schemas.openxmlformats.org/officeDocument/2006/customXml" ds:itemID="{6AF986B4-BB29-46AF-ABF5-097B25DC068E}">
  <ds:schemaRefs/>
</ds:datastoreItem>
</file>

<file path=customXml/itemProps21.xml><?xml version="1.0" encoding="utf-8"?>
<ds:datastoreItem xmlns:ds="http://schemas.openxmlformats.org/officeDocument/2006/customXml" ds:itemID="{26CA95DE-DB72-4A62-B443-60DE9C2DB37E}">
  <ds:schemaRefs/>
</ds:datastoreItem>
</file>

<file path=customXml/itemProps22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4.xml><?xml version="1.0" encoding="utf-8"?>
<ds:datastoreItem xmlns:ds="http://schemas.openxmlformats.org/officeDocument/2006/customXml" ds:itemID="{2B51AC9D-ABC8-42E3-9391-0BA707820AF2}">
  <ds:schemaRefs/>
</ds:datastoreItem>
</file>

<file path=customXml/itemProps5.xml><?xml version="1.0" encoding="utf-8"?>
<ds:datastoreItem xmlns:ds="http://schemas.openxmlformats.org/officeDocument/2006/customXml" ds:itemID="{36465C0C-5662-4F02-A7E9-0CF21A4AAFCE}">
  <ds:schemaRefs/>
</ds:datastoreItem>
</file>

<file path=customXml/itemProps6.xml><?xml version="1.0" encoding="utf-8"?>
<ds:datastoreItem xmlns:ds="http://schemas.openxmlformats.org/officeDocument/2006/customXml" ds:itemID="{10C80D18-D105-47A7-9871-0868BB12B9BD}">
  <ds:schemaRefs/>
</ds:datastoreItem>
</file>

<file path=customXml/itemProps7.xml><?xml version="1.0" encoding="utf-8"?>
<ds:datastoreItem xmlns:ds="http://schemas.openxmlformats.org/officeDocument/2006/customXml" ds:itemID="{91056F0C-E068-4A8B-9A94-BC32E9581CDC}">
  <ds:schemaRefs/>
</ds:datastoreItem>
</file>

<file path=customXml/itemProps8.xml><?xml version="1.0" encoding="utf-8"?>
<ds:datastoreItem xmlns:ds="http://schemas.openxmlformats.org/officeDocument/2006/customXml" ds:itemID="{2EB74486-BCB1-44E2-8024-7871EAB86913}">
  <ds:schemaRefs/>
</ds:datastoreItem>
</file>

<file path=customXml/itemProps9.xml><?xml version="1.0" encoding="utf-8"?>
<ds:datastoreItem xmlns:ds="http://schemas.openxmlformats.org/officeDocument/2006/customXml" ds:itemID="{3D4A9098-E147-434D-8805-9C59DD6C64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Tabella1</vt:lpstr>
      <vt:lpstr>GRAFICI_PIVOT</vt:lpstr>
      <vt:lpstr>TARIFFA</vt:lpstr>
      <vt:lpstr>CLIENTI</vt:lpstr>
      <vt:lpstr>FATTURAZIONE_PQ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Cristiano Crivellaro</cp:lastModifiedBy>
  <dcterms:created xsi:type="dcterms:W3CDTF">2023-03-17T16:06:54Z</dcterms:created>
  <dcterms:modified xsi:type="dcterms:W3CDTF">2024-04-16T19:49:29Z</dcterms:modified>
</cp:coreProperties>
</file>