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ase" sheetId="1" state="visible" r:id="rId2"/>
    <sheet name="Entregables a mano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<sst xmlns="http://schemas.openxmlformats.org/spreadsheetml/2006/main" count="79" uniqueCount="47">
  <si>
    <t xml:space="preserve">ra*=</t>
  </si>
  <si>
    <t xml:space="preserve">NACbimensual ant</t>
  </si>
  <si>
    <t xml:space="preserve">Crecimiento Subs</t>
  </si>
  <si>
    <t xml:space="preserve">Decrecimiento de mantenimiento</t>
  </si>
  <si>
    <t xml:space="preserve">ia*=</t>
  </si>
  <si>
    <t xml:space="preserve">Bimensual ant</t>
  </si>
  <si>
    <t xml:space="preserve">Aumento Usuarios</t>
  </si>
  <si>
    <t xml:space="preserve">Comisión Vendedor</t>
  </si>
  <si>
    <t xml:space="preserve">i*=</t>
  </si>
  <si>
    <t xml:space="preserve">Bimensual</t>
  </si>
  <si>
    <t xml:space="preserve">Crecimiento Entrenamientos</t>
  </si>
  <si>
    <t xml:space="preserve">Incremento Salarial</t>
  </si>
  <si>
    <t xml:space="preserve">mensual</t>
  </si>
  <si>
    <t xml:space="preserve">Aumento Arriendo</t>
  </si>
  <si>
    <t xml:space="preserve">Decrecimiento del seguro</t>
  </si>
  <si>
    <t xml:space="preserve">bimestral</t>
  </si>
  <si>
    <t xml:space="preserve">Aumento Servicios </t>
  </si>
  <si>
    <t xml:space="preserve">Aumento Marketing</t>
  </si>
  <si>
    <t xml:space="preserve">x</t>
  </si>
  <si>
    <t xml:space="preserve">Inversión inicial</t>
  </si>
  <si>
    <t xml:space="preserve">Número de suscripciones</t>
  </si>
  <si>
    <t xml:space="preserve">Precio</t>
  </si>
  <si>
    <t xml:space="preserve">Ingresos suscripciones</t>
  </si>
  <si>
    <t xml:space="preserve">Número de usuarios</t>
  </si>
  <si>
    <t xml:space="preserve">Ingresos personalizados</t>
  </si>
  <si>
    <t xml:space="preserve">Arrendamiento</t>
  </si>
  <si>
    <t xml:space="preserve">Servicios públicos</t>
  </si>
  <si>
    <t xml:space="preserve">Mantenimiento</t>
  </si>
  <si>
    <t xml:space="preserve">Entrenadores</t>
  </si>
  <si>
    <t xml:space="preserve">Servicios varios</t>
  </si>
  <si>
    <t xml:space="preserve">Vendedores</t>
  </si>
  <si>
    <t xml:space="preserve">comisiones</t>
  </si>
  <si>
    <t xml:space="preserve">Seguro</t>
  </si>
  <si>
    <t xml:space="preserve">Marketing digital</t>
  </si>
  <si>
    <t xml:space="preserve">Valor residual</t>
  </si>
  <si>
    <t xml:space="preserve">FCL Modificados</t>
  </si>
  <si>
    <t xml:space="preserve">VPN=</t>
  </si>
  <si>
    <t xml:space="preserve">VAN=</t>
  </si>
  <si>
    <t xml:space="preserve">VFN=</t>
  </si>
  <si>
    <t xml:space="preserve">Rb/c=</t>
  </si>
  <si>
    <t xml:space="preserve">TIR=</t>
  </si>
  <si>
    <t xml:space="preserve">n*=</t>
  </si>
  <si>
    <t xml:space="preserve">a) ¿Aprobaría el proyecto? ¿Si o no y por qué? Justifique su respuesta </t>
  </si>
  <si>
    <t xml:space="preserve">b)     ¿Cuánto debería ser el número de suscripciones en el mes 1 para que el proyecto sea INDIFERENTE?</t>
  </si>
  <si>
    <t xml:space="preserve">c)     ¿Cuánto dinero se debe generar en FCL en el mes 25 para recuperar la inversión inicial en dicho periodo?</t>
  </si>
  <si>
    <t xml:space="preserve">d)     ¿Qué tipo de inversionistas no estarían interesados en invertir en este proyecto?</t>
  </si>
  <si>
    <t xml:space="preserve">e)     ¿Cuánto debería ser el valor de la perpetuidad para obtener un excedente mensual de $20.000.000?</t>
  </si>
</sst>
</file>

<file path=xl/styles.xml><?xml version="1.0" encoding="utf-8"?>
<styleSheet xmlns="http://schemas.openxmlformats.org/spreadsheetml/2006/main">
  <numFmts count="13">
    <numFmt numFmtId="164" formatCode="General"/>
    <numFmt numFmtId="165" formatCode="0.0000%"/>
    <numFmt numFmtId="166" formatCode="0%"/>
    <numFmt numFmtId="167" formatCode="0.00%"/>
    <numFmt numFmtId="168" formatCode="_-\$* #,##0.00_-;&quot;-$&quot;* #,##0.00_-;_-\$* \-??_-;_-@_-"/>
    <numFmt numFmtId="169" formatCode="[$$-409]#,##0.00;[RED]\-[$$-409]#,##0.00"/>
    <numFmt numFmtId="170" formatCode="\$#,##0"/>
    <numFmt numFmtId="171" formatCode="\$#,##0;[RED]&quot;-$&quot;#,##0"/>
    <numFmt numFmtId="172" formatCode="\$#,##0.00"/>
    <numFmt numFmtId="173" formatCode="\$#,##0.0"/>
    <numFmt numFmtId="174" formatCode="\$#,##0.00;[RED]&quot;-$&quot;#,##0.00"/>
    <numFmt numFmtId="175" formatCode="0.0000000"/>
    <numFmt numFmtId="176" formatCode="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u val="single"/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5E0B4"/>
        <bgColor rgb="FFCCFFCC"/>
      </patternFill>
    </fill>
    <fill>
      <patternFill patternType="solid">
        <fgColor rgb="FF00FF99"/>
        <bgColor rgb="FF00FF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0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0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70" fontId="0" fillId="2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70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4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2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73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7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2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6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99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GY65"/>
  <sheetViews>
    <sheetView showFormulas="false" showGridLines="true" showRowColHeaders="true" showZeros="true" rightToLeft="false" tabSelected="true" showOutlineSymbols="true" defaultGridColor="true" view="normal" topLeftCell="A1" colorId="64" zoomScale="60" zoomScaleNormal="60" zoomScalePageLayoutView="100" workbookViewId="0">
      <selection pane="topLeft" activeCell="P36" activeCellId="0" sqref="P36"/>
    </sheetView>
  </sheetViews>
  <sheetFormatPr defaultColWidth="11.4140625" defaultRowHeight="15" zeroHeight="false" outlineLevelRow="0" outlineLevelCol="0"/>
  <cols>
    <col collapsed="false" customWidth="true" hidden="false" outlineLevel="0" max="1" min="1" style="1" width="6.28"/>
    <col collapsed="false" customWidth="true" hidden="false" outlineLevel="0" max="2" min="2" style="0" width="6.14"/>
    <col collapsed="false" customWidth="true" hidden="false" outlineLevel="0" max="3" min="3" style="0" width="9.57"/>
    <col collapsed="false" customWidth="true" hidden="false" outlineLevel="0" max="4" min="4" style="0" width="23.57"/>
    <col collapsed="false" customWidth="true" hidden="false" outlineLevel="0" max="5" min="5" style="0" width="11.28"/>
    <col collapsed="false" customWidth="true" hidden="false" outlineLevel="0" max="6" min="6" style="1" width="18.28"/>
    <col collapsed="false" customWidth="true" hidden="false" outlineLevel="0" max="7" min="7" style="1" width="28.14"/>
    <col collapsed="false" customWidth="true" hidden="false" outlineLevel="0" max="8" min="8" style="1" width="16.71"/>
    <col collapsed="false" customWidth="true" hidden="false" outlineLevel="0" max="9" min="9" style="1" width="17.42"/>
    <col collapsed="false" customWidth="true" hidden="false" outlineLevel="0" max="10" min="10" style="1" width="32.14"/>
    <col collapsed="false" customWidth="true" hidden="false" outlineLevel="0" max="11" min="11" style="1" width="16.71"/>
    <col collapsed="false" customWidth="true" hidden="false" outlineLevel="0" max="12" min="12" style="1" width="18.71"/>
    <col collapsed="false" customWidth="true" hidden="false" outlineLevel="0" max="14" min="13" style="1" width="16.71"/>
    <col collapsed="false" customWidth="true" hidden="false" outlineLevel="0" max="15" min="15" style="1" width="17.42"/>
    <col collapsed="false" customWidth="true" hidden="false" outlineLevel="0" max="17" min="16" style="1" width="16.71"/>
    <col collapsed="false" customWidth="true" hidden="false" outlineLevel="0" max="18" min="18" style="1" width="18.86"/>
    <col collapsed="false" customWidth="true" hidden="false" outlineLevel="0" max="20" min="19" style="1" width="16.71"/>
    <col collapsed="false" customWidth="true" hidden="false" outlineLevel="0" max="21" min="21" style="1" width="17.58"/>
    <col collapsed="false" customWidth="true" hidden="false" outlineLevel="0" max="23" min="22" style="1" width="16.71"/>
    <col collapsed="false" customWidth="true" hidden="false" outlineLevel="0" max="24" min="24" style="1" width="18.86"/>
    <col collapsed="false" customWidth="true" hidden="false" outlineLevel="0" max="29" min="25" style="1" width="16.71"/>
    <col collapsed="false" customWidth="true" hidden="false" outlineLevel="0" max="30" min="30" style="1" width="18.86"/>
    <col collapsed="false" customWidth="true" hidden="false" outlineLevel="0" max="32" min="31" style="1" width="16.71"/>
    <col collapsed="false" customWidth="true" hidden="false" outlineLevel="0" max="33" min="33" style="1" width="17.58"/>
    <col collapsed="false" customWidth="true" hidden="false" outlineLevel="0" max="35" min="34" style="1" width="16.71"/>
    <col collapsed="false" customWidth="true" hidden="false" outlineLevel="0" max="36" min="36" style="1" width="18.86"/>
    <col collapsed="false" customWidth="true" hidden="false" outlineLevel="0" max="38" min="37" style="1" width="16.71"/>
    <col collapsed="false" customWidth="true" hidden="false" outlineLevel="0" max="39" min="39" style="1" width="17.28"/>
    <col collapsed="false" customWidth="true" hidden="false" outlineLevel="0" max="41" min="40" style="1" width="16.71"/>
    <col collapsed="false" customWidth="true" hidden="false" outlineLevel="0" max="42" min="42" style="1" width="18.28"/>
    <col collapsed="false" customWidth="true" hidden="false" outlineLevel="0" max="44" min="43" style="1" width="16.71"/>
    <col collapsed="false" customWidth="true" hidden="false" outlineLevel="0" max="45" min="45" style="1" width="17.28"/>
    <col collapsed="false" customWidth="true" hidden="false" outlineLevel="0" max="47" min="46" style="1" width="16.71"/>
    <col collapsed="false" customWidth="true" hidden="false" outlineLevel="0" max="48" min="48" style="1" width="18.28"/>
    <col collapsed="false" customWidth="true" hidden="false" outlineLevel="0" max="50" min="49" style="1" width="16.71"/>
    <col collapsed="false" customWidth="true" hidden="false" outlineLevel="0" max="51" min="51" style="1" width="17.58"/>
    <col collapsed="false" customWidth="true" hidden="false" outlineLevel="0" max="53" min="52" style="1" width="16.71"/>
    <col collapsed="false" customWidth="true" hidden="false" outlineLevel="0" max="54" min="54" style="1" width="17.58"/>
    <col collapsed="false" customWidth="true" hidden="false" outlineLevel="0" max="59" min="55" style="1" width="16.71"/>
    <col collapsed="false" customWidth="true" hidden="false" outlineLevel="0" max="60" min="60" style="1" width="17.58"/>
    <col collapsed="false" customWidth="true" hidden="false" outlineLevel="0" max="62" min="61" style="1" width="16.71"/>
    <col collapsed="false" customWidth="true" hidden="false" outlineLevel="0" max="63" min="63" style="1" width="17.58"/>
    <col collapsed="false" customWidth="true" hidden="false" outlineLevel="0" max="65" min="64" style="1" width="16.71"/>
    <col collapsed="false" customWidth="true" hidden="false" outlineLevel="0" max="206" min="66" style="1" width="17.58"/>
    <col collapsed="false" customWidth="false" hidden="false" outlineLevel="0" max="1024" min="207" style="1" width="11.42"/>
  </cols>
  <sheetData>
    <row r="2" customFormat="false" ht="13.8" hidden="false" customHeight="false" outlineLevel="0" collapsed="false">
      <c r="B2" s="2" t="s">
        <v>0</v>
      </c>
      <c r="C2" s="3"/>
      <c r="D2" s="0" t="s">
        <v>1</v>
      </c>
      <c r="F2" s="4" t="n">
        <v>0.08</v>
      </c>
      <c r="G2" s="1" t="s">
        <v>2</v>
      </c>
      <c r="I2" s="4" t="n">
        <v>0.12</v>
      </c>
      <c r="J2" s="1" t="s">
        <v>3</v>
      </c>
    </row>
    <row r="3" customFormat="false" ht="15" hidden="false" customHeight="false" outlineLevel="0" collapsed="false">
      <c r="B3" s="2" t="s">
        <v>4</v>
      </c>
      <c r="C3" s="3"/>
      <c r="D3" s="0" t="s">
        <v>5</v>
      </c>
      <c r="F3" s="1" t="n">
        <v>5</v>
      </c>
      <c r="G3" s="1" t="s">
        <v>6</v>
      </c>
      <c r="I3" s="4" t="n">
        <v>0.04</v>
      </c>
      <c r="J3" s="1" t="s">
        <v>7</v>
      </c>
    </row>
    <row r="4" customFormat="false" ht="13.8" hidden="false" customHeight="false" outlineLevel="0" collapsed="false">
      <c r="B4" s="2" t="s">
        <v>8</v>
      </c>
      <c r="C4" s="3"/>
      <c r="D4" s="0" t="s">
        <v>9</v>
      </c>
      <c r="F4" s="4" t="n">
        <v>0.05</v>
      </c>
      <c r="G4" s="1" t="s">
        <v>10</v>
      </c>
      <c r="I4" s="4" t="n">
        <v>0.08</v>
      </c>
      <c r="J4" s="1" t="s">
        <v>11</v>
      </c>
    </row>
    <row r="5" customFormat="false" ht="15" hidden="false" customHeight="false" outlineLevel="0" collapsed="false">
      <c r="B5" s="2" t="s">
        <v>8</v>
      </c>
      <c r="C5" s="5"/>
      <c r="D5" s="0" t="s">
        <v>12</v>
      </c>
      <c r="F5" s="6" t="n">
        <v>-800000</v>
      </c>
      <c r="G5" s="1" t="s">
        <v>13</v>
      </c>
      <c r="I5" s="4" t="n">
        <v>0.15</v>
      </c>
      <c r="J5" s="1" t="s">
        <v>14</v>
      </c>
    </row>
    <row r="6" customFormat="false" ht="15" hidden="false" customHeight="false" outlineLevel="0" collapsed="false">
      <c r="B6" s="2" t="s">
        <v>8</v>
      </c>
      <c r="C6" s="5"/>
      <c r="D6" s="0" t="s">
        <v>15</v>
      </c>
      <c r="F6" s="6" t="n">
        <v>-100000</v>
      </c>
      <c r="G6" s="1" t="s">
        <v>16</v>
      </c>
      <c r="I6" s="7" t="n">
        <v>450000</v>
      </c>
      <c r="J6" s="1" t="s">
        <v>17</v>
      </c>
    </row>
    <row r="7" customFormat="false" ht="15" hidden="false" customHeight="false" outlineLevel="0" collapsed="false">
      <c r="B7" s="2"/>
      <c r="C7" s="5"/>
    </row>
    <row r="9" customFormat="false" ht="15" hidden="false" customHeight="false" outlineLevel="0" collapsed="false">
      <c r="D9" s="8"/>
      <c r="F9" s="9" t="n">
        <v>0</v>
      </c>
      <c r="G9" s="9" t="n">
        <v>1</v>
      </c>
      <c r="H9" s="9" t="n">
        <v>2</v>
      </c>
      <c r="I9" s="9" t="n">
        <v>3</v>
      </c>
      <c r="J9" s="9" t="n">
        <v>4</v>
      </c>
      <c r="K9" s="9" t="n">
        <v>5</v>
      </c>
      <c r="L9" s="9" t="n">
        <v>6</v>
      </c>
      <c r="M9" s="9" t="n">
        <v>7</v>
      </c>
      <c r="N9" s="9" t="n">
        <v>8</v>
      </c>
      <c r="O9" s="9" t="n">
        <v>9</v>
      </c>
      <c r="P9" s="9" t="n">
        <v>10</v>
      </c>
      <c r="Q9" s="9" t="n">
        <v>11</v>
      </c>
      <c r="R9" s="9" t="n">
        <v>12</v>
      </c>
      <c r="S9" s="9" t="n">
        <v>13</v>
      </c>
      <c r="T9" s="9" t="n">
        <v>14</v>
      </c>
      <c r="U9" s="9" t="n">
        <v>15</v>
      </c>
      <c r="V9" s="9" t="n">
        <v>16</v>
      </c>
      <c r="W9" s="9" t="n">
        <v>17</v>
      </c>
      <c r="X9" s="9" t="n">
        <v>18</v>
      </c>
      <c r="Y9" s="9" t="n">
        <v>19</v>
      </c>
      <c r="Z9" s="9" t="n">
        <v>20</v>
      </c>
      <c r="AA9" s="9" t="n">
        <v>21</v>
      </c>
      <c r="AB9" s="9" t="n">
        <v>22</v>
      </c>
      <c r="AC9" s="9" t="n">
        <v>23</v>
      </c>
      <c r="AD9" s="9" t="n">
        <v>24</v>
      </c>
      <c r="AE9" s="9" t="n">
        <v>25</v>
      </c>
      <c r="AF9" s="9" t="n">
        <v>26</v>
      </c>
      <c r="AG9" s="9" t="n">
        <v>27</v>
      </c>
      <c r="AH9" s="9" t="n">
        <v>28</v>
      </c>
      <c r="AI9" s="9" t="n">
        <v>29</v>
      </c>
      <c r="AJ9" s="9" t="n">
        <v>30</v>
      </c>
      <c r="AK9" s="9" t="n">
        <v>31</v>
      </c>
      <c r="AL9" s="9" t="n">
        <v>32</v>
      </c>
      <c r="AM9" s="9" t="n">
        <v>33</v>
      </c>
      <c r="AN9" s="9" t="n">
        <v>34</v>
      </c>
      <c r="AO9" s="9" t="n">
        <v>35</v>
      </c>
      <c r="AP9" s="9" t="n">
        <v>36</v>
      </c>
      <c r="AQ9" s="9" t="n">
        <v>37</v>
      </c>
      <c r="AR9" s="9" t="n">
        <v>38</v>
      </c>
      <c r="AS9" s="9" t="n">
        <v>39</v>
      </c>
      <c r="AT9" s="9" t="n">
        <v>40</v>
      </c>
      <c r="AU9" s="9" t="n">
        <v>41</v>
      </c>
      <c r="AV9" s="9" t="n">
        <v>42</v>
      </c>
      <c r="AW9" s="9" t="n">
        <v>43</v>
      </c>
      <c r="AX9" s="9" t="n">
        <v>44</v>
      </c>
      <c r="AY9" s="9" t="n">
        <v>45</v>
      </c>
      <c r="AZ9" s="9" t="n">
        <v>46</v>
      </c>
      <c r="BA9" s="9" t="n">
        <v>47</v>
      </c>
      <c r="BB9" s="9" t="n">
        <v>48</v>
      </c>
      <c r="BC9" s="9" t="n">
        <v>49</v>
      </c>
      <c r="BD9" s="9" t="n">
        <v>50</v>
      </c>
      <c r="BE9" s="9" t="n">
        <v>51</v>
      </c>
      <c r="BF9" s="9" t="n">
        <v>52</v>
      </c>
      <c r="BG9" s="9" t="n">
        <v>53</v>
      </c>
      <c r="BH9" s="9" t="n">
        <v>54</v>
      </c>
      <c r="BI9" s="9" t="n">
        <v>55</v>
      </c>
      <c r="BJ9" s="9" t="n">
        <v>56</v>
      </c>
      <c r="BK9" s="9" t="n">
        <v>57</v>
      </c>
      <c r="BL9" s="9" t="n">
        <v>58</v>
      </c>
      <c r="BM9" s="9" t="n">
        <v>59</v>
      </c>
      <c r="BN9" s="9" t="n">
        <v>60</v>
      </c>
      <c r="BO9" s="9" t="n">
        <v>61</v>
      </c>
      <c r="BP9" s="9" t="n">
        <v>62</v>
      </c>
      <c r="BQ9" s="9" t="n">
        <v>63</v>
      </c>
      <c r="BR9" s="9" t="n">
        <v>64</v>
      </c>
      <c r="BS9" s="9" t="n">
        <v>65</v>
      </c>
      <c r="BT9" s="9" t="n">
        <v>66</v>
      </c>
      <c r="BU9" s="9" t="n">
        <v>67</v>
      </c>
      <c r="BV9" s="9" t="n">
        <v>68</v>
      </c>
      <c r="BW9" s="9" t="n">
        <v>69</v>
      </c>
      <c r="BX9" s="9" t="n">
        <v>70</v>
      </c>
      <c r="BY9" s="9" t="n">
        <v>71</v>
      </c>
      <c r="BZ9" s="9" t="n">
        <v>72</v>
      </c>
      <c r="CA9" s="9" t="n">
        <v>73</v>
      </c>
      <c r="CB9" s="9" t="n">
        <v>74</v>
      </c>
      <c r="CC9" s="9" t="n">
        <v>75</v>
      </c>
      <c r="CD9" s="9" t="n">
        <v>76</v>
      </c>
      <c r="CE9" s="9" t="n">
        <v>77</v>
      </c>
      <c r="CF9" s="9" t="n">
        <v>78</v>
      </c>
      <c r="CG9" s="9" t="n">
        <v>79</v>
      </c>
      <c r="CH9" s="9" t="n">
        <v>80</v>
      </c>
      <c r="CI9" s="9" t="n">
        <v>81</v>
      </c>
      <c r="CJ9" s="9" t="n">
        <v>82</v>
      </c>
      <c r="CK9" s="9" t="n">
        <v>83</v>
      </c>
      <c r="CL9" s="9" t="n">
        <v>84</v>
      </c>
      <c r="CM9" s="9" t="n">
        <v>85</v>
      </c>
      <c r="CN9" s="9" t="n">
        <v>86</v>
      </c>
      <c r="CO9" s="9" t="n">
        <v>87</v>
      </c>
      <c r="CP9" s="9" t="n">
        <v>88</v>
      </c>
      <c r="CQ9" s="9" t="n">
        <v>89</v>
      </c>
      <c r="CR9" s="9" t="n">
        <v>90</v>
      </c>
      <c r="CS9" s="9" t="n">
        <v>91</v>
      </c>
      <c r="CT9" s="9" t="n">
        <v>92</v>
      </c>
      <c r="CU9" s="9" t="n">
        <v>93</v>
      </c>
      <c r="CV9" s="9" t="n">
        <v>94</v>
      </c>
      <c r="CW9" s="9" t="n">
        <v>95</v>
      </c>
      <c r="CX9" s="9" t="n">
        <v>96</v>
      </c>
      <c r="CY9" s="9" t="n">
        <v>97</v>
      </c>
      <c r="CZ9" s="9" t="n">
        <v>98</v>
      </c>
      <c r="DA9" s="9" t="n">
        <v>99</v>
      </c>
      <c r="DB9" s="9" t="n">
        <v>100</v>
      </c>
      <c r="DC9" s="9" t="n">
        <v>101</v>
      </c>
      <c r="DD9" s="9" t="n">
        <v>102</v>
      </c>
      <c r="DE9" s="9" t="n">
        <v>103</v>
      </c>
      <c r="DF9" s="9" t="n">
        <v>104</v>
      </c>
      <c r="DG9" s="9" t="n">
        <v>105</v>
      </c>
      <c r="DH9" s="9" t="n">
        <v>106</v>
      </c>
      <c r="DI9" s="9" t="n">
        <v>107</v>
      </c>
      <c r="DJ9" s="9" t="n">
        <v>108</v>
      </c>
      <c r="DK9" s="9" t="n">
        <v>109</v>
      </c>
      <c r="DL9" s="9" t="n">
        <v>110</v>
      </c>
      <c r="DM9" s="9" t="n">
        <v>111</v>
      </c>
      <c r="DN9" s="9" t="n">
        <v>112</v>
      </c>
      <c r="DO9" s="9" t="n">
        <v>113</v>
      </c>
      <c r="DP9" s="9" t="n">
        <v>114</v>
      </c>
      <c r="DQ9" s="9" t="n">
        <v>115</v>
      </c>
      <c r="DR9" s="9" t="n">
        <v>116</v>
      </c>
      <c r="DS9" s="9" t="n">
        <v>117</v>
      </c>
      <c r="DT9" s="9" t="n">
        <v>118</v>
      </c>
      <c r="DU9" s="9" t="n">
        <v>119</v>
      </c>
      <c r="DV9" s="9" t="n">
        <v>120</v>
      </c>
      <c r="DW9" s="9" t="n">
        <v>121</v>
      </c>
      <c r="DX9" s="9" t="n">
        <v>122</v>
      </c>
      <c r="DY9" s="9" t="n">
        <v>123</v>
      </c>
      <c r="DZ9" s="9" t="n">
        <v>124</v>
      </c>
      <c r="EA9" s="9" t="n">
        <v>125</v>
      </c>
      <c r="EB9" s="9" t="n">
        <v>126</v>
      </c>
      <c r="EC9" s="9" t="n">
        <v>127</v>
      </c>
      <c r="ED9" s="9" t="n">
        <v>128</v>
      </c>
      <c r="EE9" s="9" t="n">
        <v>129</v>
      </c>
      <c r="EF9" s="9" t="n">
        <v>130</v>
      </c>
      <c r="EG9" s="9" t="n">
        <v>131</v>
      </c>
      <c r="EH9" s="9" t="n">
        <v>132</v>
      </c>
      <c r="EI9" s="9" t="n">
        <v>133</v>
      </c>
      <c r="EJ9" s="9" t="n">
        <v>134</v>
      </c>
      <c r="EK9" s="9" t="n">
        <v>135</v>
      </c>
      <c r="EL9" s="9" t="n">
        <v>136</v>
      </c>
      <c r="EM9" s="9" t="n">
        <v>137</v>
      </c>
      <c r="EN9" s="9" t="n">
        <v>138</v>
      </c>
      <c r="EO9" s="9" t="n">
        <v>139</v>
      </c>
      <c r="EP9" s="9" t="n">
        <v>140</v>
      </c>
      <c r="EQ9" s="9" t="n">
        <v>141</v>
      </c>
      <c r="ER9" s="9" t="n">
        <v>142</v>
      </c>
      <c r="ES9" s="9" t="n">
        <v>143</v>
      </c>
      <c r="ET9" s="9" t="n">
        <v>144</v>
      </c>
      <c r="EU9" s="9" t="n">
        <v>145</v>
      </c>
      <c r="EV9" s="9" t="n">
        <v>146</v>
      </c>
      <c r="EW9" s="9" t="n">
        <v>147</v>
      </c>
      <c r="EX9" s="9" t="n">
        <v>148</v>
      </c>
      <c r="EY9" s="9" t="n">
        <v>149</v>
      </c>
      <c r="EZ9" s="9" t="n">
        <v>150</v>
      </c>
      <c r="FA9" s="9" t="n">
        <v>151</v>
      </c>
      <c r="FB9" s="9" t="n">
        <v>152</v>
      </c>
      <c r="FC9" s="9" t="n">
        <v>153</v>
      </c>
      <c r="FD9" s="9" t="n">
        <v>154</v>
      </c>
      <c r="FE9" s="9" t="n">
        <v>155</v>
      </c>
      <c r="FF9" s="9" t="n">
        <v>156</v>
      </c>
      <c r="FG9" s="9" t="n">
        <v>157</v>
      </c>
      <c r="FH9" s="9" t="n">
        <v>158</v>
      </c>
      <c r="FI9" s="9" t="n">
        <v>159</v>
      </c>
      <c r="FJ9" s="9" t="n">
        <v>160</v>
      </c>
      <c r="FK9" s="9" t="n">
        <v>161</v>
      </c>
      <c r="FL9" s="9" t="n">
        <v>162</v>
      </c>
      <c r="FM9" s="9" t="n">
        <v>163</v>
      </c>
      <c r="FN9" s="9" t="n">
        <v>164</v>
      </c>
      <c r="FO9" s="9" t="n">
        <v>165</v>
      </c>
      <c r="FP9" s="9" t="n">
        <v>166</v>
      </c>
      <c r="FQ9" s="9" t="n">
        <v>167</v>
      </c>
      <c r="FR9" s="9" t="n">
        <v>168</v>
      </c>
      <c r="FS9" s="9" t="n">
        <v>169</v>
      </c>
      <c r="FT9" s="9" t="n">
        <v>170</v>
      </c>
      <c r="FU9" s="9" t="n">
        <v>171</v>
      </c>
      <c r="FV9" s="9" t="n">
        <v>172</v>
      </c>
      <c r="FW9" s="9" t="n">
        <v>173</v>
      </c>
      <c r="FX9" s="9" t="n">
        <v>174</v>
      </c>
      <c r="FY9" s="9" t="n">
        <v>175</v>
      </c>
      <c r="FZ9" s="9" t="n">
        <v>176</v>
      </c>
      <c r="GA9" s="9" t="n">
        <v>177</v>
      </c>
      <c r="GB9" s="9" t="n">
        <v>178</v>
      </c>
      <c r="GC9" s="9" t="n">
        <v>179</v>
      </c>
      <c r="GD9" s="9" t="n">
        <v>180</v>
      </c>
      <c r="GE9" s="9" t="n">
        <v>181</v>
      </c>
      <c r="GF9" s="9" t="n">
        <v>182</v>
      </c>
      <c r="GG9" s="9" t="n">
        <v>183</v>
      </c>
      <c r="GH9" s="9" t="n">
        <v>184</v>
      </c>
      <c r="GI9" s="9" t="n">
        <v>185</v>
      </c>
      <c r="GJ9" s="9" t="n">
        <v>186</v>
      </c>
      <c r="GK9" s="9" t="n">
        <v>187</v>
      </c>
      <c r="GL9" s="9" t="n">
        <v>188</v>
      </c>
      <c r="GM9" s="9" t="n">
        <v>189</v>
      </c>
      <c r="GN9" s="9" t="n">
        <v>190</v>
      </c>
      <c r="GO9" s="9" t="n">
        <v>191</v>
      </c>
      <c r="GP9" s="9" t="n">
        <v>192</v>
      </c>
      <c r="GQ9" s="9" t="n">
        <v>193</v>
      </c>
      <c r="GR9" s="9" t="n">
        <v>194</v>
      </c>
      <c r="GS9" s="9" t="n">
        <v>195</v>
      </c>
      <c r="GT9" s="9" t="n">
        <v>196</v>
      </c>
      <c r="GU9" s="9" t="n">
        <v>197</v>
      </c>
      <c r="GV9" s="9" t="n">
        <v>198</v>
      </c>
      <c r="GW9" s="9" t="n">
        <v>199</v>
      </c>
      <c r="GX9" s="9" t="n">
        <v>200</v>
      </c>
      <c r="GY9" s="1" t="s">
        <v>18</v>
      </c>
    </row>
    <row r="10" customFormat="false" ht="13.8" hidden="false" customHeight="false" outlineLevel="0" collapsed="false">
      <c r="GY10" s="1" t="s">
        <v>18</v>
      </c>
    </row>
    <row r="11" customFormat="false" ht="13.8" hidden="false" customHeight="false" outlineLevel="0" collapsed="false">
      <c r="D11" s="0" t="s">
        <v>19</v>
      </c>
      <c r="F11" s="10" t="n">
        <v>-1000000000</v>
      </c>
      <c r="G11" s="10"/>
      <c r="H11" s="10"/>
      <c r="I11" s="10"/>
      <c r="J11" s="10"/>
      <c r="K11" s="10"/>
      <c r="L11" s="10"/>
      <c r="GY11" s="1" t="s">
        <v>18</v>
      </c>
    </row>
    <row r="12" customFormat="false" ht="13.8" hidden="false" customHeight="false" outlineLevel="0" collapsed="false">
      <c r="D12" s="0" t="s">
        <v>20</v>
      </c>
      <c r="G12" s="1" t="n">
        <v>500</v>
      </c>
      <c r="H12" s="1" t="n">
        <f aca="false">G12+10</f>
        <v>510</v>
      </c>
      <c r="I12" s="1" t="n">
        <f aca="false">H12+10</f>
        <v>520</v>
      </c>
      <c r="J12" s="1" t="n">
        <f aca="false">I12+10</f>
        <v>530</v>
      </c>
      <c r="K12" s="1" t="n">
        <f aca="false">J12+10</f>
        <v>540</v>
      </c>
      <c r="L12" s="1" t="n">
        <f aca="false">K12+10</f>
        <v>550</v>
      </c>
      <c r="M12" s="1" t="n">
        <f aca="false">L12+10</f>
        <v>560</v>
      </c>
      <c r="N12" s="1" t="n">
        <f aca="false">M12+10</f>
        <v>570</v>
      </c>
      <c r="O12" s="1" t="n">
        <f aca="false">N12+10</f>
        <v>580</v>
      </c>
      <c r="P12" s="1" t="n">
        <f aca="false">O12+10</f>
        <v>590</v>
      </c>
      <c r="Q12" s="1" t="n">
        <f aca="false">P12+10</f>
        <v>600</v>
      </c>
      <c r="R12" s="1" t="n">
        <f aca="false">Q12+10</f>
        <v>610</v>
      </c>
      <c r="S12" s="1" t="n">
        <f aca="false">R12+10</f>
        <v>620</v>
      </c>
      <c r="T12" s="1" t="n">
        <f aca="false">S12+10</f>
        <v>630</v>
      </c>
      <c r="U12" s="1" t="n">
        <f aca="false">T12+10</f>
        <v>640</v>
      </c>
      <c r="V12" s="1" t="n">
        <f aca="false">U12+10</f>
        <v>650</v>
      </c>
      <c r="W12" s="1" t="n">
        <f aca="false">V12+10</f>
        <v>660</v>
      </c>
      <c r="X12" s="1" t="n">
        <f aca="false">W12+10</f>
        <v>670</v>
      </c>
      <c r="Y12" s="1" t="n">
        <f aca="false">X12+10</f>
        <v>680</v>
      </c>
      <c r="Z12" s="1" t="n">
        <f aca="false">Y12+10</f>
        <v>690</v>
      </c>
      <c r="AA12" s="1" t="n">
        <f aca="false">Z12+10</f>
        <v>700</v>
      </c>
      <c r="AB12" s="1" t="n">
        <f aca="false">AA12+10</f>
        <v>710</v>
      </c>
      <c r="AC12" s="1" t="n">
        <f aca="false">AB12+10</f>
        <v>720</v>
      </c>
      <c r="AD12" s="1" t="n">
        <f aca="false">AC12+10</f>
        <v>730</v>
      </c>
      <c r="AE12" s="1" t="n">
        <f aca="false">AD12+10</f>
        <v>740</v>
      </c>
      <c r="AF12" s="1" t="n">
        <f aca="false">AE12+10</f>
        <v>750</v>
      </c>
      <c r="AG12" s="1" t="n">
        <f aca="false">AF12+10</f>
        <v>760</v>
      </c>
      <c r="AH12" s="1" t="n">
        <f aca="false">AG12+10</f>
        <v>770</v>
      </c>
      <c r="AI12" s="1" t="n">
        <f aca="false">AH12+10</f>
        <v>780</v>
      </c>
      <c r="AJ12" s="1" t="n">
        <f aca="false">AI12+10</f>
        <v>790</v>
      </c>
      <c r="AK12" s="1" t="n">
        <f aca="false">AJ12+10</f>
        <v>800</v>
      </c>
      <c r="AL12" s="1" t="n">
        <f aca="false">AK12+10</f>
        <v>810</v>
      </c>
      <c r="AM12" s="1" t="n">
        <f aca="false">AL12+10</f>
        <v>820</v>
      </c>
      <c r="AN12" s="1" t="n">
        <f aca="false">AM12+10</f>
        <v>830</v>
      </c>
      <c r="AO12" s="1" t="n">
        <f aca="false">AN12+10</f>
        <v>840</v>
      </c>
      <c r="AP12" s="1" t="n">
        <f aca="false">AO12+10</f>
        <v>850</v>
      </c>
      <c r="AQ12" s="1" t="n">
        <f aca="false">AP12+10</f>
        <v>860</v>
      </c>
      <c r="AR12" s="1" t="n">
        <f aca="false">AQ12+10</f>
        <v>870</v>
      </c>
      <c r="AS12" s="1" t="n">
        <f aca="false">AR12+10</f>
        <v>880</v>
      </c>
      <c r="AT12" s="1" t="n">
        <f aca="false">AS12+10</f>
        <v>890</v>
      </c>
      <c r="AU12" s="1" t="n">
        <f aca="false">AT12+10</f>
        <v>900</v>
      </c>
      <c r="AV12" s="1" t="n">
        <f aca="false">AU12+10</f>
        <v>910</v>
      </c>
      <c r="AW12" s="1" t="n">
        <f aca="false">AV12+10</f>
        <v>920</v>
      </c>
      <c r="AX12" s="1" t="n">
        <f aca="false">AW12+10</f>
        <v>930</v>
      </c>
      <c r="AY12" s="1" t="n">
        <f aca="false">AX12+10</f>
        <v>940</v>
      </c>
      <c r="AZ12" s="1" t="n">
        <f aca="false">AY12+10</f>
        <v>950</v>
      </c>
      <c r="BA12" s="1" t="n">
        <f aca="false">AZ12+10</f>
        <v>960</v>
      </c>
      <c r="BB12" s="1" t="n">
        <f aca="false">BA12+10</f>
        <v>970</v>
      </c>
      <c r="BC12" s="1" t="n">
        <f aca="false">BB12+10</f>
        <v>980</v>
      </c>
      <c r="BD12" s="1" t="n">
        <f aca="false">BC12+10</f>
        <v>990</v>
      </c>
      <c r="BE12" s="1" t="n">
        <f aca="false">BD12+10</f>
        <v>1000</v>
      </c>
      <c r="BF12" s="1" t="n">
        <f aca="false">BE12+10</f>
        <v>1010</v>
      </c>
      <c r="BG12" s="1" t="n">
        <f aca="false">BF12+10</f>
        <v>1020</v>
      </c>
      <c r="BH12" s="1" t="n">
        <f aca="false">BG12+10</f>
        <v>1030</v>
      </c>
      <c r="BI12" s="1" t="n">
        <f aca="false">BH12+10</f>
        <v>1040</v>
      </c>
      <c r="BJ12" s="1" t="n">
        <f aca="false">BI12+10</f>
        <v>1050</v>
      </c>
      <c r="BK12" s="1" t="n">
        <f aca="false">BJ12+10</f>
        <v>1060</v>
      </c>
      <c r="BL12" s="1" t="n">
        <f aca="false">BK12+10</f>
        <v>1070</v>
      </c>
      <c r="BM12" s="1" t="n">
        <f aca="false">BL12+10</f>
        <v>1080</v>
      </c>
      <c r="BN12" s="1" t="n">
        <f aca="false">BM12+10</f>
        <v>1090</v>
      </c>
      <c r="GY12" s="1" t="s">
        <v>18</v>
      </c>
    </row>
    <row r="13" customFormat="false" ht="13.8" hidden="false" customHeight="false" outlineLevel="0" collapsed="false">
      <c r="C13" s="8"/>
      <c r="D13" s="0" t="s">
        <v>21</v>
      </c>
      <c r="G13" s="10" t="n">
        <v>120000</v>
      </c>
      <c r="H13" s="10" t="n">
        <f aca="false">G13</f>
        <v>120000</v>
      </c>
      <c r="I13" s="10" t="n">
        <f aca="false">H13</f>
        <v>120000</v>
      </c>
      <c r="J13" s="10" t="n">
        <f aca="false">I13</f>
        <v>120000</v>
      </c>
      <c r="K13" s="10" t="n">
        <f aca="false">J13</f>
        <v>120000</v>
      </c>
      <c r="L13" s="10" t="n">
        <f aca="false">K13</f>
        <v>120000</v>
      </c>
      <c r="M13" s="10" t="n">
        <f aca="false">L13</f>
        <v>120000</v>
      </c>
      <c r="N13" s="10" t="n">
        <f aca="false">M13</f>
        <v>120000</v>
      </c>
      <c r="O13" s="10" t="n">
        <f aca="false">N13</f>
        <v>120000</v>
      </c>
      <c r="P13" s="10" t="n">
        <f aca="false">O13</f>
        <v>120000</v>
      </c>
      <c r="Q13" s="10" t="n">
        <f aca="false">P13</f>
        <v>120000</v>
      </c>
      <c r="R13" s="10" t="n">
        <f aca="false">Q13</f>
        <v>120000</v>
      </c>
      <c r="S13" s="10" t="n">
        <f aca="false">R13*(1+$F$2)</f>
        <v>129600</v>
      </c>
      <c r="T13" s="10" t="n">
        <f aca="false">S13</f>
        <v>129600</v>
      </c>
      <c r="U13" s="10" t="n">
        <f aca="false">T13</f>
        <v>129600</v>
      </c>
      <c r="V13" s="10" t="n">
        <f aca="false">U13</f>
        <v>129600</v>
      </c>
      <c r="W13" s="10" t="n">
        <f aca="false">V13</f>
        <v>129600</v>
      </c>
      <c r="X13" s="10" t="n">
        <f aca="false">W13</f>
        <v>129600</v>
      </c>
      <c r="Y13" s="10" t="n">
        <f aca="false">X13</f>
        <v>129600</v>
      </c>
      <c r="Z13" s="10" t="n">
        <f aca="false">Y13</f>
        <v>129600</v>
      </c>
      <c r="AA13" s="10" t="n">
        <f aca="false">Z13</f>
        <v>129600</v>
      </c>
      <c r="AB13" s="10" t="n">
        <f aca="false">AA13</f>
        <v>129600</v>
      </c>
      <c r="AC13" s="10" t="n">
        <f aca="false">AB13</f>
        <v>129600</v>
      </c>
      <c r="AD13" s="10" t="n">
        <f aca="false">AC13</f>
        <v>129600</v>
      </c>
      <c r="AE13" s="10" t="n">
        <f aca="false">AD13*(1+$F$2)</f>
        <v>139968</v>
      </c>
      <c r="AF13" s="10" t="n">
        <f aca="false">AE13</f>
        <v>139968</v>
      </c>
      <c r="AG13" s="10" t="n">
        <f aca="false">AF13</f>
        <v>139968</v>
      </c>
      <c r="AH13" s="10" t="n">
        <f aca="false">AG13</f>
        <v>139968</v>
      </c>
      <c r="AI13" s="10" t="n">
        <f aca="false">AH13</f>
        <v>139968</v>
      </c>
      <c r="AJ13" s="10" t="n">
        <f aca="false">AI13</f>
        <v>139968</v>
      </c>
      <c r="AK13" s="10" t="n">
        <f aca="false">AJ13</f>
        <v>139968</v>
      </c>
      <c r="AL13" s="10" t="n">
        <f aca="false">AK13</f>
        <v>139968</v>
      </c>
      <c r="AM13" s="10" t="n">
        <f aca="false">AL13</f>
        <v>139968</v>
      </c>
      <c r="AN13" s="10" t="n">
        <f aca="false">AM13</f>
        <v>139968</v>
      </c>
      <c r="AO13" s="10" t="n">
        <f aca="false">AN13</f>
        <v>139968</v>
      </c>
      <c r="AP13" s="10" t="n">
        <f aca="false">AO13</f>
        <v>139968</v>
      </c>
      <c r="AQ13" s="10" t="n">
        <f aca="false">AP13*(1+$F$2)</f>
        <v>151165.44</v>
      </c>
      <c r="AR13" s="10" t="n">
        <f aca="false">AQ13</f>
        <v>151165.44</v>
      </c>
      <c r="AS13" s="10" t="n">
        <f aca="false">AR13</f>
        <v>151165.44</v>
      </c>
      <c r="AT13" s="10" t="n">
        <f aca="false">AS13</f>
        <v>151165.44</v>
      </c>
      <c r="AU13" s="10" t="n">
        <f aca="false">AT13</f>
        <v>151165.44</v>
      </c>
      <c r="AV13" s="10" t="n">
        <f aca="false">AU13</f>
        <v>151165.44</v>
      </c>
      <c r="AW13" s="10" t="n">
        <f aca="false">AV13</f>
        <v>151165.44</v>
      </c>
      <c r="AX13" s="10" t="n">
        <f aca="false">AW13</f>
        <v>151165.44</v>
      </c>
      <c r="AY13" s="10" t="n">
        <f aca="false">AX13</f>
        <v>151165.44</v>
      </c>
      <c r="AZ13" s="10" t="n">
        <f aca="false">AY13</f>
        <v>151165.44</v>
      </c>
      <c r="BA13" s="10" t="n">
        <f aca="false">AZ13</f>
        <v>151165.44</v>
      </c>
      <c r="BB13" s="10" t="n">
        <f aca="false">BA13</f>
        <v>151165.44</v>
      </c>
      <c r="BC13" s="10" t="n">
        <f aca="false">BB13*(1+$F$2)</f>
        <v>163258.6752</v>
      </c>
      <c r="BD13" s="10" t="n">
        <f aca="false">BC13</f>
        <v>163258.6752</v>
      </c>
      <c r="BE13" s="10" t="n">
        <f aca="false">BD13</f>
        <v>163258.6752</v>
      </c>
      <c r="BF13" s="10" t="n">
        <f aca="false">BE13</f>
        <v>163258.6752</v>
      </c>
      <c r="BG13" s="10" t="n">
        <f aca="false">BF13</f>
        <v>163258.6752</v>
      </c>
      <c r="BH13" s="10" t="n">
        <f aca="false">BG13</f>
        <v>163258.6752</v>
      </c>
      <c r="BI13" s="10" t="n">
        <f aca="false">BH13</f>
        <v>163258.6752</v>
      </c>
      <c r="BJ13" s="10" t="n">
        <f aca="false">BI13</f>
        <v>163258.6752</v>
      </c>
      <c r="BK13" s="10" t="n">
        <f aca="false">BJ13</f>
        <v>163258.6752</v>
      </c>
      <c r="BL13" s="10" t="n">
        <f aca="false">BK13</f>
        <v>163258.6752</v>
      </c>
      <c r="BM13" s="10" t="n">
        <f aca="false">BL13</f>
        <v>163258.6752</v>
      </c>
      <c r="BN13" s="10" t="n">
        <f aca="false">BM13</f>
        <v>163258.6752</v>
      </c>
      <c r="GY13" s="1" t="s">
        <v>18</v>
      </c>
    </row>
    <row r="14" customFormat="false" ht="13.8" hidden="false" customHeight="false" outlineLevel="0" collapsed="false">
      <c r="D14" s="0" t="s">
        <v>22</v>
      </c>
      <c r="F14" s="10"/>
      <c r="G14" s="11" t="n">
        <f aca="false">G13*G12</f>
        <v>60000000</v>
      </c>
      <c r="H14" s="11" t="n">
        <f aca="false">H13*H12</f>
        <v>61200000</v>
      </c>
      <c r="I14" s="11" t="n">
        <f aca="false">I13*I12</f>
        <v>62400000</v>
      </c>
      <c r="J14" s="11" t="n">
        <f aca="false">J13*J12</f>
        <v>63600000</v>
      </c>
      <c r="K14" s="11" t="n">
        <f aca="false">K13*K12</f>
        <v>64800000</v>
      </c>
      <c r="L14" s="11" t="n">
        <f aca="false">L13*L12</f>
        <v>66000000</v>
      </c>
      <c r="M14" s="11" t="n">
        <f aca="false">M13*M12</f>
        <v>67200000</v>
      </c>
      <c r="N14" s="11" t="n">
        <f aca="false">N13*N12</f>
        <v>68400000</v>
      </c>
      <c r="O14" s="11" t="n">
        <f aca="false">O13*O12</f>
        <v>69600000</v>
      </c>
      <c r="P14" s="11" t="n">
        <f aca="false">P13*P12</f>
        <v>70800000</v>
      </c>
      <c r="Q14" s="11" t="n">
        <f aca="false">Q13*Q12</f>
        <v>72000000</v>
      </c>
      <c r="R14" s="11" t="n">
        <f aca="false">R13*R12</f>
        <v>73200000</v>
      </c>
      <c r="S14" s="11" t="n">
        <f aca="false">S13*S12</f>
        <v>80352000</v>
      </c>
      <c r="T14" s="11" t="n">
        <f aca="false">T13*T12</f>
        <v>81648000</v>
      </c>
      <c r="U14" s="11" t="n">
        <f aca="false">U13*U12</f>
        <v>82944000</v>
      </c>
      <c r="V14" s="11" t="n">
        <f aca="false">V13*V12</f>
        <v>84240000</v>
      </c>
      <c r="W14" s="11" t="n">
        <f aca="false">W13*W12</f>
        <v>85536000</v>
      </c>
      <c r="X14" s="11" t="n">
        <f aca="false">X13*X12</f>
        <v>86832000</v>
      </c>
      <c r="Y14" s="11" t="n">
        <f aca="false">Y13*Y12</f>
        <v>88128000</v>
      </c>
      <c r="Z14" s="11" t="n">
        <f aca="false">Z13*Z12</f>
        <v>89424000</v>
      </c>
      <c r="AA14" s="11" t="n">
        <f aca="false">AA13*AA12</f>
        <v>90720000</v>
      </c>
      <c r="AB14" s="11" t="n">
        <f aca="false">AB13*AB12</f>
        <v>92016000</v>
      </c>
      <c r="AC14" s="11" t="n">
        <f aca="false">AC13*AC12</f>
        <v>93312000</v>
      </c>
      <c r="AD14" s="11" t="n">
        <f aca="false">AD13*AD12</f>
        <v>94608000</v>
      </c>
      <c r="AE14" s="11" t="n">
        <f aca="false">AE13*AE12</f>
        <v>103576320</v>
      </c>
      <c r="AF14" s="11" t="n">
        <f aca="false">AF13*AF12</f>
        <v>104976000</v>
      </c>
      <c r="AG14" s="11" t="n">
        <f aca="false">AG13*AG12</f>
        <v>106375680</v>
      </c>
      <c r="AH14" s="11" t="n">
        <f aca="false">AH13*AH12</f>
        <v>107775360</v>
      </c>
      <c r="AI14" s="11" t="n">
        <f aca="false">AI13*AI12</f>
        <v>109175040</v>
      </c>
      <c r="AJ14" s="11" t="n">
        <f aca="false">AJ13*AJ12</f>
        <v>110574720</v>
      </c>
      <c r="AK14" s="11" t="n">
        <f aca="false">AK13*AK12</f>
        <v>111974400</v>
      </c>
      <c r="AL14" s="11" t="n">
        <f aca="false">AL13*AL12</f>
        <v>113374080</v>
      </c>
      <c r="AM14" s="11" t="n">
        <f aca="false">AM13*AM12</f>
        <v>114773760</v>
      </c>
      <c r="AN14" s="11" t="n">
        <f aca="false">AN13*AN12</f>
        <v>116173440</v>
      </c>
      <c r="AO14" s="11" t="n">
        <f aca="false">AO13*AO12</f>
        <v>117573120</v>
      </c>
      <c r="AP14" s="11" t="n">
        <f aca="false">AP13*AP12</f>
        <v>118972800</v>
      </c>
      <c r="AQ14" s="11" t="n">
        <f aca="false">AQ13*AQ12</f>
        <v>130002278.4</v>
      </c>
      <c r="AR14" s="11" t="n">
        <f aca="false">AR13*AR12</f>
        <v>131513932.8</v>
      </c>
      <c r="AS14" s="11" t="n">
        <f aca="false">AS13*AS12</f>
        <v>133025587.2</v>
      </c>
      <c r="AT14" s="11" t="n">
        <f aca="false">AT13*AT12</f>
        <v>134537241.6</v>
      </c>
      <c r="AU14" s="11" t="n">
        <f aca="false">AU13*AU12</f>
        <v>136048896</v>
      </c>
      <c r="AV14" s="11" t="n">
        <f aca="false">AV13*AV12</f>
        <v>137560550.4</v>
      </c>
      <c r="AW14" s="11" t="n">
        <f aca="false">AW13*AW12</f>
        <v>139072204.8</v>
      </c>
      <c r="AX14" s="11" t="n">
        <f aca="false">AX13*AX12</f>
        <v>140583859.2</v>
      </c>
      <c r="AY14" s="11" t="n">
        <f aca="false">AY13*AY12</f>
        <v>142095513.6</v>
      </c>
      <c r="AZ14" s="11" t="n">
        <f aca="false">AZ13*AZ12</f>
        <v>143607168</v>
      </c>
      <c r="BA14" s="11" t="n">
        <f aca="false">BA13*BA12</f>
        <v>145118822.4</v>
      </c>
      <c r="BB14" s="11" t="n">
        <f aca="false">BB13*BB12</f>
        <v>146630476.8</v>
      </c>
      <c r="BC14" s="11" t="n">
        <f aca="false">BC13*BC12</f>
        <v>159993501.696</v>
      </c>
      <c r="BD14" s="11" t="n">
        <f aca="false">BD13*BD12</f>
        <v>161626088.448</v>
      </c>
      <c r="BE14" s="11" t="n">
        <f aca="false">BE13*BE12</f>
        <v>163258675.2</v>
      </c>
      <c r="BF14" s="11" t="n">
        <f aca="false">BF13*BF12</f>
        <v>164891261.952</v>
      </c>
      <c r="BG14" s="11" t="n">
        <f aca="false">BG13*BG12</f>
        <v>166523848.704</v>
      </c>
      <c r="BH14" s="11" t="n">
        <f aca="false">BH13*BH12</f>
        <v>168156435.456</v>
      </c>
      <c r="BI14" s="11" t="n">
        <f aca="false">BI13*BI12</f>
        <v>169789022.208</v>
      </c>
      <c r="BJ14" s="11" t="n">
        <f aca="false">BJ13*BJ12</f>
        <v>171421608.96</v>
      </c>
      <c r="BK14" s="11" t="n">
        <f aca="false">BK13*BK12</f>
        <v>173054195.712</v>
      </c>
      <c r="BL14" s="11" t="n">
        <f aca="false">BL13*BL12</f>
        <v>174686782.464</v>
      </c>
      <c r="BM14" s="11" t="n">
        <f aca="false">BM13*BM12</f>
        <v>176319369.216</v>
      </c>
      <c r="BN14" s="11" t="n">
        <f aca="false">BN13*BN12</f>
        <v>177951955.968</v>
      </c>
      <c r="GY14" s="1" t="s">
        <v>18</v>
      </c>
    </row>
    <row r="15" customFormat="false" ht="13.8" hidden="false" customHeight="false" outlineLevel="0" collapsed="false">
      <c r="D15" s="0" t="s">
        <v>23</v>
      </c>
      <c r="F15" s="1" t="n">
        <v>10</v>
      </c>
      <c r="G15" s="1" t="n">
        <v>0</v>
      </c>
      <c r="H15" s="1" t="n">
        <f aca="false">F15</f>
        <v>10</v>
      </c>
      <c r="I15" s="1" t="n">
        <v>0</v>
      </c>
      <c r="J15" s="1" t="n">
        <f aca="false">H15</f>
        <v>10</v>
      </c>
      <c r="K15" s="1" t="n">
        <v>0</v>
      </c>
      <c r="L15" s="1" t="n">
        <f aca="false">J15</f>
        <v>10</v>
      </c>
      <c r="M15" s="1" t="n">
        <v>0</v>
      </c>
      <c r="N15" s="1" t="n">
        <f aca="false">L15+$F$3</f>
        <v>15</v>
      </c>
      <c r="O15" s="1" t="n">
        <v>0</v>
      </c>
      <c r="P15" s="1" t="n">
        <f aca="false">N15</f>
        <v>15</v>
      </c>
      <c r="Q15" s="1" t="n">
        <v>0</v>
      </c>
      <c r="R15" s="1" t="n">
        <f aca="false">P15</f>
        <v>15</v>
      </c>
      <c r="S15" s="1" t="n">
        <v>0</v>
      </c>
      <c r="T15" s="1" t="n">
        <f aca="false">R15+$F$3</f>
        <v>20</v>
      </c>
      <c r="U15" s="1" t="n">
        <v>0</v>
      </c>
      <c r="V15" s="1" t="n">
        <f aca="false">T15</f>
        <v>20</v>
      </c>
      <c r="W15" s="1" t="n">
        <v>0</v>
      </c>
      <c r="X15" s="1" t="n">
        <f aca="false">V15</f>
        <v>20</v>
      </c>
      <c r="Y15" s="1" t="n">
        <v>0</v>
      </c>
      <c r="Z15" s="1" t="n">
        <f aca="false">X15+$F$3</f>
        <v>25</v>
      </c>
      <c r="AA15" s="1" t="n">
        <v>0</v>
      </c>
      <c r="AB15" s="1" t="n">
        <f aca="false">Z15</f>
        <v>25</v>
      </c>
      <c r="AC15" s="1" t="n">
        <v>0</v>
      </c>
      <c r="AD15" s="1" t="n">
        <f aca="false">AB15</f>
        <v>25</v>
      </c>
      <c r="AE15" s="1" t="n">
        <v>0</v>
      </c>
      <c r="AF15" s="1" t="n">
        <f aca="false">AD15+$F$3</f>
        <v>30</v>
      </c>
      <c r="AG15" s="1" t="n">
        <v>0</v>
      </c>
      <c r="AH15" s="1" t="n">
        <f aca="false">AF15</f>
        <v>30</v>
      </c>
      <c r="AI15" s="1" t="n">
        <v>0</v>
      </c>
      <c r="AJ15" s="1" t="n">
        <f aca="false">AH15</f>
        <v>30</v>
      </c>
      <c r="AK15" s="1" t="n">
        <v>0</v>
      </c>
      <c r="AL15" s="1" t="n">
        <f aca="false">AJ15+$F$3</f>
        <v>35</v>
      </c>
      <c r="AM15" s="1" t="n">
        <v>0</v>
      </c>
      <c r="AN15" s="1" t="n">
        <f aca="false">AL15</f>
        <v>35</v>
      </c>
      <c r="AO15" s="1" t="n">
        <v>0</v>
      </c>
      <c r="AP15" s="1" t="n">
        <f aca="false">AN15</f>
        <v>35</v>
      </c>
      <c r="AQ15" s="1" t="n">
        <v>0</v>
      </c>
      <c r="AR15" s="1" t="n">
        <f aca="false">AP15+$F$3</f>
        <v>40</v>
      </c>
      <c r="AS15" s="1" t="n">
        <v>0</v>
      </c>
      <c r="AT15" s="1" t="n">
        <f aca="false">AR15</f>
        <v>40</v>
      </c>
      <c r="AU15" s="1" t="n">
        <v>0</v>
      </c>
      <c r="AV15" s="1" t="n">
        <f aca="false">AT15</f>
        <v>40</v>
      </c>
      <c r="AW15" s="1" t="n">
        <v>0</v>
      </c>
      <c r="AX15" s="1" t="n">
        <f aca="false">AV15+$F$3</f>
        <v>45</v>
      </c>
      <c r="AY15" s="1" t="n">
        <v>0</v>
      </c>
      <c r="AZ15" s="1" t="n">
        <f aca="false">AX15</f>
        <v>45</v>
      </c>
      <c r="BA15" s="1" t="n">
        <v>0</v>
      </c>
      <c r="BB15" s="1" t="n">
        <f aca="false">AZ15</f>
        <v>45</v>
      </c>
      <c r="BC15" s="1" t="n">
        <v>0</v>
      </c>
      <c r="BD15" s="1" t="n">
        <f aca="false">BB15+$F$3</f>
        <v>50</v>
      </c>
      <c r="BE15" s="1" t="n">
        <v>0</v>
      </c>
      <c r="BF15" s="1" t="n">
        <f aca="false">BD15</f>
        <v>50</v>
      </c>
      <c r="BG15" s="1" t="n">
        <v>0</v>
      </c>
      <c r="BH15" s="1" t="n">
        <f aca="false">BF15</f>
        <v>50</v>
      </c>
      <c r="BI15" s="1" t="n">
        <v>0</v>
      </c>
      <c r="BJ15" s="1" t="n">
        <f aca="false">BH15+$F$3</f>
        <v>55</v>
      </c>
      <c r="BK15" s="1" t="n">
        <v>0</v>
      </c>
      <c r="BL15" s="1" t="n">
        <f aca="false">BJ15</f>
        <v>55</v>
      </c>
      <c r="BM15" s="1" t="n">
        <v>0</v>
      </c>
      <c r="BN15" s="1" t="n">
        <f aca="false">BL15</f>
        <v>55</v>
      </c>
      <c r="GY15" s="1" t="s">
        <v>18</v>
      </c>
    </row>
    <row r="16" customFormat="false" ht="13.8" hidden="false" customHeight="false" outlineLevel="0" collapsed="false">
      <c r="C16" s="8"/>
      <c r="D16" s="0" t="s">
        <v>21</v>
      </c>
      <c r="F16" s="10"/>
      <c r="G16" s="10" t="n">
        <v>450000</v>
      </c>
      <c r="H16" s="12" t="n">
        <f aca="false">G16</f>
        <v>450000</v>
      </c>
      <c r="I16" s="10" t="n">
        <f aca="false">H16</f>
        <v>450000</v>
      </c>
      <c r="J16" s="10" t="n">
        <f aca="false">I16</f>
        <v>450000</v>
      </c>
      <c r="K16" s="10" t="n">
        <f aca="false">J16</f>
        <v>450000</v>
      </c>
      <c r="L16" s="10" t="n">
        <f aca="false">K16</f>
        <v>450000</v>
      </c>
      <c r="M16" s="10" t="n">
        <f aca="false">L16</f>
        <v>450000</v>
      </c>
      <c r="N16" s="10" t="n">
        <f aca="false">M16</f>
        <v>450000</v>
      </c>
      <c r="O16" s="10" t="n">
        <f aca="false">N16</f>
        <v>450000</v>
      </c>
      <c r="P16" s="10" t="n">
        <f aca="false">O16</f>
        <v>450000</v>
      </c>
      <c r="Q16" s="10" t="n">
        <f aca="false">P16</f>
        <v>450000</v>
      </c>
      <c r="R16" s="10" t="n">
        <f aca="false">Q16</f>
        <v>450000</v>
      </c>
      <c r="S16" s="10" t="n">
        <f aca="false">R16*(1+$F$4)</f>
        <v>472500</v>
      </c>
      <c r="T16" s="10" t="n">
        <f aca="false">S16</f>
        <v>472500</v>
      </c>
      <c r="U16" s="10" t="n">
        <f aca="false">T16</f>
        <v>472500</v>
      </c>
      <c r="V16" s="10" t="n">
        <f aca="false">U16</f>
        <v>472500</v>
      </c>
      <c r="W16" s="10" t="n">
        <f aca="false">V16</f>
        <v>472500</v>
      </c>
      <c r="X16" s="10" t="n">
        <f aca="false">W16</f>
        <v>472500</v>
      </c>
      <c r="Y16" s="10" t="n">
        <f aca="false">X16</f>
        <v>472500</v>
      </c>
      <c r="Z16" s="10" t="n">
        <f aca="false">Y16</f>
        <v>472500</v>
      </c>
      <c r="AA16" s="10" t="n">
        <f aca="false">Z16</f>
        <v>472500</v>
      </c>
      <c r="AB16" s="10" t="n">
        <f aca="false">AA16</f>
        <v>472500</v>
      </c>
      <c r="AC16" s="10" t="n">
        <f aca="false">AB16</f>
        <v>472500</v>
      </c>
      <c r="AD16" s="10" t="n">
        <f aca="false">AC16</f>
        <v>472500</v>
      </c>
      <c r="AE16" s="10" t="n">
        <f aca="false">AD16*(1+$F$4)</f>
        <v>496125</v>
      </c>
      <c r="AF16" s="10" t="n">
        <f aca="false">AE16</f>
        <v>496125</v>
      </c>
      <c r="AG16" s="10" t="n">
        <f aca="false">AF16</f>
        <v>496125</v>
      </c>
      <c r="AH16" s="10" t="n">
        <f aca="false">AG16</f>
        <v>496125</v>
      </c>
      <c r="AI16" s="10" t="n">
        <f aca="false">AH16</f>
        <v>496125</v>
      </c>
      <c r="AJ16" s="10" t="n">
        <f aca="false">AI16</f>
        <v>496125</v>
      </c>
      <c r="AK16" s="10" t="n">
        <f aca="false">AJ16</f>
        <v>496125</v>
      </c>
      <c r="AL16" s="10" t="n">
        <f aca="false">AK16</f>
        <v>496125</v>
      </c>
      <c r="AM16" s="10" t="n">
        <f aca="false">AL16</f>
        <v>496125</v>
      </c>
      <c r="AN16" s="10" t="n">
        <f aca="false">AM16</f>
        <v>496125</v>
      </c>
      <c r="AO16" s="10" t="n">
        <f aca="false">AN16</f>
        <v>496125</v>
      </c>
      <c r="AP16" s="10" t="n">
        <f aca="false">AO16</f>
        <v>496125</v>
      </c>
      <c r="AQ16" s="10" t="n">
        <f aca="false">AP16*(1+$F$4)</f>
        <v>520931.25</v>
      </c>
      <c r="AR16" s="10" t="n">
        <f aca="false">AQ16</f>
        <v>520931.25</v>
      </c>
      <c r="AS16" s="10" t="n">
        <f aca="false">AR16</f>
        <v>520931.25</v>
      </c>
      <c r="AT16" s="10" t="n">
        <f aca="false">AS16</f>
        <v>520931.25</v>
      </c>
      <c r="AU16" s="10" t="n">
        <f aca="false">AT16</f>
        <v>520931.25</v>
      </c>
      <c r="AV16" s="10" t="n">
        <f aca="false">AU16</f>
        <v>520931.25</v>
      </c>
      <c r="AW16" s="10" t="n">
        <f aca="false">AV16</f>
        <v>520931.25</v>
      </c>
      <c r="AX16" s="10" t="n">
        <f aca="false">AW16</f>
        <v>520931.25</v>
      </c>
      <c r="AY16" s="10" t="n">
        <f aca="false">AX16</f>
        <v>520931.25</v>
      </c>
      <c r="AZ16" s="10" t="n">
        <f aca="false">AY16</f>
        <v>520931.25</v>
      </c>
      <c r="BA16" s="10" t="n">
        <f aca="false">AZ16</f>
        <v>520931.25</v>
      </c>
      <c r="BB16" s="10" t="n">
        <f aca="false">BA16</f>
        <v>520931.25</v>
      </c>
      <c r="BC16" s="10" t="n">
        <f aca="false">BB16*(1+$F$4)</f>
        <v>546977.8125</v>
      </c>
      <c r="BD16" s="10" t="n">
        <f aca="false">BC16</f>
        <v>546977.8125</v>
      </c>
      <c r="BE16" s="10" t="n">
        <f aca="false">BD16</f>
        <v>546977.8125</v>
      </c>
      <c r="BF16" s="10" t="n">
        <f aca="false">BE16</f>
        <v>546977.8125</v>
      </c>
      <c r="BG16" s="10" t="n">
        <f aca="false">BF16</f>
        <v>546977.8125</v>
      </c>
      <c r="BH16" s="10" t="n">
        <f aca="false">BG16</f>
        <v>546977.8125</v>
      </c>
      <c r="BI16" s="10" t="n">
        <f aca="false">BH16</f>
        <v>546977.8125</v>
      </c>
      <c r="BJ16" s="10" t="n">
        <f aca="false">BI16</f>
        <v>546977.8125</v>
      </c>
      <c r="BK16" s="10" t="n">
        <f aca="false">BJ16</f>
        <v>546977.8125</v>
      </c>
      <c r="BL16" s="10" t="n">
        <f aca="false">BK16</f>
        <v>546977.8125</v>
      </c>
      <c r="BM16" s="10" t="n">
        <f aca="false">BL16</f>
        <v>546977.8125</v>
      </c>
      <c r="BN16" s="10" t="n">
        <f aca="false">BM16</f>
        <v>546977.8125</v>
      </c>
      <c r="GY16" s="1" t="s">
        <v>18</v>
      </c>
    </row>
    <row r="17" customFormat="false" ht="13.8" hidden="false" customHeight="false" outlineLevel="0" collapsed="false">
      <c r="D17" s="0" t="s">
        <v>24</v>
      </c>
      <c r="F17" s="10"/>
      <c r="G17" s="11" t="n">
        <f aca="false">G15*G16</f>
        <v>0</v>
      </c>
      <c r="H17" s="11" t="n">
        <f aca="false">H15*H16</f>
        <v>4500000</v>
      </c>
      <c r="I17" s="11" t="n">
        <f aca="false">I15*I16</f>
        <v>0</v>
      </c>
      <c r="J17" s="11" t="n">
        <f aca="false">J15*J16</f>
        <v>4500000</v>
      </c>
      <c r="K17" s="11" t="n">
        <f aca="false">K15*K16</f>
        <v>0</v>
      </c>
      <c r="L17" s="11" t="n">
        <f aca="false">L15*L16</f>
        <v>4500000</v>
      </c>
      <c r="M17" s="11" t="n">
        <f aca="false">M15*M16</f>
        <v>0</v>
      </c>
      <c r="N17" s="11" t="n">
        <f aca="false">N15*N16</f>
        <v>6750000</v>
      </c>
      <c r="O17" s="11" t="n">
        <f aca="false">O15*O16</f>
        <v>0</v>
      </c>
      <c r="P17" s="11" t="n">
        <f aca="false">P15*P16</f>
        <v>6750000</v>
      </c>
      <c r="Q17" s="11" t="n">
        <f aca="false">Q15*Q16</f>
        <v>0</v>
      </c>
      <c r="R17" s="11" t="n">
        <f aca="false">R15*R16</f>
        <v>6750000</v>
      </c>
      <c r="S17" s="11" t="n">
        <f aca="false">S15*S16</f>
        <v>0</v>
      </c>
      <c r="T17" s="11" t="n">
        <f aca="false">T15*T16</f>
        <v>9450000</v>
      </c>
      <c r="U17" s="11" t="n">
        <f aca="false">U15*U16</f>
        <v>0</v>
      </c>
      <c r="V17" s="11" t="n">
        <f aca="false">V15*V16</f>
        <v>9450000</v>
      </c>
      <c r="W17" s="11" t="n">
        <f aca="false">W15*W16</f>
        <v>0</v>
      </c>
      <c r="X17" s="11" t="n">
        <f aca="false">X15*X16</f>
        <v>9450000</v>
      </c>
      <c r="Y17" s="11" t="n">
        <f aca="false">Y15*Y16</f>
        <v>0</v>
      </c>
      <c r="Z17" s="11" t="n">
        <f aca="false">Z15*Z16</f>
        <v>11812500</v>
      </c>
      <c r="AA17" s="11" t="n">
        <f aca="false">AA15*AA16</f>
        <v>0</v>
      </c>
      <c r="AB17" s="11" t="n">
        <f aca="false">AB15*AB16</f>
        <v>11812500</v>
      </c>
      <c r="AC17" s="11" t="n">
        <f aca="false">AC15*AC16</f>
        <v>0</v>
      </c>
      <c r="AD17" s="11" t="n">
        <f aca="false">AD15*AD16</f>
        <v>11812500</v>
      </c>
      <c r="AE17" s="11" t="n">
        <f aca="false">AE15*AE16</f>
        <v>0</v>
      </c>
      <c r="AF17" s="11" t="n">
        <f aca="false">AF15*AF16</f>
        <v>14883750</v>
      </c>
      <c r="AG17" s="11" t="n">
        <f aca="false">AG15*AG16</f>
        <v>0</v>
      </c>
      <c r="AH17" s="11" t="n">
        <f aca="false">AH15*AH16</f>
        <v>14883750</v>
      </c>
      <c r="AI17" s="11" t="n">
        <f aca="false">AI15*AI16</f>
        <v>0</v>
      </c>
      <c r="AJ17" s="11" t="n">
        <f aca="false">AJ15*AJ16</f>
        <v>14883750</v>
      </c>
      <c r="AK17" s="11" t="n">
        <f aca="false">AK15*AK16</f>
        <v>0</v>
      </c>
      <c r="AL17" s="11" t="n">
        <f aca="false">AL15*AL16</f>
        <v>17364375</v>
      </c>
      <c r="AM17" s="11" t="n">
        <f aca="false">AM15*AM16</f>
        <v>0</v>
      </c>
      <c r="AN17" s="11" t="n">
        <f aca="false">AN15*AN16</f>
        <v>17364375</v>
      </c>
      <c r="AO17" s="11" t="n">
        <f aca="false">AO15*AO16</f>
        <v>0</v>
      </c>
      <c r="AP17" s="11" t="n">
        <f aca="false">AP15*AP16</f>
        <v>17364375</v>
      </c>
      <c r="AQ17" s="11" t="n">
        <f aca="false">AQ15*AQ16</f>
        <v>0</v>
      </c>
      <c r="AR17" s="11" t="n">
        <f aca="false">AR15*AR16</f>
        <v>20837250</v>
      </c>
      <c r="AS17" s="11" t="n">
        <f aca="false">AS15*AS16</f>
        <v>0</v>
      </c>
      <c r="AT17" s="11" t="n">
        <f aca="false">AT15*AT16</f>
        <v>20837250</v>
      </c>
      <c r="AU17" s="11" t="n">
        <f aca="false">AU15*AU16</f>
        <v>0</v>
      </c>
      <c r="AV17" s="11" t="n">
        <f aca="false">AV15*AV16</f>
        <v>20837250</v>
      </c>
      <c r="AW17" s="11" t="n">
        <f aca="false">AW15*AW16</f>
        <v>0</v>
      </c>
      <c r="AX17" s="11" t="n">
        <f aca="false">AX15*AX16</f>
        <v>23441906.25</v>
      </c>
      <c r="AY17" s="11" t="n">
        <f aca="false">AY15*AY16</f>
        <v>0</v>
      </c>
      <c r="AZ17" s="11" t="n">
        <f aca="false">AZ15*AZ16</f>
        <v>23441906.25</v>
      </c>
      <c r="BA17" s="11" t="n">
        <f aca="false">BA15*BA16</f>
        <v>0</v>
      </c>
      <c r="BB17" s="11" t="n">
        <f aca="false">BB15*BB16</f>
        <v>23441906.25</v>
      </c>
      <c r="BC17" s="11" t="n">
        <f aca="false">BC15*BC16</f>
        <v>0</v>
      </c>
      <c r="BD17" s="11" t="n">
        <f aca="false">BD15*BD16</f>
        <v>27348890.625</v>
      </c>
      <c r="BE17" s="11" t="n">
        <f aca="false">BE15*BE16</f>
        <v>0</v>
      </c>
      <c r="BF17" s="11" t="n">
        <f aca="false">BF15*BF16</f>
        <v>27348890.625</v>
      </c>
      <c r="BG17" s="11" t="n">
        <f aca="false">BG15*BG16</f>
        <v>0</v>
      </c>
      <c r="BH17" s="11" t="n">
        <f aca="false">BH15*BH16</f>
        <v>27348890.625</v>
      </c>
      <c r="BI17" s="11" t="n">
        <f aca="false">BI15*BI16</f>
        <v>0</v>
      </c>
      <c r="BJ17" s="11" t="n">
        <f aca="false">BJ15*BJ16</f>
        <v>30083779.6875</v>
      </c>
      <c r="BK17" s="11" t="n">
        <f aca="false">BK15*BK16</f>
        <v>0</v>
      </c>
      <c r="BL17" s="11" t="n">
        <f aca="false">BL15*BL16</f>
        <v>30083779.6875</v>
      </c>
      <c r="BM17" s="11" t="n">
        <f aca="false">BM15*BM16</f>
        <v>0</v>
      </c>
      <c r="BN17" s="11" t="n">
        <f aca="false">BN15*BN16</f>
        <v>30083779.6875</v>
      </c>
      <c r="GY17" s="1" t="s">
        <v>18</v>
      </c>
    </row>
    <row r="18" customFormat="false" ht="13.8" hidden="false" customHeight="false" outlineLevel="0" collapsed="false">
      <c r="C18" s="13"/>
      <c r="D18" s="0" t="s">
        <v>25</v>
      </c>
      <c r="F18" s="10" t="n">
        <v>-10000000</v>
      </c>
      <c r="G18" s="10" t="n">
        <f aca="false">F18</f>
        <v>-10000000</v>
      </c>
      <c r="H18" s="10" t="n">
        <f aca="false">G18</f>
        <v>-10000000</v>
      </c>
      <c r="I18" s="10" t="n">
        <f aca="false">H18</f>
        <v>-10000000</v>
      </c>
      <c r="J18" s="10" t="n">
        <f aca="false">I18</f>
        <v>-10000000</v>
      </c>
      <c r="K18" s="10" t="n">
        <f aca="false">J18</f>
        <v>-10000000</v>
      </c>
      <c r="L18" s="10" t="n">
        <f aca="false">K18</f>
        <v>-10000000</v>
      </c>
      <c r="M18" s="10" t="n">
        <f aca="false">L18</f>
        <v>-10000000</v>
      </c>
      <c r="N18" s="10" t="n">
        <f aca="false">M18</f>
        <v>-10000000</v>
      </c>
      <c r="O18" s="10" t="n">
        <f aca="false">N18</f>
        <v>-10000000</v>
      </c>
      <c r="P18" s="10" t="n">
        <f aca="false">O18</f>
        <v>-10000000</v>
      </c>
      <c r="Q18" s="10" t="n">
        <f aca="false">P18</f>
        <v>-10000000</v>
      </c>
      <c r="R18" s="10" t="n">
        <f aca="false">Q18</f>
        <v>-10000000</v>
      </c>
      <c r="S18" s="10" t="n">
        <f aca="false">R18+$F$5</f>
        <v>-10800000</v>
      </c>
      <c r="T18" s="10" t="n">
        <f aca="false">S18</f>
        <v>-10800000</v>
      </c>
      <c r="U18" s="10" t="n">
        <f aca="false">T18</f>
        <v>-10800000</v>
      </c>
      <c r="V18" s="10" t="n">
        <f aca="false">U18</f>
        <v>-10800000</v>
      </c>
      <c r="W18" s="10" t="n">
        <f aca="false">V18</f>
        <v>-10800000</v>
      </c>
      <c r="X18" s="10" t="n">
        <f aca="false">W18</f>
        <v>-10800000</v>
      </c>
      <c r="Y18" s="10" t="n">
        <f aca="false">X18</f>
        <v>-10800000</v>
      </c>
      <c r="Z18" s="10" t="n">
        <f aca="false">Y18</f>
        <v>-10800000</v>
      </c>
      <c r="AA18" s="10" t="n">
        <f aca="false">Z18</f>
        <v>-10800000</v>
      </c>
      <c r="AB18" s="10" t="n">
        <f aca="false">AA18</f>
        <v>-10800000</v>
      </c>
      <c r="AC18" s="10" t="n">
        <f aca="false">AB18</f>
        <v>-10800000</v>
      </c>
      <c r="AD18" s="10" t="n">
        <f aca="false">AC18</f>
        <v>-10800000</v>
      </c>
      <c r="AE18" s="10" t="n">
        <f aca="false">AD18+$F$5</f>
        <v>-11600000</v>
      </c>
      <c r="AF18" s="10" t="n">
        <f aca="false">AE18</f>
        <v>-11600000</v>
      </c>
      <c r="AG18" s="10" t="n">
        <f aca="false">AF18</f>
        <v>-11600000</v>
      </c>
      <c r="AH18" s="10" t="n">
        <f aca="false">AG18</f>
        <v>-11600000</v>
      </c>
      <c r="AI18" s="10" t="n">
        <f aca="false">AH18</f>
        <v>-11600000</v>
      </c>
      <c r="AJ18" s="10" t="n">
        <f aca="false">AI18</f>
        <v>-11600000</v>
      </c>
      <c r="AK18" s="10" t="n">
        <f aca="false">AJ18</f>
        <v>-11600000</v>
      </c>
      <c r="AL18" s="10" t="n">
        <f aca="false">AK18</f>
        <v>-11600000</v>
      </c>
      <c r="AM18" s="10" t="n">
        <f aca="false">AL18</f>
        <v>-11600000</v>
      </c>
      <c r="AN18" s="10" t="n">
        <f aca="false">AM18</f>
        <v>-11600000</v>
      </c>
      <c r="AO18" s="10" t="n">
        <f aca="false">AN18</f>
        <v>-11600000</v>
      </c>
      <c r="AP18" s="10" t="n">
        <f aca="false">AO18</f>
        <v>-11600000</v>
      </c>
      <c r="AQ18" s="10" t="n">
        <f aca="false">AP18+$F$5</f>
        <v>-12400000</v>
      </c>
      <c r="AR18" s="10" t="n">
        <f aca="false">AQ18</f>
        <v>-12400000</v>
      </c>
      <c r="AS18" s="10" t="n">
        <f aca="false">AR18</f>
        <v>-12400000</v>
      </c>
      <c r="AT18" s="10" t="n">
        <f aca="false">AS18</f>
        <v>-12400000</v>
      </c>
      <c r="AU18" s="10" t="n">
        <f aca="false">AT18</f>
        <v>-12400000</v>
      </c>
      <c r="AV18" s="10" t="n">
        <f aca="false">AU18</f>
        <v>-12400000</v>
      </c>
      <c r="AW18" s="10" t="n">
        <f aca="false">AV18</f>
        <v>-12400000</v>
      </c>
      <c r="AX18" s="10" t="n">
        <f aca="false">AW18</f>
        <v>-12400000</v>
      </c>
      <c r="AY18" s="10" t="n">
        <f aca="false">AX18</f>
        <v>-12400000</v>
      </c>
      <c r="AZ18" s="10" t="n">
        <f aca="false">AY18</f>
        <v>-12400000</v>
      </c>
      <c r="BA18" s="10" t="n">
        <f aca="false">AZ18</f>
        <v>-12400000</v>
      </c>
      <c r="BB18" s="10" t="n">
        <f aca="false">BA18</f>
        <v>-12400000</v>
      </c>
      <c r="BC18" s="10" t="n">
        <f aca="false">BB18+$F$5</f>
        <v>-13200000</v>
      </c>
      <c r="BD18" s="10" t="n">
        <f aca="false">BC18</f>
        <v>-13200000</v>
      </c>
      <c r="BE18" s="10" t="n">
        <f aca="false">BD18</f>
        <v>-13200000</v>
      </c>
      <c r="BF18" s="10" t="n">
        <f aca="false">BE18</f>
        <v>-13200000</v>
      </c>
      <c r="BG18" s="10" t="n">
        <f aca="false">BF18</f>
        <v>-13200000</v>
      </c>
      <c r="BH18" s="10" t="n">
        <f aca="false">BG18</f>
        <v>-13200000</v>
      </c>
      <c r="BI18" s="10" t="n">
        <f aca="false">BH18</f>
        <v>-13200000</v>
      </c>
      <c r="BJ18" s="10" t="n">
        <f aca="false">BI18</f>
        <v>-13200000</v>
      </c>
      <c r="BK18" s="10" t="n">
        <f aca="false">BJ18</f>
        <v>-13200000</v>
      </c>
      <c r="BL18" s="10" t="n">
        <f aca="false">BK18</f>
        <v>-13200000</v>
      </c>
      <c r="BM18" s="10" t="n">
        <f aca="false">BL18</f>
        <v>-13200000</v>
      </c>
      <c r="BN18" s="10" t="n">
        <f aca="false">BM18</f>
        <v>-13200000</v>
      </c>
      <c r="GY18" s="1" t="s">
        <v>18</v>
      </c>
    </row>
    <row r="19" customFormat="false" ht="13.8" hidden="false" customHeight="false" outlineLevel="0" collapsed="false">
      <c r="C19" s="13"/>
      <c r="D19" s="0" t="s">
        <v>26</v>
      </c>
      <c r="F19" s="10"/>
      <c r="G19" s="6" t="n">
        <v>0</v>
      </c>
      <c r="H19" s="6" t="n">
        <v>0</v>
      </c>
      <c r="I19" s="6" t="n">
        <v>-2500000</v>
      </c>
      <c r="J19" s="6" t="n">
        <v>0</v>
      </c>
      <c r="K19" s="6" t="n">
        <v>0</v>
      </c>
      <c r="L19" s="6" t="n">
        <f aca="false">I19+$F$6</f>
        <v>-2600000</v>
      </c>
      <c r="M19" s="6" t="n">
        <v>0</v>
      </c>
      <c r="N19" s="6" t="n">
        <v>0</v>
      </c>
      <c r="O19" s="6" t="n">
        <f aca="false">L19+$F$6</f>
        <v>-2700000</v>
      </c>
      <c r="P19" s="6" t="n">
        <v>0</v>
      </c>
      <c r="Q19" s="6" t="n">
        <v>0</v>
      </c>
      <c r="R19" s="6" t="n">
        <f aca="false">O19+$F$6</f>
        <v>-2800000</v>
      </c>
      <c r="S19" s="6" t="n">
        <v>0</v>
      </c>
      <c r="T19" s="6" t="n">
        <v>0</v>
      </c>
      <c r="U19" s="6" t="n">
        <f aca="false">R19+$F$6</f>
        <v>-2900000</v>
      </c>
      <c r="V19" s="6" t="n">
        <v>0</v>
      </c>
      <c r="W19" s="6" t="n">
        <v>0</v>
      </c>
      <c r="X19" s="6" t="n">
        <f aca="false">U19+$F$6</f>
        <v>-3000000</v>
      </c>
      <c r="Y19" s="6" t="n">
        <v>0</v>
      </c>
      <c r="Z19" s="6" t="n">
        <v>0</v>
      </c>
      <c r="AA19" s="6" t="n">
        <f aca="false">X19+$F$6</f>
        <v>-3100000</v>
      </c>
      <c r="AB19" s="6" t="n">
        <v>0</v>
      </c>
      <c r="AC19" s="6" t="n">
        <v>0</v>
      </c>
      <c r="AD19" s="6" t="n">
        <f aca="false">AA19+$F$6</f>
        <v>-3200000</v>
      </c>
      <c r="AE19" s="6" t="n">
        <v>0</v>
      </c>
      <c r="AF19" s="6" t="n">
        <v>0</v>
      </c>
      <c r="AG19" s="6" t="n">
        <f aca="false">AD19+$F$6</f>
        <v>-3300000</v>
      </c>
      <c r="AH19" s="6" t="n">
        <v>0</v>
      </c>
      <c r="AI19" s="6" t="n">
        <v>0</v>
      </c>
      <c r="AJ19" s="6" t="n">
        <f aca="false">AG19+$F$6</f>
        <v>-3400000</v>
      </c>
      <c r="AK19" s="6" t="n">
        <v>0</v>
      </c>
      <c r="AL19" s="6" t="n">
        <v>0</v>
      </c>
      <c r="AM19" s="6" t="n">
        <f aca="false">AJ19+$F$6</f>
        <v>-3500000</v>
      </c>
      <c r="AN19" s="6" t="n">
        <v>0</v>
      </c>
      <c r="AO19" s="6" t="n">
        <v>0</v>
      </c>
      <c r="AP19" s="6" t="n">
        <f aca="false">AM19+$F$6</f>
        <v>-3600000</v>
      </c>
      <c r="AQ19" s="6" t="n">
        <v>0</v>
      </c>
      <c r="AR19" s="6" t="n">
        <v>0</v>
      </c>
      <c r="AS19" s="6" t="n">
        <f aca="false">AP19+$F$6</f>
        <v>-3700000</v>
      </c>
      <c r="AT19" s="6" t="n">
        <v>0</v>
      </c>
      <c r="AU19" s="6" t="n">
        <v>0</v>
      </c>
      <c r="AV19" s="6" t="n">
        <f aca="false">AS19+$F$6</f>
        <v>-3800000</v>
      </c>
      <c r="AW19" s="6" t="n">
        <v>0</v>
      </c>
      <c r="AX19" s="6" t="n">
        <v>0</v>
      </c>
      <c r="AY19" s="6" t="n">
        <f aca="false">AV19+$F$6</f>
        <v>-3900000</v>
      </c>
      <c r="AZ19" s="6" t="n">
        <v>0</v>
      </c>
      <c r="BA19" s="6" t="n">
        <v>0</v>
      </c>
      <c r="BB19" s="6" t="n">
        <f aca="false">AY19+$F$6</f>
        <v>-4000000</v>
      </c>
      <c r="BC19" s="6" t="n">
        <v>0</v>
      </c>
      <c r="BD19" s="6" t="n">
        <v>0</v>
      </c>
      <c r="BE19" s="6" t="n">
        <f aca="false">BB19+$F$6</f>
        <v>-4100000</v>
      </c>
      <c r="BF19" s="6" t="n">
        <v>0</v>
      </c>
      <c r="BG19" s="6" t="n">
        <v>0</v>
      </c>
      <c r="BH19" s="6" t="n">
        <f aca="false">BE19+$F$6</f>
        <v>-4200000</v>
      </c>
      <c r="BI19" s="6" t="n">
        <v>0</v>
      </c>
      <c r="BJ19" s="6" t="n">
        <v>0</v>
      </c>
      <c r="BK19" s="6" t="n">
        <f aca="false">BH19+$F$6</f>
        <v>-4300000</v>
      </c>
      <c r="BL19" s="6" t="n">
        <v>0</v>
      </c>
      <c r="BM19" s="6" t="n">
        <v>0</v>
      </c>
      <c r="BN19" s="6" t="n">
        <f aca="false">BK19+$F$6</f>
        <v>-4400000</v>
      </c>
      <c r="BO19" s="6"/>
      <c r="GY19" s="1" t="s">
        <v>18</v>
      </c>
    </row>
    <row r="20" customFormat="false" ht="13.8" hidden="false" customHeight="false" outlineLevel="0" collapsed="false">
      <c r="C20" s="8"/>
      <c r="D20" s="0" t="s">
        <v>27</v>
      </c>
      <c r="F20" s="10"/>
      <c r="G20" s="6" t="n">
        <v>0</v>
      </c>
      <c r="H20" s="6" t="n">
        <v>0</v>
      </c>
      <c r="I20" s="6" t="n">
        <v>0</v>
      </c>
      <c r="J20" s="6" t="n">
        <v>0</v>
      </c>
      <c r="K20" s="6" t="n">
        <v>0</v>
      </c>
      <c r="L20" s="6" t="n">
        <v>-22000000</v>
      </c>
      <c r="M20" s="6" t="n">
        <v>0</v>
      </c>
      <c r="N20" s="6" t="n">
        <v>0</v>
      </c>
      <c r="O20" s="6" t="n">
        <v>0</v>
      </c>
      <c r="P20" s="6" t="n">
        <v>0</v>
      </c>
      <c r="Q20" s="6" t="n">
        <v>0</v>
      </c>
      <c r="R20" s="6" t="n">
        <f aca="false">L20</f>
        <v>-22000000</v>
      </c>
      <c r="S20" s="6" t="n">
        <v>0</v>
      </c>
      <c r="T20" s="6" t="n">
        <v>0</v>
      </c>
      <c r="U20" s="6" t="n">
        <v>0</v>
      </c>
      <c r="V20" s="6" t="n">
        <v>0</v>
      </c>
      <c r="W20" s="6" t="n">
        <v>0</v>
      </c>
      <c r="X20" s="6" t="n">
        <v>-22000000</v>
      </c>
      <c r="Y20" s="6" t="n">
        <v>0</v>
      </c>
      <c r="Z20" s="6" t="n">
        <v>0</v>
      </c>
      <c r="AA20" s="6" t="n">
        <v>0</v>
      </c>
      <c r="AB20" s="6" t="n">
        <v>0</v>
      </c>
      <c r="AC20" s="6" t="n">
        <v>0</v>
      </c>
      <c r="AD20" s="6" t="n">
        <f aca="false">X20</f>
        <v>-22000000</v>
      </c>
      <c r="AE20" s="6" t="n">
        <v>0</v>
      </c>
      <c r="AF20" s="6" t="n">
        <v>0</v>
      </c>
      <c r="AG20" s="6" t="n">
        <v>0</v>
      </c>
      <c r="AH20" s="6" t="n">
        <v>0</v>
      </c>
      <c r="AI20" s="6" t="n">
        <v>0</v>
      </c>
      <c r="AJ20" s="6" t="n">
        <f aca="false">AD20*(1-$I$2)</f>
        <v>-19360000</v>
      </c>
      <c r="AK20" s="6" t="n">
        <v>0</v>
      </c>
      <c r="AL20" s="6" t="n">
        <v>0</v>
      </c>
      <c r="AM20" s="6" t="n">
        <v>0</v>
      </c>
      <c r="AN20" s="6" t="n">
        <v>0</v>
      </c>
      <c r="AO20" s="6" t="n">
        <v>0</v>
      </c>
      <c r="AP20" s="6" t="n">
        <f aca="false">AJ20*(1-$I$2)</f>
        <v>-17036800</v>
      </c>
      <c r="AQ20" s="6" t="n">
        <v>0</v>
      </c>
      <c r="AR20" s="6" t="n">
        <v>0</v>
      </c>
      <c r="AS20" s="6" t="n">
        <v>0</v>
      </c>
      <c r="AT20" s="6" t="n">
        <v>0</v>
      </c>
      <c r="AU20" s="6" t="n">
        <v>0</v>
      </c>
      <c r="AV20" s="6" t="n">
        <f aca="false">AP20*(1-$I$2)</f>
        <v>-14992384</v>
      </c>
      <c r="AW20" s="6" t="n">
        <v>0</v>
      </c>
      <c r="AX20" s="6" t="n">
        <v>0</v>
      </c>
      <c r="AY20" s="6" t="n">
        <v>0</v>
      </c>
      <c r="AZ20" s="6" t="n">
        <v>0</v>
      </c>
      <c r="BA20" s="6" t="n">
        <v>0</v>
      </c>
      <c r="BB20" s="6" t="n">
        <f aca="false">AV20*(1-$I$2)</f>
        <v>-13193297.92</v>
      </c>
      <c r="BC20" s="6" t="n">
        <v>0</v>
      </c>
      <c r="BD20" s="6" t="n">
        <v>0</v>
      </c>
      <c r="BE20" s="6" t="n">
        <v>0</v>
      </c>
      <c r="BF20" s="6" t="n">
        <v>0</v>
      </c>
      <c r="BG20" s="6" t="n">
        <v>0</v>
      </c>
      <c r="BH20" s="6" t="n">
        <f aca="false">BB20*(1-$I$2)</f>
        <v>-11610102.1696</v>
      </c>
      <c r="BI20" s="6" t="n">
        <v>0</v>
      </c>
      <c r="BJ20" s="6" t="n">
        <v>0</v>
      </c>
      <c r="BK20" s="6" t="n">
        <v>0</v>
      </c>
      <c r="BL20" s="6" t="n">
        <v>0</v>
      </c>
      <c r="BM20" s="6" t="n">
        <v>0</v>
      </c>
      <c r="BN20" s="6" t="n">
        <f aca="false">BH20*(1-$I$2)</f>
        <v>-10216889.909248</v>
      </c>
      <c r="BO20" s="6"/>
      <c r="GY20" s="1" t="s">
        <v>18</v>
      </c>
    </row>
    <row r="21" customFormat="false" ht="13.8" hidden="false" customHeight="false" outlineLevel="0" collapsed="false">
      <c r="B21" s="8"/>
      <c r="D21" s="0" t="s">
        <v>28</v>
      </c>
      <c r="E21" s="10"/>
      <c r="F21" s="14"/>
      <c r="G21" s="10" t="n">
        <v>16000000</v>
      </c>
      <c r="H21" s="10" t="n">
        <f aca="false">G21</f>
        <v>16000000</v>
      </c>
      <c r="I21" s="10" t="n">
        <f aca="false">H21</f>
        <v>16000000</v>
      </c>
      <c r="J21" s="10" t="n">
        <f aca="false">I21</f>
        <v>16000000</v>
      </c>
      <c r="K21" s="10" t="n">
        <f aca="false">J21</f>
        <v>16000000</v>
      </c>
      <c r="L21" s="10" t="n">
        <f aca="false">K21</f>
        <v>16000000</v>
      </c>
      <c r="M21" s="10" t="n">
        <f aca="false">L21</f>
        <v>16000000</v>
      </c>
      <c r="N21" s="10" t="n">
        <f aca="false">M21</f>
        <v>16000000</v>
      </c>
      <c r="O21" s="10" t="n">
        <f aca="false">N21</f>
        <v>16000000</v>
      </c>
      <c r="P21" s="10" t="n">
        <f aca="false">O21</f>
        <v>16000000</v>
      </c>
      <c r="Q21" s="10" t="n">
        <f aca="false">P21</f>
        <v>16000000</v>
      </c>
      <c r="R21" s="10" t="n">
        <f aca="false">Q21</f>
        <v>16000000</v>
      </c>
      <c r="S21" s="7" t="n">
        <f aca="false">R21*(1+$I$4)</f>
        <v>17280000</v>
      </c>
      <c r="T21" s="7" t="n">
        <f aca="false">S21</f>
        <v>17280000</v>
      </c>
      <c r="U21" s="7" t="n">
        <f aca="false">T21</f>
        <v>17280000</v>
      </c>
      <c r="V21" s="7" t="n">
        <f aca="false">U21</f>
        <v>17280000</v>
      </c>
      <c r="W21" s="7" t="n">
        <f aca="false">V21</f>
        <v>17280000</v>
      </c>
      <c r="X21" s="7" t="n">
        <f aca="false">W21</f>
        <v>17280000</v>
      </c>
      <c r="Y21" s="7" t="n">
        <f aca="false">X21</f>
        <v>17280000</v>
      </c>
      <c r="Z21" s="7" t="n">
        <f aca="false">Y21</f>
        <v>17280000</v>
      </c>
      <c r="AA21" s="7" t="n">
        <f aca="false">Z21</f>
        <v>17280000</v>
      </c>
      <c r="AB21" s="7" t="n">
        <f aca="false">AA21</f>
        <v>17280000</v>
      </c>
      <c r="AC21" s="7" t="n">
        <f aca="false">AB21</f>
        <v>17280000</v>
      </c>
      <c r="AD21" s="7" t="n">
        <f aca="false">AC21</f>
        <v>17280000</v>
      </c>
      <c r="AE21" s="7" t="n">
        <f aca="false">AD21*(1+$I$4)</f>
        <v>18662400</v>
      </c>
      <c r="AF21" s="7" t="n">
        <f aca="false">AE21</f>
        <v>18662400</v>
      </c>
      <c r="AG21" s="7" t="n">
        <f aca="false">AF21</f>
        <v>18662400</v>
      </c>
      <c r="AH21" s="7" t="n">
        <f aca="false">AG21</f>
        <v>18662400</v>
      </c>
      <c r="AI21" s="7" t="n">
        <f aca="false">AH21</f>
        <v>18662400</v>
      </c>
      <c r="AJ21" s="7" t="n">
        <f aca="false">AI21</f>
        <v>18662400</v>
      </c>
      <c r="AK21" s="7" t="n">
        <f aca="false">AJ21</f>
        <v>18662400</v>
      </c>
      <c r="AL21" s="7" t="n">
        <f aca="false">AK21</f>
        <v>18662400</v>
      </c>
      <c r="AM21" s="7" t="n">
        <f aca="false">AL21</f>
        <v>18662400</v>
      </c>
      <c r="AN21" s="7" t="n">
        <f aca="false">AM21</f>
        <v>18662400</v>
      </c>
      <c r="AO21" s="7" t="n">
        <f aca="false">AN21</f>
        <v>18662400</v>
      </c>
      <c r="AP21" s="7" t="n">
        <f aca="false">AO21</f>
        <v>18662400</v>
      </c>
      <c r="AQ21" s="7" t="n">
        <f aca="false">AP21*(1+$I$4)</f>
        <v>20155392</v>
      </c>
      <c r="AR21" s="7" t="n">
        <f aca="false">AQ21</f>
        <v>20155392</v>
      </c>
      <c r="AS21" s="7" t="n">
        <f aca="false">AR21</f>
        <v>20155392</v>
      </c>
      <c r="AT21" s="7" t="n">
        <f aca="false">AS21</f>
        <v>20155392</v>
      </c>
      <c r="AU21" s="7" t="n">
        <f aca="false">AT21</f>
        <v>20155392</v>
      </c>
      <c r="AV21" s="7" t="n">
        <f aca="false">AU21</f>
        <v>20155392</v>
      </c>
      <c r="AW21" s="7" t="n">
        <f aca="false">AV21</f>
        <v>20155392</v>
      </c>
      <c r="AX21" s="7" t="n">
        <f aca="false">AW21</f>
        <v>20155392</v>
      </c>
      <c r="AY21" s="7" t="n">
        <f aca="false">AX21</f>
        <v>20155392</v>
      </c>
      <c r="AZ21" s="7" t="n">
        <f aca="false">AY21</f>
        <v>20155392</v>
      </c>
      <c r="BA21" s="7" t="n">
        <f aca="false">AZ21</f>
        <v>20155392</v>
      </c>
      <c r="BB21" s="7" t="n">
        <f aca="false">BA21</f>
        <v>20155392</v>
      </c>
      <c r="BC21" s="7" t="n">
        <f aca="false">BB21*(1+$I$4)</f>
        <v>21767823.36</v>
      </c>
      <c r="BD21" s="7" t="n">
        <f aca="false">BC21</f>
        <v>21767823.36</v>
      </c>
      <c r="BE21" s="7" t="n">
        <f aca="false">BD21</f>
        <v>21767823.36</v>
      </c>
      <c r="BF21" s="7" t="n">
        <f aca="false">BE21</f>
        <v>21767823.36</v>
      </c>
      <c r="BG21" s="7" t="n">
        <f aca="false">BF21</f>
        <v>21767823.36</v>
      </c>
      <c r="BH21" s="7" t="n">
        <f aca="false">BG21</f>
        <v>21767823.36</v>
      </c>
      <c r="BI21" s="7" t="n">
        <f aca="false">BH21</f>
        <v>21767823.36</v>
      </c>
      <c r="BJ21" s="7" t="n">
        <f aca="false">BI21</f>
        <v>21767823.36</v>
      </c>
      <c r="BK21" s="7" t="n">
        <f aca="false">BJ21</f>
        <v>21767823.36</v>
      </c>
      <c r="BL21" s="7" t="n">
        <f aca="false">BK21</f>
        <v>21767823.36</v>
      </c>
      <c r="BM21" s="7" t="n">
        <f aca="false">BL21</f>
        <v>21767823.36</v>
      </c>
      <c r="BN21" s="7" t="n">
        <f aca="false">BM21</f>
        <v>21767823.36</v>
      </c>
      <c r="GY21" s="1" t="s">
        <v>18</v>
      </c>
    </row>
    <row r="22" customFormat="false" ht="13.8" hidden="false" customHeight="false" outlineLevel="0" collapsed="false">
      <c r="D22" s="0" t="s">
        <v>29</v>
      </c>
      <c r="E22" s="10"/>
      <c r="F22" s="10"/>
      <c r="G22" s="10" t="n">
        <v>3000000</v>
      </c>
      <c r="H22" s="10" t="n">
        <f aca="false">G22</f>
        <v>3000000</v>
      </c>
      <c r="I22" s="10" t="n">
        <f aca="false">H22</f>
        <v>3000000</v>
      </c>
      <c r="J22" s="10" t="n">
        <f aca="false">I22</f>
        <v>3000000</v>
      </c>
      <c r="K22" s="10" t="n">
        <f aca="false">J22</f>
        <v>3000000</v>
      </c>
      <c r="L22" s="10" t="n">
        <f aca="false">K22</f>
        <v>3000000</v>
      </c>
      <c r="M22" s="10" t="n">
        <f aca="false">L22</f>
        <v>3000000</v>
      </c>
      <c r="N22" s="10" t="n">
        <f aca="false">M22</f>
        <v>3000000</v>
      </c>
      <c r="O22" s="10" t="n">
        <f aca="false">N22</f>
        <v>3000000</v>
      </c>
      <c r="P22" s="10" t="n">
        <f aca="false">O22</f>
        <v>3000000</v>
      </c>
      <c r="Q22" s="10" t="n">
        <f aca="false">P22</f>
        <v>3000000</v>
      </c>
      <c r="R22" s="10" t="n">
        <f aca="false">Q22</f>
        <v>3000000</v>
      </c>
      <c r="S22" s="7" t="n">
        <f aca="false">R22*(1+$I$4)</f>
        <v>3240000</v>
      </c>
      <c r="T22" s="7" t="n">
        <f aca="false">S22</f>
        <v>3240000</v>
      </c>
      <c r="U22" s="7" t="n">
        <f aca="false">T22</f>
        <v>3240000</v>
      </c>
      <c r="V22" s="7" t="n">
        <f aca="false">U22</f>
        <v>3240000</v>
      </c>
      <c r="W22" s="7" t="n">
        <f aca="false">V22</f>
        <v>3240000</v>
      </c>
      <c r="X22" s="7" t="n">
        <f aca="false">W22</f>
        <v>3240000</v>
      </c>
      <c r="Y22" s="7" t="n">
        <f aca="false">X22</f>
        <v>3240000</v>
      </c>
      <c r="Z22" s="7" t="n">
        <f aca="false">Y22</f>
        <v>3240000</v>
      </c>
      <c r="AA22" s="7" t="n">
        <f aca="false">Z22</f>
        <v>3240000</v>
      </c>
      <c r="AB22" s="7" t="n">
        <f aca="false">AA22</f>
        <v>3240000</v>
      </c>
      <c r="AC22" s="7" t="n">
        <f aca="false">AB22</f>
        <v>3240000</v>
      </c>
      <c r="AD22" s="7" t="n">
        <f aca="false">AC22</f>
        <v>3240000</v>
      </c>
      <c r="AE22" s="7" t="n">
        <f aca="false">AD22*(1+$I$4)</f>
        <v>3499200</v>
      </c>
      <c r="AF22" s="7" t="n">
        <f aca="false">AE22</f>
        <v>3499200</v>
      </c>
      <c r="AG22" s="7" t="n">
        <f aca="false">AF22</f>
        <v>3499200</v>
      </c>
      <c r="AH22" s="7" t="n">
        <f aca="false">AG22</f>
        <v>3499200</v>
      </c>
      <c r="AI22" s="7" t="n">
        <f aca="false">AH22</f>
        <v>3499200</v>
      </c>
      <c r="AJ22" s="7" t="n">
        <f aca="false">AI22</f>
        <v>3499200</v>
      </c>
      <c r="AK22" s="7" t="n">
        <f aca="false">AJ22</f>
        <v>3499200</v>
      </c>
      <c r="AL22" s="7" t="n">
        <f aca="false">AK22</f>
        <v>3499200</v>
      </c>
      <c r="AM22" s="7" t="n">
        <f aca="false">AL22</f>
        <v>3499200</v>
      </c>
      <c r="AN22" s="7" t="n">
        <f aca="false">AM22</f>
        <v>3499200</v>
      </c>
      <c r="AO22" s="7" t="n">
        <f aca="false">AN22</f>
        <v>3499200</v>
      </c>
      <c r="AP22" s="7" t="n">
        <f aca="false">AO22</f>
        <v>3499200</v>
      </c>
      <c r="AQ22" s="7" t="n">
        <f aca="false">AP22*(1+$I$4)</f>
        <v>3779136</v>
      </c>
      <c r="AR22" s="7" t="n">
        <f aca="false">AQ22</f>
        <v>3779136</v>
      </c>
      <c r="AS22" s="7" t="n">
        <f aca="false">AR22</f>
        <v>3779136</v>
      </c>
      <c r="AT22" s="7" t="n">
        <f aca="false">AS22</f>
        <v>3779136</v>
      </c>
      <c r="AU22" s="7" t="n">
        <f aca="false">AT22</f>
        <v>3779136</v>
      </c>
      <c r="AV22" s="7" t="n">
        <f aca="false">AU22</f>
        <v>3779136</v>
      </c>
      <c r="AW22" s="7" t="n">
        <f aca="false">AV22</f>
        <v>3779136</v>
      </c>
      <c r="AX22" s="7" t="n">
        <f aca="false">AW22</f>
        <v>3779136</v>
      </c>
      <c r="AY22" s="7" t="n">
        <f aca="false">AX22</f>
        <v>3779136</v>
      </c>
      <c r="AZ22" s="7" t="n">
        <f aca="false">AY22</f>
        <v>3779136</v>
      </c>
      <c r="BA22" s="7" t="n">
        <f aca="false">AZ22</f>
        <v>3779136</v>
      </c>
      <c r="BB22" s="7" t="n">
        <f aca="false">BA22</f>
        <v>3779136</v>
      </c>
      <c r="BC22" s="7" t="n">
        <f aca="false">BB22*(1+$I$4)</f>
        <v>4081466.88</v>
      </c>
      <c r="BD22" s="7" t="n">
        <f aca="false">BC22</f>
        <v>4081466.88</v>
      </c>
      <c r="BE22" s="7" t="n">
        <f aca="false">BD22</f>
        <v>4081466.88</v>
      </c>
      <c r="BF22" s="7" t="n">
        <f aca="false">BE22</f>
        <v>4081466.88</v>
      </c>
      <c r="BG22" s="7" t="n">
        <f aca="false">BF22</f>
        <v>4081466.88</v>
      </c>
      <c r="BH22" s="7" t="n">
        <f aca="false">BG22</f>
        <v>4081466.88</v>
      </c>
      <c r="BI22" s="7" t="n">
        <f aca="false">BH22</f>
        <v>4081466.88</v>
      </c>
      <c r="BJ22" s="7" t="n">
        <f aca="false">BI22</f>
        <v>4081466.88</v>
      </c>
      <c r="BK22" s="7" t="n">
        <f aca="false">BJ22</f>
        <v>4081466.88</v>
      </c>
      <c r="BL22" s="7" t="n">
        <f aca="false">BK22</f>
        <v>4081466.88</v>
      </c>
      <c r="BM22" s="7" t="n">
        <f aca="false">BL22</f>
        <v>4081466.88</v>
      </c>
      <c r="BN22" s="7" t="n">
        <f aca="false">BM22</f>
        <v>4081466.88</v>
      </c>
      <c r="GY22" s="1" t="s">
        <v>18</v>
      </c>
    </row>
    <row r="23" customFormat="false" ht="13.8" hidden="false" customHeight="false" outlineLevel="0" collapsed="false">
      <c r="D23" s="0" t="s">
        <v>30</v>
      </c>
      <c r="E23" s="10"/>
      <c r="F23" s="10"/>
      <c r="G23" s="10" t="n">
        <v>1400000</v>
      </c>
      <c r="H23" s="10" t="n">
        <f aca="false">G23</f>
        <v>1400000</v>
      </c>
      <c r="I23" s="10" t="n">
        <f aca="false">H23</f>
        <v>1400000</v>
      </c>
      <c r="J23" s="10" t="n">
        <f aca="false">I23</f>
        <v>1400000</v>
      </c>
      <c r="K23" s="10" t="n">
        <f aca="false">J23</f>
        <v>1400000</v>
      </c>
      <c r="L23" s="10" t="n">
        <f aca="false">K23</f>
        <v>1400000</v>
      </c>
      <c r="M23" s="10" t="n">
        <f aca="false">L23</f>
        <v>1400000</v>
      </c>
      <c r="N23" s="10" t="n">
        <f aca="false">M23</f>
        <v>1400000</v>
      </c>
      <c r="O23" s="10" t="n">
        <f aca="false">N23</f>
        <v>1400000</v>
      </c>
      <c r="P23" s="10" t="n">
        <f aca="false">O23</f>
        <v>1400000</v>
      </c>
      <c r="Q23" s="10" t="n">
        <f aca="false">P23</f>
        <v>1400000</v>
      </c>
      <c r="R23" s="10" t="n">
        <f aca="false">Q23</f>
        <v>1400000</v>
      </c>
      <c r="S23" s="7" t="n">
        <f aca="false">R23*(1+$I$4)</f>
        <v>1512000</v>
      </c>
      <c r="T23" s="7" t="n">
        <f aca="false">S23</f>
        <v>1512000</v>
      </c>
      <c r="U23" s="7" t="n">
        <f aca="false">T23</f>
        <v>1512000</v>
      </c>
      <c r="V23" s="7" t="n">
        <f aca="false">U23</f>
        <v>1512000</v>
      </c>
      <c r="W23" s="7" t="n">
        <f aca="false">V23</f>
        <v>1512000</v>
      </c>
      <c r="X23" s="7" t="n">
        <f aca="false">W23</f>
        <v>1512000</v>
      </c>
      <c r="Y23" s="7" t="n">
        <f aca="false">X23</f>
        <v>1512000</v>
      </c>
      <c r="Z23" s="7" t="n">
        <f aca="false">Y23</f>
        <v>1512000</v>
      </c>
      <c r="AA23" s="7" t="n">
        <f aca="false">Z23</f>
        <v>1512000</v>
      </c>
      <c r="AB23" s="7" t="n">
        <f aca="false">AA23</f>
        <v>1512000</v>
      </c>
      <c r="AC23" s="7" t="n">
        <f aca="false">AB23</f>
        <v>1512000</v>
      </c>
      <c r="AD23" s="7" t="n">
        <f aca="false">AC23</f>
        <v>1512000</v>
      </c>
      <c r="AE23" s="7" t="n">
        <f aca="false">AD23*(1+$I$4)</f>
        <v>1632960</v>
      </c>
      <c r="AF23" s="7" t="n">
        <f aca="false">AE23</f>
        <v>1632960</v>
      </c>
      <c r="AG23" s="7" t="n">
        <f aca="false">AF23</f>
        <v>1632960</v>
      </c>
      <c r="AH23" s="7" t="n">
        <f aca="false">AG23</f>
        <v>1632960</v>
      </c>
      <c r="AI23" s="7" t="n">
        <f aca="false">AH23</f>
        <v>1632960</v>
      </c>
      <c r="AJ23" s="7" t="n">
        <f aca="false">AI23</f>
        <v>1632960</v>
      </c>
      <c r="AK23" s="7" t="n">
        <f aca="false">AJ23</f>
        <v>1632960</v>
      </c>
      <c r="AL23" s="7" t="n">
        <f aca="false">AK23</f>
        <v>1632960</v>
      </c>
      <c r="AM23" s="7" t="n">
        <f aca="false">AL23</f>
        <v>1632960</v>
      </c>
      <c r="AN23" s="7" t="n">
        <f aca="false">AM23</f>
        <v>1632960</v>
      </c>
      <c r="AO23" s="7" t="n">
        <f aca="false">AN23</f>
        <v>1632960</v>
      </c>
      <c r="AP23" s="7" t="n">
        <f aca="false">AO23</f>
        <v>1632960</v>
      </c>
      <c r="AQ23" s="7" t="n">
        <f aca="false">AP23*(1+$I$4)</f>
        <v>1763596.8</v>
      </c>
      <c r="AR23" s="7" t="n">
        <f aca="false">AQ23</f>
        <v>1763596.8</v>
      </c>
      <c r="AS23" s="7" t="n">
        <f aca="false">AR23</f>
        <v>1763596.8</v>
      </c>
      <c r="AT23" s="7" t="n">
        <f aca="false">AS23</f>
        <v>1763596.8</v>
      </c>
      <c r="AU23" s="7" t="n">
        <f aca="false">AT23</f>
        <v>1763596.8</v>
      </c>
      <c r="AV23" s="7" t="n">
        <f aca="false">AU23</f>
        <v>1763596.8</v>
      </c>
      <c r="AW23" s="7" t="n">
        <f aca="false">AV23</f>
        <v>1763596.8</v>
      </c>
      <c r="AX23" s="7" t="n">
        <f aca="false">AW23</f>
        <v>1763596.8</v>
      </c>
      <c r="AY23" s="7" t="n">
        <f aca="false">AX23</f>
        <v>1763596.8</v>
      </c>
      <c r="AZ23" s="7" t="n">
        <f aca="false">AY23</f>
        <v>1763596.8</v>
      </c>
      <c r="BA23" s="7" t="n">
        <f aca="false">AZ23</f>
        <v>1763596.8</v>
      </c>
      <c r="BB23" s="7" t="n">
        <f aca="false">BA23</f>
        <v>1763596.8</v>
      </c>
      <c r="BC23" s="7" t="n">
        <f aca="false">BB23*(1+$I$4)</f>
        <v>1904684.544</v>
      </c>
      <c r="BD23" s="7" t="n">
        <f aca="false">BC23</f>
        <v>1904684.544</v>
      </c>
      <c r="BE23" s="7" t="n">
        <f aca="false">BD23</f>
        <v>1904684.544</v>
      </c>
      <c r="BF23" s="7" t="n">
        <f aca="false">BE23</f>
        <v>1904684.544</v>
      </c>
      <c r="BG23" s="7" t="n">
        <f aca="false">BF23</f>
        <v>1904684.544</v>
      </c>
      <c r="BH23" s="7" t="n">
        <f aca="false">BG23</f>
        <v>1904684.544</v>
      </c>
      <c r="BI23" s="7" t="n">
        <f aca="false">BH23</f>
        <v>1904684.544</v>
      </c>
      <c r="BJ23" s="7" t="n">
        <f aca="false">BI23</f>
        <v>1904684.544</v>
      </c>
      <c r="BK23" s="7" t="n">
        <f aca="false">BJ23</f>
        <v>1904684.544</v>
      </c>
      <c r="BL23" s="7" t="n">
        <f aca="false">BK23</f>
        <v>1904684.544</v>
      </c>
      <c r="BM23" s="7" t="n">
        <f aca="false">BL23</f>
        <v>1904684.544</v>
      </c>
      <c r="BN23" s="7" t="n">
        <f aca="false">BM23</f>
        <v>1904684.544</v>
      </c>
      <c r="GY23" s="1" t="s">
        <v>18</v>
      </c>
    </row>
    <row r="24" customFormat="false" ht="13.8" hidden="false" customHeight="false" outlineLevel="0" collapsed="false">
      <c r="B24" s="15"/>
      <c r="D24" s="0" t="s">
        <v>31</v>
      </c>
      <c r="E24" s="10"/>
      <c r="F24" s="10"/>
      <c r="G24" s="12" t="n">
        <f aca="false">(G14+G17)*($I$3)</f>
        <v>2400000</v>
      </c>
      <c r="H24" s="12" t="n">
        <f aca="false">(H14+H17)*($I$3)</f>
        <v>2628000</v>
      </c>
      <c r="I24" s="12" t="n">
        <f aca="false">(I14+I17)*($I$3)</f>
        <v>2496000</v>
      </c>
      <c r="J24" s="12" t="n">
        <f aca="false">(J14+J17)*($I$3)</f>
        <v>2724000</v>
      </c>
      <c r="K24" s="12" t="n">
        <f aca="false">(K14+K17)*($I$3)</f>
        <v>2592000</v>
      </c>
      <c r="L24" s="12" t="n">
        <f aca="false">(L14+L17)*($I$3)</f>
        <v>2820000</v>
      </c>
      <c r="M24" s="12" t="n">
        <f aca="false">(M14+M17)*($I$3)</f>
        <v>2688000</v>
      </c>
      <c r="N24" s="12" t="n">
        <f aca="false">(N14+N17)*($I$3)</f>
        <v>3006000</v>
      </c>
      <c r="O24" s="12" t="n">
        <f aca="false">(O14+O17)*($I$3)</f>
        <v>2784000</v>
      </c>
      <c r="P24" s="12" t="n">
        <f aca="false">(P14+P17)*($I$3)</f>
        <v>3102000</v>
      </c>
      <c r="Q24" s="12" t="n">
        <f aca="false">(Q14+Q17)*($I$3)</f>
        <v>2880000</v>
      </c>
      <c r="R24" s="12" t="n">
        <f aca="false">(R14+R17)*($I$3)</f>
        <v>3198000</v>
      </c>
      <c r="S24" s="12" t="n">
        <f aca="false">(S14+S17)*($I$3)</f>
        <v>3214080</v>
      </c>
      <c r="T24" s="12" t="n">
        <f aca="false">(T14+T17)*($I$3)</f>
        <v>3643920</v>
      </c>
      <c r="U24" s="12" t="n">
        <f aca="false">(U14+U17)*($I$3)</f>
        <v>3317760</v>
      </c>
      <c r="V24" s="12" t="n">
        <f aca="false">(V14+V17)*($I$3)</f>
        <v>3747600</v>
      </c>
      <c r="W24" s="12" t="n">
        <f aca="false">(W14+W17)*($I$3)</f>
        <v>3421440</v>
      </c>
      <c r="X24" s="12" t="n">
        <f aca="false">(X14+X17)*($I$3)</f>
        <v>3851280</v>
      </c>
      <c r="Y24" s="12" t="n">
        <f aca="false">(Y14+Y17)*($I$3)</f>
        <v>3525120</v>
      </c>
      <c r="Z24" s="12" t="n">
        <f aca="false">(Z14+Z17)*($I$3)</f>
        <v>4049460</v>
      </c>
      <c r="AA24" s="12" t="n">
        <f aca="false">(AA14+AA17)*($I$3)</f>
        <v>3628800</v>
      </c>
      <c r="AB24" s="12" t="n">
        <f aca="false">(AB14+AB17)*($I$3)</f>
        <v>4153140</v>
      </c>
      <c r="AC24" s="12" t="n">
        <f aca="false">(AC14+AC17)*($I$3)</f>
        <v>3732480</v>
      </c>
      <c r="AD24" s="12" t="n">
        <f aca="false">(AD14+AD17)*($I$3)</f>
        <v>4256820</v>
      </c>
      <c r="AE24" s="12" t="n">
        <f aca="false">(AE14+AE17)*($I$3)</f>
        <v>4143052.8</v>
      </c>
      <c r="AF24" s="12" t="n">
        <f aca="false">(AF14+AF17)*($I$3)</f>
        <v>4794390</v>
      </c>
      <c r="AG24" s="12" t="n">
        <f aca="false">(AG14+AG17)*($I$3)</f>
        <v>4255027.2</v>
      </c>
      <c r="AH24" s="12" t="n">
        <f aca="false">(AH14+AH17)*($I$3)</f>
        <v>4906364.4</v>
      </c>
      <c r="AI24" s="12" t="n">
        <f aca="false">(AI14+AI17)*($I$3)</f>
        <v>4367001.6</v>
      </c>
      <c r="AJ24" s="12" t="n">
        <f aca="false">(AJ14+AJ17)*($I$3)</f>
        <v>5018338.8</v>
      </c>
      <c r="AK24" s="12" t="n">
        <f aca="false">(AK14+AK17)*($I$3)</f>
        <v>4478976</v>
      </c>
      <c r="AL24" s="12" t="n">
        <f aca="false">(AL14+AL17)*($I$3)</f>
        <v>5229538.2</v>
      </c>
      <c r="AM24" s="12" t="n">
        <f aca="false">(AM14+AM17)*($I$3)</f>
        <v>4590950.4</v>
      </c>
      <c r="AN24" s="12" t="n">
        <f aca="false">(AN14+AN17)*($I$3)</f>
        <v>5341512.6</v>
      </c>
      <c r="AO24" s="12" t="n">
        <f aca="false">(AO14+AO17)*($I$3)</f>
        <v>4702924.8</v>
      </c>
      <c r="AP24" s="12" t="n">
        <f aca="false">(AP14+AP17)*($I$3)</f>
        <v>5453487</v>
      </c>
      <c r="AQ24" s="12" t="n">
        <f aca="false">(AQ14+AQ17)*($I$3)</f>
        <v>5200091.136</v>
      </c>
      <c r="AR24" s="12" t="n">
        <f aca="false">(AR14+AR17)*($I$3)</f>
        <v>6094047.312</v>
      </c>
      <c r="AS24" s="12" t="n">
        <f aca="false">(AS14+AS17)*($I$3)</f>
        <v>5321023.488</v>
      </c>
      <c r="AT24" s="12" t="n">
        <f aca="false">(AT14+AT17)*($I$3)</f>
        <v>6214979.664</v>
      </c>
      <c r="AU24" s="12" t="n">
        <f aca="false">(AU14+AU17)*($I$3)</f>
        <v>5441955.84</v>
      </c>
      <c r="AV24" s="12" t="n">
        <f aca="false">(AV14+AV17)*($I$3)</f>
        <v>6335912.016</v>
      </c>
      <c r="AW24" s="12" t="n">
        <f aca="false">(AW14+AW17)*($I$3)</f>
        <v>5562888.192</v>
      </c>
      <c r="AX24" s="12" t="n">
        <f aca="false">(AX14+AX17)*($I$3)</f>
        <v>6561030.618</v>
      </c>
      <c r="AY24" s="12" t="n">
        <f aca="false">(AY14+AY17)*($I$3)</f>
        <v>5683820.544</v>
      </c>
      <c r="AZ24" s="12" t="n">
        <f aca="false">(AZ14+AZ17)*($I$3)</f>
        <v>6681962.97</v>
      </c>
      <c r="BA24" s="12" t="n">
        <f aca="false">(BA14+BA17)*($I$3)</f>
        <v>5804752.896</v>
      </c>
      <c r="BB24" s="12" t="n">
        <f aca="false">(BB14+BB17)*($I$3)</f>
        <v>6802895.322</v>
      </c>
      <c r="BC24" s="12" t="n">
        <f aca="false">(BC14+BC17)*($I$3)</f>
        <v>6399740.06784</v>
      </c>
      <c r="BD24" s="12" t="n">
        <f aca="false">(BD14+BD17)*($I$3)</f>
        <v>7558999.16292</v>
      </c>
      <c r="BE24" s="12" t="n">
        <f aca="false">(BE14+BE17)*($I$3)</f>
        <v>6530347.008</v>
      </c>
      <c r="BF24" s="12" t="n">
        <f aca="false">(BF14+BF17)*($I$3)</f>
        <v>7689606.10308</v>
      </c>
      <c r="BG24" s="12" t="n">
        <f aca="false">(BG14+BG17)*($I$3)</f>
        <v>6660953.94816</v>
      </c>
      <c r="BH24" s="12" t="n">
        <f aca="false">(BH14+BH17)*($I$3)</f>
        <v>7820213.04324</v>
      </c>
      <c r="BI24" s="12" t="n">
        <f aca="false">(BI14+BI17)*($I$3)</f>
        <v>6791560.88832</v>
      </c>
      <c r="BJ24" s="12" t="n">
        <f aca="false">(BJ14+BJ17)*($I$3)</f>
        <v>8060215.5459</v>
      </c>
      <c r="BK24" s="12" t="n">
        <f aca="false">(BK14+BK17)*($I$3)</f>
        <v>6922167.82848</v>
      </c>
      <c r="BL24" s="12" t="n">
        <f aca="false">(BL14+BL17)*($I$3)</f>
        <v>8190822.48606</v>
      </c>
      <c r="BM24" s="12" t="n">
        <f aca="false">(BM14+BM17)*($I$3)</f>
        <v>7052774.76864</v>
      </c>
      <c r="BN24" s="12" t="n">
        <f aca="false">(BN14+BN17)*($I$3)</f>
        <v>8321429.42622</v>
      </c>
      <c r="GY24" s="1" t="s">
        <v>18</v>
      </c>
    </row>
    <row r="25" customFormat="false" ht="13.8" hidden="false" customHeight="false" outlineLevel="0" collapsed="false">
      <c r="C25" s="8"/>
      <c r="D25" s="0" t="s">
        <v>32</v>
      </c>
      <c r="F25" s="10"/>
      <c r="G25" s="10" t="n">
        <v>0</v>
      </c>
      <c r="H25" s="10" t="n">
        <f aca="false">G25</f>
        <v>0</v>
      </c>
      <c r="I25" s="10" t="n">
        <f aca="false">H25</f>
        <v>0</v>
      </c>
      <c r="J25" s="10" t="n">
        <f aca="false">I25</f>
        <v>0</v>
      </c>
      <c r="K25" s="10" t="n">
        <f aca="false">J25</f>
        <v>0</v>
      </c>
      <c r="L25" s="10" t="n">
        <f aca="false">K25</f>
        <v>0</v>
      </c>
      <c r="M25" s="10" t="n">
        <f aca="false">L25</f>
        <v>0</v>
      </c>
      <c r="N25" s="10" t="n">
        <f aca="false">M25</f>
        <v>0</v>
      </c>
      <c r="O25" s="10" t="n">
        <f aca="false">N25</f>
        <v>0</v>
      </c>
      <c r="P25" s="10" t="n">
        <f aca="false">O25</f>
        <v>0</v>
      </c>
      <c r="Q25" s="10" t="n">
        <f aca="false">P25</f>
        <v>0</v>
      </c>
      <c r="R25" s="7" t="n">
        <v>18000000</v>
      </c>
      <c r="S25" s="1" t="n">
        <v>0</v>
      </c>
      <c r="T25" s="1" t="n">
        <v>0</v>
      </c>
      <c r="U25" s="1" t="n">
        <v>0</v>
      </c>
      <c r="V25" s="1" t="n">
        <v>0</v>
      </c>
      <c r="W25" s="1" t="n">
        <v>0</v>
      </c>
      <c r="X25" s="1" t="n">
        <v>0</v>
      </c>
      <c r="Y25" s="1" t="n">
        <v>0</v>
      </c>
      <c r="Z25" s="1" t="n">
        <v>0</v>
      </c>
      <c r="AA25" s="1" t="n">
        <v>0</v>
      </c>
      <c r="AB25" s="1" t="n">
        <v>0</v>
      </c>
      <c r="AC25" s="1" t="n">
        <v>0</v>
      </c>
      <c r="AD25" s="7" t="n">
        <f aca="false">R25*(1-$I$5)</f>
        <v>15300000</v>
      </c>
      <c r="AE25" s="1" t="n">
        <v>0</v>
      </c>
      <c r="AF25" s="1" t="n">
        <v>0</v>
      </c>
      <c r="AG25" s="1" t="n">
        <v>0</v>
      </c>
      <c r="AH25" s="1" t="n">
        <v>0</v>
      </c>
      <c r="AI25" s="1" t="n">
        <v>0</v>
      </c>
      <c r="AJ25" s="1" t="n">
        <v>0</v>
      </c>
      <c r="AK25" s="1" t="n">
        <v>0</v>
      </c>
      <c r="AL25" s="1" t="n">
        <v>0</v>
      </c>
      <c r="AM25" s="1" t="n">
        <v>0</v>
      </c>
      <c r="AN25" s="1" t="n">
        <v>0</v>
      </c>
      <c r="AO25" s="1" t="n">
        <v>0</v>
      </c>
      <c r="AP25" s="7" t="n">
        <f aca="false">AD25*(1-$I$5)</f>
        <v>13005000</v>
      </c>
      <c r="AQ25" s="1" t="n">
        <v>0</v>
      </c>
      <c r="AR25" s="1" t="n">
        <v>0</v>
      </c>
      <c r="AS25" s="1" t="n">
        <v>0</v>
      </c>
      <c r="AT25" s="1" t="n">
        <v>0</v>
      </c>
      <c r="AU25" s="1" t="n">
        <v>0</v>
      </c>
      <c r="AV25" s="1" t="n">
        <v>0</v>
      </c>
      <c r="AW25" s="1" t="n">
        <v>0</v>
      </c>
      <c r="AX25" s="1" t="n">
        <v>0</v>
      </c>
      <c r="AY25" s="1" t="n">
        <v>0</v>
      </c>
      <c r="AZ25" s="1" t="n">
        <v>0</v>
      </c>
      <c r="BA25" s="1" t="n">
        <v>0</v>
      </c>
      <c r="BB25" s="7" t="n">
        <f aca="false">AP25*(1-$I$5)</f>
        <v>11054250</v>
      </c>
      <c r="BC25" s="1" t="n">
        <v>0</v>
      </c>
      <c r="BD25" s="1" t="n">
        <v>0</v>
      </c>
      <c r="BE25" s="1" t="n">
        <v>0</v>
      </c>
      <c r="BF25" s="1" t="n">
        <v>0</v>
      </c>
      <c r="BG25" s="1" t="n">
        <v>0</v>
      </c>
      <c r="BH25" s="1" t="n">
        <v>0</v>
      </c>
      <c r="BI25" s="1" t="n">
        <v>0</v>
      </c>
      <c r="BJ25" s="1" t="n">
        <v>0</v>
      </c>
      <c r="BK25" s="1" t="n">
        <v>0</v>
      </c>
      <c r="BL25" s="1" t="n">
        <v>0</v>
      </c>
      <c r="BM25" s="1" t="n">
        <v>0</v>
      </c>
      <c r="BN25" s="7" t="n">
        <f aca="false">BB25*(1-$I$5)</f>
        <v>9396112.5</v>
      </c>
      <c r="GY25" s="1" t="s">
        <v>18</v>
      </c>
    </row>
    <row r="26" customFormat="false" ht="13.8" hidden="false" customHeight="false" outlineLevel="0" collapsed="false">
      <c r="C26" s="13"/>
      <c r="D26" s="0" t="s">
        <v>33</v>
      </c>
      <c r="F26" s="10"/>
      <c r="G26" s="10" t="n">
        <v>3750000</v>
      </c>
      <c r="H26" s="10" t="n">
        <f aca="false">G26</f>
        <v>3750000</v>
      </c>
      <c r="I26" s="10" t="n">
        <f aca="false">H26</f>
        <v>3750000</v>
      </c>
      <c r="J26" s="10" t="n">
        <f aca="false">I26</f>
        <v>3750000</v>
      </c>
      <c r="K26" s="10" t="n">
        <f aca="false">J26</f>
        <v>3750000</v>
      </c>
      <c r="L26" s="10" t="n">
        <f aca="false">K26</f>
        <v>3750000</v>
      </c>
      <c r="M26" s="7" t="n">
        <f aca="false">L26+$I$6</f>
        <v>4200000</v>
      </c>
      <c r="N26" s="7" t="n">
        <f aca="false">M26</f>
        <v>4200000</v>
      </c>
      <c r="O26" s="7" t="n">
        <f aca="false">N26</f>
        <v>4200000</v>
      </c>
      <c r="P26" s="7" t="n">
        <f aca="false">O26</f>
        <v>4200000</v>
      </c>
      <c r="Q26" s="7" t="n">
        <f aca="false">P26</f>
        <v>4200000</v>
      </c>
      <c r="R26" s="7" t="n">
        <f aca="false">Q26</f>
        <v>4200000</v>
      </c>
      <c r="S26" s="7" t="n">
        <f aca="false">R26+$I$6</f>
        <v>4650000</v>
      </c>
      <c r="T26" s="7" t="n">
        <f aca="false">S26</f>
        <v>4650000</v>
      </c>
      <c r="U26" s="7" t="n">
        <f aca="false">T26</f>
        <v>4650000</v>
      </c>
      <c r="V26" s="7" t="n">
        <f aca="false">U26</f>
        <v>4650000</v>
      </c>
      <c r="W26" s="7" t="n">
        <f aca="false">V26</f>
        <v>4650000</v>
      </c>
      <c r="X26" s="7" t="n">
        <f aca="false">W26</f>
        <v>4650000</v>
      </c>
      <c r="Y26" s="7" t="n">
        <f aca="false">X26+$I$6</f>
        <v>5100000</v>
      </c>
      <c r="Z26" s="7" t="n">
        <f aca="false">Y26</f>
        <v>5100000</v>
      </c>
      <c r="AA26" s="7" t="n">
        <f aca="false">Z26</f>
        <v>5100000</v>
      </c>
      <c r="AB26" s="7" t="n">
        <f aca="false">AA26</f>
        <v>5100000</v>
      </c>
      <c r="AC26" s="7" t="n">
        <f aca="false">AB26</f>
        <v>5100000</v>
      </c>
      <c r="AD26" s="7" t="n">
        <f aca="false">AC26</f>
        <v>5100000</v>
      </c>
      <c r="AE26" s="7" t="n">
        <f aca="false">AD26+$I$6</f>
        <v>5550000</v>
      </c>
      <c r="AF26" s="7" t="n">
        <f aca="false">AE26</f>
        <v>5550000</v>
      </c>
      <c r="AG26" s="7" t="n">
        <f aca="false">AF26</f>
        <v>5550000</v>
      </c>
      <c r="AH26" s="7" t="n">
        <f aca="false">AG26</f>
        <v>5550000</v>
      </c>
      <c r="AI26" s="7" t="n">
        <f aca="false">AH26</f>
        <v>5550000</v>
      </c>
      <c r="AJ26" s="7" t="n">
        <f aca="false">AI26</f>
        <v>5550000</v>
      </c>
      <c r="AK26" s="7" t="n">
        <f aca="false">AJ26+$I$6</f>
        <v>6000000</v>
      </c>
      <c r="AL26" s="7" t="n">
        <f aca="false">AK26</f>
        <v>6000000</v>
      </c>
      <c r="AM26" s="7" t="n">
        <f aca="false">AL26</f>
        <v>6000000</v>
      </c>
      <c r="AN26" s="7" t="n">
        <f aca="false">AM26</f>
        <v>6000000</v>
      </c>
      <c r="AO26" s="7" t="n">
        <f aca="false">AN26</f>
        <v>6000000</v>
      </c>
      <c r="AP26" s="7" t="n">
        <f aca="false">AO26</f>
        <v>6000000</v>
      </c>
      <c r="AQ26" s="7" t="n">
        <f aca="false">AP26+$I$6</f>
        <v>6450000</v>
      </c>
      <c r="AR26" s="7" t="n">
        <f aca="false">AQ26</f>
        <v>6450000</v>
      </c>
      <c r="AS26" s="7" t="n">
        <f aca="false">AR26</f>
        <v>6450000</v>
      </c>
      <c r="AT26" s="7" t="n">
        <f aca="false">AS26</f>
        <v>6450000</v>
      </c>
      <c r="AU26" s="7" t="n">
        <f aca="false">AT26</f>
        <v>6450000</v>
      </c>
      <c r="AV26" s="7" t="n">
        <f aca="false">AU26</f>
        <v>6450000</v>
      </c>
      <c r="AW26" s="7" t="n">
        <f aca="false">AV26+$I$6</f>
        <v>6900000</v>
      </c>
      <c r="AX26" s="7" t="n">
        <f aca="false">AW26</f>
        <v>6900000</v>
      </c>
      <c r="AY26" s="7" t="n">
        <f aca="false">AX26</f>
        <v>6900000</v>
      </c>
      <c r="AZ26" s="7" t="n">
        <f aca="false">AY26</f>
        <v>6900000</v>
      </c>
      <c r="BA26" s="7" t="n">
        <f aca="false">AZ26</f>
        <v>6900000</v>
      </c>
      <c r="BB26" s="7" t="n">
        <f aca="false">BA26</f>
        <v>6900000</v>
      </c>
      <c r="BC26" s="7" t="n">
        <f aca="false">BB26+$I$6</f>
        <v>7350000</v>
      </c>
      <c r="BD26" s="7" t="n">
        <f aca="false">BC26</f>
        <v>7350000</v>
      </c>
      <c r="BE26" s="7" t="n">
        <f aca="false">BD26</f>
        <v>7350000</v>
      </c>
      <c r="BF26" s="7" t="n">
        <f aca="false">BE26</f>
        <v>7350000</v>
      </c>
      <c r="BG26" s="7" t="n">
        <f aca="false">BF26</f>
        <v>7350000</v>
      </c>
      <c r="BH26" s="7" t="n">
        <f aca="false">BG26</f>
        <v>7350000</v>
      </c>
      <c r="BI26" s="7" t="n">
        <f aca="false">BH26+$I$6</f>
        <v>7800000</v>
      </c>
      <c r="BJ26" s="7" t="n">
        <f aca="false">BI26</f>
        <v>7800000</v>
      </c>
      <c r="BK26" s="7" t="n">
        <f aca="false">BJ26</f>
        <v>7800000</v>
      </c>
      <c r="BL26" s="7" t="n">
        <f aca="false">BK26</f>
        <v>7800000</v>
      </c>
      <c r="BM26" s="7" t="n">
        <f aca="false">BL26</f>
        <v>7800000</v>
      </c>
      <c r="BN26" s="7" t="n">
        <f aca="false">BM26</f>
        <v>7800000</v>
      </c>
      <c r="GY26" s="1" t="s">
        <v>18</v>
      </c>
    </row>
    <row r="27" customFormat="false" ht="13.8" hidden="false" customHeight="false" outlineLevel="0" collapsed="false">
      <c r="D27" s="0" t="s">
        <v>34</v>
      </c>
      <c r="F27" s="10"/>
      <c r="G27" s="10" t="n">
        <v>0</v>
      </c>
      <c r="H27" s="10" t="n">
        <v>0</v>
      </c>
      <c r="I27" s="10" t="n">
        <v>0</v>
      </c>
      <c r="J27" s="10" t="n">
        <v>0</v>
      </c>
      <c r="K27" s="10" t="n">
        <v>0</v>
      </c>
      <c r="L27" s="10" t="n">
        <v>0</v>
      </c>
      <c r="M27" s="10" t="n">
        <v>0</v>
      </c>
      <c r="N27" s="10" t="n">
        <v>0</v>
      </c>
      <c r="O27" s="10" t="n">
        <v>0</v>
      </c>
      <c r="P27" s="10" t="n">
        <v>0</v>
      </c>
      <c r="Q27" s="10" t="n">
        <v>0</v>
      </c>
      <c r="R27" s="10" t="n">
        <v>0</v>
      </c>
      <c r="S27" s="10" t="n">
        <v>0</v>
      </c>
      <c r="T27" s="10" t="n">
        <v>0</v>
      </c>
      <c r="U27" s="10" t="n">
        <v>0</v>
      </c>
      <c r="V27" s="10" t="n">
        <v>0</v>
      </c>
      <c r="W27" s="10" t="n">
        <v>0</v>
      </c>
      <c r="X27" s="10" t="n">
        <v>0</v>
      </c>
      <c r="Y27" s="10" t="n">
        <v>0</v>
      </c>
      <c r="Z27" s="10" t="n">
        <v>0</v>
      </c>
      <c r="AA27" s="10" t="n">
        <v>0</v>
      </c>
      <c r="AB27" s="10" t="n">
        <v>0</v>
      </c>
      <c r="AC27" s="10" t="n">
        <v>0</v>
      </c>
      <c r="AD27" s="10" t="n">
        <v>0</v>
      </c>
      <c r="AE27" s="10" t="n">
        <v>0</v>
      </c>
      <c r="AF27" s="10" t="n">
        <v>0</v>
      </c>
      <c r="AG27" s="10" t="n">
        <v>0</v>
      </c>
      <c r="AH27" s="10" t="n">
        <v>0</v>
      </c>
      <c r="AI27" s="10" t="n">
        <v>0</v>
      </c>
      <c r="AJ27" s="10" t="n">
        <v>0</v>
      </c>
      <c r="AK27" s="10" t="n">
        <v>0</v>
      </c>
      <c r="AL27" s="10" t="n">
        <v>0</v>
      </c>
      <c r="AM27" s="10" t="n">
        <v>0</v>
      </c>
      <c r="AN27" s="10" t="n">
        <v>0</v>
      </c>
      <c r="AO27" s="10" t="n">
        <v>0</v>
      </c>
      <c r="AP27" s="10" t="n">
        <v>0</v>
      </c>
      <c r="AQ27" s="10" t="n">
        <v>0</v>
      </c>
      <c r="AR27" s="10" t="n">
        <v>0</v>
      </c>
      <c r="AS27" s="10" t="n">
        <v>0</v>
      </c>
      <c r="AT27" s="10" t="n">
        <v>0</v>
      </c>
      <c r="AU27" s="10" t="n">
        <v>0</v>
      </c>
      <c r="AV27" s="10" t="n">
        <v>0</v>
      </c>
      <c r="AW27" s="10" t="n">
        <v>0</v>
      </c>
      <c r="AX27" s="10" t="n">
        <v>0</v>
      </c>
      <c r="AY27" s="10" t="n">
        <v>0</v>
      </c>
      <c r="AZ27" s="10" t="n">
        <v>0</v>
      </c>
      <c r="BA27" s="10" t="n">
        <v>0</v>
      </c>
      <c r="BB27" s="10" t="n">
        <v>0</v>
      </c>
      <c r="BC27" s="10" t="n">
        <v>0</v>
      </c>
      <c r="BD27" s="10" t="n">
        <v>0</v>
      </c>
      <c r="BE27" s="10" t="n">
        <v>0</v>
      </c>
      <c r="BF27" s="10" t="n">
        <v>0</v>
      </c>
      <c r="BG27" s="10" t="n">
        <v>0</v>
      </c>
      <c r="BH27" s="10" t="n">
        <v>0</v>
      </c>
      <c r="BI27" s="10" t="n">
        <v>0</v>
      </c>
      <c r="BJ27" s="10" t="n">
        <v>0</v>
      </c>
      <c r="BK27" s="10" t="n">
        <v>0</v>
      </c>
      <c r="BL27" s="10" t="n">
        <v>0</v>
      </c>
      <c r="BM27" s="10" t="n">
        <v>0</v>
      </c>
      <c r="BN27" s="10" t="n">
        <v>0</v>
      </c>
      <c r="BO27" s="10" t="n">
        <v>0</v>
      </c>
      <c r="BP27" s="7" t="n">
        <v>150000000</v>
      </c>
      <c r="BQ27" s="10" t="n">
        <v>0</v>
      </c>
      <c r="BR27" s="7" t="n">
        <v>150000000</v>
      </c>
      <c r="BS27" s="10" t="n">
        <v>0</v>
      </c>
      <c r="BT27" s="7" t="n">
        <v>150000000</v>
      </c>
      <c r="BU27" s="10" t="n">
        <v>0</v>
      </c>
      <c r="BV27" s="7" t="n">
        <v>150000000</v>
      </c>
      <c r="BW27" s="10" t="n">
        <v>0</v>
      </c>
      <c r="BX27" s="7" t="n">
        <v>150000000</v>
      </c>
      <c r="BY27" s="10" t="n">
        <v>0</v>
      </c>
      <c r="BZ27" s="7" t="n">
        <v>150000000</v>
      </c>
      <c r="CA27" s="10" t="n">
        <v>0</v>
      </c>
      <c r="CB27" s="7" t="n">
        <v>150000000</v>
      </c>
      <c r="CC27" s="10" t="n">
        <v>0</v>
      </c>
      <c r="CD27" s="7" t="n">
        <v>150000000</v>
      </c>
      <c r="CE27" s="10" t="n">
        <v>0</v>
      </c>
      <c r="CF27" s="7" t="n">
        <v>150000000</v>
      </c>
      <c r="CG27" s="10" t="n">
        <v>0</v>
      </c>
      <c r="CH27" s="7" t="n">
        <v>150000000</v>
      </c>
      <c r="CI27" s="10" t="n">
        <v>0</v>
      </c>
      <c r="CJ27" s="7" t="n">
        <v>150000000</v>
      </c>
      <c r="CK27" s="10" t="n">
        <v>0</v>
      </c>
      <c r="CL27" s="7" t="n">
        <v>150000000</v>
      </c>
      <c r="CM27" s="10" t="n">
        <v>0</v>
      </c>
      <c r="CN27" s="7" t="n">
        <v>150000000</v>
      </c>
      <c r="CO27" s="10" t="n">
        <v>0</v>
      </c>
      <c r="CP27" s="7" t="n">
        <v>150000000</v>
      </c>
      <c r="CQ27" s="10" t="n">
        <v>0</v>
      </c>
      <c r="CR27" s="7" t="n">
        <v>150000000</v>
      </c>
      <c r="CS27" s="10" t="n">
        <v>0</v>
      </c>
      <c r="CT27" s="7" t="n">
        <v>150000000</v>
      </c>
      <c r="CU27" s="10" t="n">
        <v>0</v>
      </c>
      <c r="CV27" s="7" t="n">
        <v>150000000</v>
      </c>
      <c r="CW27" s="10" t="n">
        <v>0</v>
      </c>
      <c r="CX27" s="7" t="n">
        <v>150000000</v>
      </c>
      <c r="CY27" s="10" t="n">
        <v>0</v>
      </c>
      <c r="CZ27" s="7" t="n">
        <v>150000000</v>
      </c>
      <c r="DA27" s="10" t="n">
        <v>0</v>
      </c>
      <c r="DB27" s="7" t="n">
        <v>150000000</v>
      </c>
      <c r="DC27" s="10" t="n">
        <v>0</v>
      </c>
      <c r="DD27" s="7" t="n">
        <v>150000000</v>
      </c>
      <c r="DE27" s="10" t="n">
        <v>0</v>
      </c>
      <c r="DF27" s="7" t="n">
        <v>150000000</v>
      </c>
      <c r="DG27" s="10" t="n">
        <v>0</v>
      </c>
      <c r="DH27" s="7" t="n">
        <v>150000000</v>
      </c>
      <c r="DI27" s="10" t="n">
        <v>0</v>
      </c>
      <c r="DJ27" s="7" t="n">
        <v>150000000</v>
      </c>
      <c r="DK27" s="10" t="n">
        <v>0</v>
      </c>
      <c r="DL27" s="7" t="n">
        <v>150000000</v>
      </c>
      <c r="DM27" s="10" t="n">
        <v>0</v>
      </c>
      <c r="DN27" s="7" t="n">
        <v>150000000</v>
      </c>
      <c r="DO27" s="10" t="n">
        <v>0</v>
      </c>
      <c r="DP27" s="7" t="n">
        <v>150000000</v>
      </c>
      <c r="DQ27" s="10" t="n">
        <v>0</v>
      </c>
      <c r="DR27" s="7" t="n">
        <v>150000000</v>
      </c>
      <c r="DS27" s="10" t="n">
        <v>0</v>
      </c>
      <c r="DT27" s="7" t="n">
        <v>150000000</v>
      </c>
      <c r="DU27" s="10" t="n">
        <v>0</v>
      </c>
      <c r="DV27" s="7" t="n">
        <v>150000000</v>
      </c>
      <c r="DW27" s="10" t="n">
        <v>0</v>
      </c>
      <c r="DX27" s="7" t="n">
        <v>150000000</v>
      </c>
      <c r="DY27" s="10" t="n">
        <v>0</v>
      </c>
      <c r="DZ27" s="7" t="n">
        <v>150000000</v>
      </c>
      <c r="EA27" s="10" t="n">
        <v>0</v>
      </c>
      <c r="EB27" s="7" t="n">
        <v>150000000</v>
      </c>
      <c r="EC27" s="10" t="n">
        <v>0</v>
      </c>
      <c r="ED27" s="7" t="n">
        <v>150000000</v>
      </c>
      <c r="EE27" s="10" t="n">
        <v>0</v>
      </c>
      <c r="EF27" s="7" t="n">
        <v>150000000</v>
      </c>
      <c r="EG27" s="10" t="n">
        <v>0</v>
      </c>
      <c r="EH27" s="7" t="n">
        <v>150000000</v>
      </c>
      <c r="EI27" s="10" t="n">
        <v>0</v>
      </c>
      <c r="EJ27" s="7" t="n">
        <v>150000000</v>
      </c>
      <c r="EK27" s="10" t="n">
        <v>0</v>
      </c>
      <c r="EL27" s="7" t="n">
        <v>150000000</v>
      </c>
      <c r="EM27" s="10" t="n">
        <v>0</v>
      </c>
      <c r="EN27" s="7" t="n">
        <v>150000000</v>
      </c>
      <c r="EO27" s="10" t="n">
        <v>0</v>
      </c>
      <c r="EP27" s="7" t="n">
        <v>150000000</v>
      </c>
      <c r="EQ27" s="10" t="n">
        <v>0</v>
      </c>
      <c r="ER27" s="7" t="n">
        <v>150000000</v>
      </c>
      <c r="ES27" s="10" t="n">
        <v>0</v>
      </c>
      <c r="ET27" s="7" t="n">
        <v>150000000</v>
      </c>
      <c r="EU27" s="10" t="n">
        <v>0</v>
      </c>
      <c r="EV27" s="7" t="n">
        <v>150000000</v>
      </c>
      <c r="EW27" s="10" t="n">
        <v>0</v>
      </c>
      <c r="EX27" s="7" t="n">
        <v>150000000</v>
      </c>
      <c r="EY27" s="10" t="n">
        <v>0</v>
      </c>
      <c r="EZ27" s="7" t="n">
        <v>150000000</v>
      </c>
      <c r="FA27" s="10" t="n">
        <v>0</v>
      </c>
      <c r="FB27" s="7" t="n">
        <v>150000000</v>
      </c>
      <c r="FC27" s="10" t="n">
        <v>0</v>
      </c>
      <c r="FD27" s="7" t="n">
        <v>150000000</v>
      </c>
      <c r="FE27" s="10" t="n">
        <v>0</v>
      </c>
      <c r="FF27" s="7" t="n">
        <v>150000000</v>
      </c>
      <c r="FG27" s="10" t="n">
        <v>0</v>
      </c>
      <c r="FH27" s="7" t="n">
        <v>150000000</v>
      </c>
      <c r="FI27" s="10" t="n">
        <v>0</v>
      </c>
      <c r="FJ27" s="7" t="n">
        <v>150000000</v>
      </c>
      <c r="FK27" s="10" t="n">
        <v>0</v>
      </c>
      <c r="FL27" s="7" t="n">
        <v>150000000</v>
      </c>
      <c r="FM27" s="10" t="n">
        <v>0</v>
      </c>
      <c r="FN27" s="7" t="n">
        <v>150000000</v>
      </c>
      <c r="FO27" s="10" t="n">
        <v>0</v>
      </c>
      <c r="FP27" s="7" t="n">
        <v>150000000</v>
      </c>
      <c r="FQ27" s="10" t="n">
        <v>0</v>
      </c>
      <c r="FR27" s="7" t="n">
        <v>150000000</v>
      </c>
      <c r="FS27" s="10" t="n">
        <v>0</v>
      </c>
      <c r="FT27" s="7" t="n">
        <v>150000000</v>
      </c>
      <c r="FU27" s="10" t="n">
        <v>0</v>
      </c>
      <c r="FV27" s="7" t="n">
        <v>150000000</v>
      </c>
      <c r="FW27" s="10" t="n">
        <v>0</v>
      </c>
      <c r="FX27" s="7" t="n">
        <v>150000000</v>
      </c>
      <c r="FY27" s="10" t="n">
        <v>0</v>
      </c>
      <c r="FZ27" s="7" t="n">
        <v>150000000</v>
      </c>
      <c r="GA27" s="10" t="n">
        <v>0</v>
      </c>
      <c r="GB27" s="7" t="n">
        <v>150000000</v>
      </c>
      <c r="GC27" s="10" t="n">
        <v>0</v>
      </c>
      <c r="GD27" s="7" t="n">
        <v>150000000</v>
      </c>
      <c r="GE27" s="10" t="n">
        <v>0</v>
      </c>
      <c r="GF27" s="7" t="n">
        <v>150000000</v>
      </c>
      <c r="GG27" s="10" t="n">
        <v>0</v>
      </c>
      <c r="GH27" s="7" t="n">
        <v>150000000</v>
      </c>
      <c r="GI27" s="10" t="n">
        <v>0</v>
      </c>
      <c r="GJ27" s="7" t="n">
        <v>150000000</v>
      </c>
      <c r="GK27" s="10" t="n">
        <v>0</v>
      </c>
      <c r="GL27" s="7" t="n">
        <v>150000000</v>
      </c>
      <c r="GM27" s="10" t="n">
        <v>0</v>
      </c>
      <c r="GN27" s="7" t="n">
        <v>150000000</v>
      </c>
      <c r="GO27" s="10" t="n">
        <v>0</v>
      </c>
      <c r="GP27" s="7" t="n">
        <v>150000000</v>
      </c>
      <c r="GQ27" s="10" t="n">
        <v>0</v>
      </c>
      <c r="GR27" s="7" t="n">
        <v>150000000</v>
      </c>
      <c r="GS27" s="10" t="n">
        <v>0</v>
      </c>
      <c r="GT27" s="7" t="n">
        <v>150000000</v>
      </c>
      <c r="GU27" s="10" t="n">
        <v>0</v>
      </c>
      <c r="GV27" s="7" t="n">
        <v>150000000</v>
      </c>
      <c r="GW27" s="10" t="n">
        <v>0</v>
      </c>
      <c r="GX27" s="7" t="n">
        <v>150000000</v>
      </c>
      <c r="GY27" s="1" t="s">
        <v>18</v>
      </c>
    </row>
    <row r="28" customFormat="false" ht="13.8" hidden="false" customHeight="false" outlineLevel="0" collapsed="false">
      <c r="D28" s="16" t="s">
        <v>35</v>
      </c>
      <c r="F28" s="17"/>
      <c r="G28" s="17"/>
      <c r="H28" s="17"/>
      <c r="I28" s="17"/>
      <c r="J28" s="17"/>
      <c r="K28" s="17"/>
      <c r="L28" s="17"/>
      <c r="BP28" s="7"/>
      <c r="BQ28" s="0"/>
      <c r="BR28" s="7"/>
      <c r="BS28" s="7"/>
      <c r="BT28" s="7"/>
      <c r="BU28" s="7"/>
      <c r="BV28" s="7"/>
      <c r="BW28" s="7"/>
      <c r="BX28" s="7"/>
      <c r="BY28" s="7"/>
      <c r="BZ28" s="7"/>
      <c r="CA28" s="7"/>
      <c r="CB28" s="7"/>
      <c r="CC28" s="7"/>
      <c r="CD28" s="7"/>
      <c r="CE28" s="7"/>
      <c r="CF28" s="7"/>
      <c r="CG28" s="7"/>
      <c r="CH28" s="7"/>
      <c r="CI28" s="7"/>
      <c r="CJ28" s="7"/>
      <c r="CK28" s="7"/>
      <c r="CL28" s="7"/>
      <c r="CM28" s="7"/>
      <c r="CN28" s="7"/>
      <c r="CO28" s="7"/>
      <c r="CP28" s="7"/>
      <c r="CQ28" s="7"/>
      <c r="CR28" s="7"/>
      <c r="CS28" s="7"/>
      <c r="CT28" s="7"/>
      <c r="CU28" s="7"/>
      <c r="CV28" s="7"/>
      <c r="CW28" s="7"/>
      <c r="CX28" s="7"/>
      <c r="CY28" s="7"/>
      <c r="CZ28" s="7"/>
      <c r="DA28" s="7"/>
      <c r="DB28" s="7"/>
      <c r="DC28" s="7"/>
      <c r="DD28" s="7"/>
      <c r="DE28" s="7"/>
      <c r="DF28" s="7"/>
      <c r="DG28" s="7"/>
      <c r="DH28" s="7"/>
      <c r="DI28" s="7"/>
      <c r="DJ28" s="7"/>
      <c r="DK28" s="7"/>
      <c r="DL28" s="7"/>
      <c r="DM28" s="7"/>
      <c r="DN28" s="7"/>
      <c r="DO28" s="7"/>
      <c r="DP28" s="7"/>
      <c r="DQ28" s="7"/>
      <c r="DR28" s="7"/>
      <c r="DS28" s="7"/>
      <c r="DT28" s="7"/>
      <c r="DU28" s="7"/>
      <c r="DV28" s="7"/>
      <c r="DW28" s="7"/>
      <c r="DX28" s="7"/>
      <c r="DY28" s="7"/>
      <c r="DZ28" s="7"/>
      <c r="EA28" s="7"/>
      <c r="EB28" s="7"/>
      <c r="EC28" s="7"/>
      <c r="ED28" s="7"/>
      <c r="EE28" s="7"/>
      <c r="EF28" s="7"/>
      <c r="EG28" s="7"/>
      <c r="EH28" s="7"/>
      <c r="EI28" s="7"/>
      <c r="EJ28" s="7"/>
      <c r="EK28" s="7"/>
      <c r="EL28" s="7"/>
      <c r="EM28" s="7"/>
      <c r="EN28" s="7"/>
      <c r="EO28" s="7"/>
      <c r="EP28" s="7"/>
      <c r="EQ28" s="7"/>
      <c r="ER28" s="7"/>
      <c r="ES28" s="7"/>
      <c r="ET28" s="7"/>
      <c r="EU28" s="7"/>
      <c r="EV28" s="7"/>
      <c r="EW28" s="7"/>
      <c r="EX28" s="7"/>
      <c r="EY28" s="7"/>
      <c r="EZ28" s="7"/>
      <c r="FA28" s="7"/>
      <c r="FB28" s="7"/>
      <c r="FC28" s="7"/>
      <c r="FD28" s="7"/>
      <c r="FE28" s="7"/>
      <c r="FF28" s="7"/>
      <c r="FG28" s="7"/>
      <c r="FH28" s="7"/>
      <c r="FI28" s="7"/>
      <c r="FJ28" s="7"/>
      <c r="FK28" s="7"/>
      <c r="FL28" s="7"/>
      <c r="FM28" s="7"/>
      <c r="FN28" s="7"/>
      <c r="FO28" s="7"/>
      <c r="FP28" s="7"/>
      <c r="FQ28" s="7"/>
      <c r="FR28" s="7"/>
      <c r="FS28" s="7"/>
      <c r="FT28" s="7"/>
      <c r="FU28" s="7"/>
      <c r="FV28" s="7"/>
      <c r="FW28" s="7"/>
      <c r="FX28" s="7"/>
      <c r="FY28" s="7"/>
      <c r="FZ28" s="7"/>
      <c r="GA28" s="7"/>
      <c r="GB28" s="7"/>
      <c r="GC28" s="7"/>
      <c r="GD28" s="7"/>
      <c r="GE28" s="7"/>
      <c r="GF28" s="7"/>
      <c r="GG28" s="7"/>
      <c r="GH28" s="7"/>
      <c r="GI28" s="7"/>
      <c r="GJ28" s="7"/>
      <c r="GK28" s="7"/>
      <c r="GL28" s="7"/>
      <c r="GM28" s="7"/>
      <c r="GN28" s="7"/>
      <c r="GO28" s="7"/>
      <c r="GP28" s="7"/>
      <c r="GQ28" s="7"/>
      <c r="GR28" s="7"/>
      <c r="GS28" s="7"/>
      <c r="GT28" s="7"/>
      <c r="GU28" s="7"/>
      <c r="GV28" s="7"/>
      <c r="GW28" s="7"/>
      <c r="GX28" s="7"/>
    </row>
    <row r="29" customFormat="false" ht="13.8" hidden="false" customHeight="false" outlineLevel="0" collapsed="false">
      <c r="I29" s="18"/>
      <c r="GY29" s="1" t="s">
        <v>18</v>
      </c>
    </row>
    <row r="30" customFormat="false" ht="13.8" hidden="false" customHeight="false" outlineLevel="0" collapsed="false">
      <c r="C30" s="19" t="s">
        <v>36</v>
      </c>
      <c r="D30" s="20"/>
      <c r="F30" s="21"/>
      <c r="G30" s="20"/>
      <c r="H30" s="20"/>
      <c r="I30" s="20"/>
      <c r="J30" s="20"/>
      <c r="K30" s="20"/>
      <c r="L30" s="20"/>
      <c r="GY30" s="1" t="s">
        <v>18</v>
      </c>
    </row>
    <row r="31" customFormat="false" ht="13.8" hidden="false" customHeight="false" outlineLevel="0" collapsed="false">
      <c r="C31" s="19" t="s">
        <v>36</v>
      </c>
      <c r="D31" s="22"/>
      <c r="GY31" s="1" t="s">
        <v>18</v>
      </c>
    </row>
    <row r="32" customFormat="false" ht="13.8" hidden="false" customHeight="false" outlineLevel="0" collapsed="false">
      <c r="C32" s="19" t="s">
        <v>37</v>
      </c>
      <c r="D32" s="22"/>
      <c r="GY32" s="1" t="s">
        <v>18</v>
      </c>
    </row>
    <row r="33" customFormat="false" ht="13.8" hidden="false" customHeight="false" outlineLevel="0" collapsed="false">
      <c r="C33" s="19" t="s">
        <v>38</v>
      </c>
      <c r="D33" s="23"/>
      <c r="F33" s="20"/>
      <c r="G33" s="20"/>
      <c r="H33" s="20"/>
      <c r="I33" s="20"/>
      <c r="J33" s="20"/>
      <c r="K33" s="20"/>
      <c r="L33" s="20"/>
      <c r="GY33" s="1" t="s">
        <v>18</v>
      </c>
    </row>
    <row r="34" customFormat="false" ht="13.8" hidden="false" customHeight="false" outlineLevel="0" collapsed="false">
      <c r="C34" s="19" t="s">
        <v>38</v>
      </c>
      <c r="D34" s="23"/>
      <c r="GY34" s="1" t="s">
        <v>18</v>
      </c>
    </row>
    <row r="35" customFormat="false" ht="13.8" hidden="false" customHeight="false" outlineLevel="0" collapsed="false">
      <c r="C35" s="19" t="s">
        <v>39</v>
      </c>
      <c r="D35" s="24"/>
      <c r="GY35" s="1" t="s">
        <v>18</v>
      </c>
    </row>
    <row r="36" customFormat="false" ht="13.8" hidden="false" customHeight="false" outlineLevel="0" collapsed="false">
      <c r="C36" s="19" t="s">
        <v>40</v>
      </c>
      <c r="D36" s="25"/>
      <c r="GY36" s="1" t="s">
        <v>18</v>
      </c>
    </row>
    <row r="37" customFormat="false" ht="13.8" hidden="false" customHeight="false" outlineLevel="0" collapsed="false">
      <c r="C37" s="2"/>
      <c r="D37" s="26"/>
      <c r="GY37" s="1" t="s">
        <v>18</v>
      </c>
    </row>
    <row r="38" customFormat="false" ht="13.8" hidden="false" customHeight="false" outlineLevel="0" collapsed="false">
      <c r="C38" s="19" t="s">
        <v>41</v>
      </c>
      <c r="D38" s="1"/>
    </row>
    <row r="39" customFormat="false" ht="13.8" hidden="false" customHeight="false" outlineLevel="0" collapsed="false">
      <c r="C39" s="2"/>
      <c r="D39" s="27"/>
    </row>
    <row r="40" customFormat="false" ht="13.8" hidden="false" customHeight="false" outlineLevel="0" collapsed="false">
      <c r="F40" s="9"/>
      <c r="G40" s="9"/>
      <c r="H40" s="9"/>
      <c r="I40" s="9"/>
      <c r="J40" s="9"/>
      <c r="K40" s="9"/>
      <c r="L40" s="9"/>
    </row>
    <row r="41" customFormat="false" ht="13.8" hidden="false" customHeight="false" outlineLevel="0" collapsed="false"/>
    <row r="42" customFormat="false" ht="13.8" hidden="false" customHeight="false" outlineLevel="0" collapsed="false"/>
    <row r="44" customFormat="false" ht="15" hidden="false" customHeight="false" outlineLevel="0" collapsed="false">
      <c r="C44" s="1"/>
      <c r="D44" s="10"/>
      <c r="G44" s="10"/>
      <c r="H44" s="10"/>
      <c r="I44" s="10"/>
      <c r="J44" s="10"/>
      <c r="K44" s="10"/>
      <c r="L44" s="10"/>
    </row>
    <row r="45" customFormat="false" ht="15" hidden="false" customHeight="false" outlineLevel="0" collapsed="false">
      <c r="C45" s="1"/>
      <c r="D45" s="10"/>
      <c r="F45" s="10"/>
      <c r="G45" s="10"/>
      <c r="H45" s="10"/>
      <c r="I45" s="10"/>
      <c r="J45" s="10"/>
      <c r="K45" s="10"/>
      <c r="L45" s="10"/>
    </row>
    <row r="46" customFormat="false" ht="15" hidden="false" customHeight="false" outlineLevel="0" collapsed="false">
      <c r="C46" s="28"/>
      <c r="D46" s="28"/>
    </row>
    <row r="49" customFormat="false" ht="15" hidden="false" customHeight="false" outlineLevel="0" collapsed="false">
      <c r="E49" s="0" t="s">
        <v>42</v>
      </c>
    </row>
    <row r="53" customFormat="false" ht="15" hidden="false" customHeight="false" outlineLevel="0" collapsed="false">
      <c r="E53" s="0" t="s">
        <v>43</v>
      </c>
    </row>
    <row r="57" customFormat="false" ht="15" hidden="false" customHeight="false" outlineLevel="0" collapsed="false">
      <c r="E57" s="0" t="s">
        <v>44</v>
      </c>
    </row>
    <row r="61" customFormat="false" ht="15" hidden="false" customHeight="false" outlineLevel="0" collapsed="false">
      <c r="E61" s="0" t="s">
        <v>45</v>
      </c>
    </row>
    <row r="65" customFormat="false" ht="15" hidden="false" customHeight="false" outlineLevel="0" collapsed="false">
      <c r="E65" s="0" t="s">
        <v>46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3" colorId="64" zoomScale="60" zoomScaleNormal="60" zoomScalePageLayoutView="100" workbookViewId="0">
      <selection pane="topLeft" activeCell="G18" activeCellId="0" sqref="G18"/>
    </sheetView>
  </sheetViews>
  <sheetFormatPr defaultColWidth="10.5820312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2022-12-06T14:47:40Z</dcterms:created>
  <dc:creator>USUARIO</dc:creator>
  <dc:description/>
  <dc:language>en-US</dc:language>
  <cp:lastModifiedBy/>
  <dcterms:modified xsi:type="dcterms:W3CDTF">2022-12-14T00:12:44Z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