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egreeProject\logbook\"/>
    </mc:Choice>
  </mc:AlternateContent>
  <xr:revisionPtr revIDLastSave="0" documentId="13_ncr:1_{A76DAC83-C06B-4B4D-88A4-18BCF32DF99D}" xr6:coauthVersionLast="41" xr6:coauthVersionMax="41" xr10:uidLastSave="{00000000-0000-0000-0000-000000000000}"/>
  <bookViews>
    <workbookView xWindow="-98" yWindow="-98" windowWidth="22695" windowHeight="14595" xr2:uid="{497F1944-B347-4E68-B209-2D181DCC2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26" i="1" l="1"/>
  <c r="I23" i="1"/>
  <c r="I22" i="1"/>
  <c r="I20" i="1"/>
  <c r="I19" i="1"/>
  <c r="I18" i="1"/>
  <c r="I16" i="1"/>
  <c r="I15" i="1"/>
  <c r="I14" i="1"/>
  <c r="I13" i="1"/>
  <c r="I11" i="1"/>
  <c r="I10" i="1"/>
  <c r="I9" i="1"/>
  <c r="I8" i="1"/>
  <c r="I7" i="1"/>
  <c r="I4" i="1"/>
  <c r="I3" i="1"/>
  <c r="I5" i="1"/>
</calcChain>
</file>

<file path=xl/sharedStrings.xml><?xml version="1.0" encoding="utf-8"?>
<sst xmlns="http://schemas.openxmlformats.org/spreadsheetml/2006/main" count="153" uniqueCount="65">
  <si>
    <t>name</t>
    <phoneticPr fontId="2" type="noConversion"/>
  </si>
  <si>
    <t>core Freq</t>
    <phoneticPr fontId="2" type="noConversion"/>
  </si>
  <si>
    <t>flash</t>
    <phoneticPr fontId="2" type="noConversion"/>
  </si>
  <si>
    <t>16k</t>
    <phoneticPr fontId="2" type="noConversion"/>
  </si>
  <si>
    <t>ADC</t>
    <phoneticPr fontId="2" type="noConversion"/>
  </si>
  <si>
    <t>DAC</t>
    <phoneticPr fontId="2" type="noConversion"/>
  </si>
  <si>
    <t>256k</t>
    <phoneticPr fontId="2" type="noConversion"/>
  </si>
  <si>
    <t>48MHz</t>
    <phoneticPr fontId="2" type="noConversion"/>
  </si>
  <si>
    <t>8~32k</t>
    <phoneticPr fontId="2" type="noConversion"/>
  </si>
  <si>
    <t>sRAM</t>
    <phoneticPr fontId="2" type="noConversion"/>
  </si>
  <si>
    <t>1~4k</t>
    <phoneticPr fontId="2" type="noConversion"/>
  </si>
  <si>
    <t>boot RAM</t>
    <phoneticPr fontId="2" type="noConversion"/>
  </si>
  <si>
    <t>-</t>
    <phoneticPr fontId="2" type="noConversion"/>
  </si>
  <si>
    <t>12bits</t>
    <phoneticPr fontId="2" type="noConversion"/>
  </si>
  <si>
    <t>power@RUN mode (mW)</t>
    <phoneticPr fontId="2" type="noConversion"/>
  </si>
  <si>
    <t>MKL02Z</t>
    <phoneticPr fontId="2" type="noConversion"/>
  </si>
  <si>
    <t>MKL03Z</t>
    <phoneticPr fontId="2" type="noConversion"/>
  </si>
  <si>
    <t>16~24k</t>
    <phoneticPr fontId="2" type="noConversion"/>
  </si>
  <si>
    <t>2k</t>
    <phoneticPr fontId="2" type="noConversion"/>
  </si>
  <si>
    <t>8k</t>
    <phoneticPr fontId="2" type="noConversion"/>
  </si>
  <si>
    <t>MKL04Z</t>
    <phoneticPr fontId="2" type="noConversion"/>
  </si>
  <si>
    <t>24~48k</t>
    <phoneticPr fontId="2" type="noConversion"/>
  </si>
  <si>
    <t>DMA(channels)</t>
    <phoneticPr fontId="2" type="noConversion"/>
  </si>
  <si>
    <t>MKL05Z</t>
    <phoneticPr fontId="2" type="noConversion"/>
  </si>
  <si>
    <t>6bits</t>
    <phoneticPr fontId="2" type="noConversion"/>
  </si>
  <si>
    <t>MKL13Z</t>
    <phoneticPr fontId="2" type="noConversion"/>
  </si>
  <si>
    <t>32~64k</t>
    <phoneticPr fontId="2" type="noConversion"/>
  </si>
  <si>
    <t>4~8k</t>
    <phoneticPr fontId="2" type="noConversion"/>
  </si>
  <si>
    <t>16bits</t>
    <phoneticPr fontId="2" type="noConversion"/>
  </si>
  <si>
    <t>MKL14Z</t>
    <phoneticPr fontId="2" type="noConversion"/>
  </si>
  <si>
    <t>MKL15Z</t>
    <phoneticPr fontId="2" type="noConversion"/>
  </si>
  <si>
    <t>32~128k</t>
    <phoneticPr fontId="2" type="noConversion"/>
  </si>
  <si>
    <t>4~16k</t>
    <phoneticPr fontId="2" type="noConversion"/>
  </si>
  <si>
    <t>MKL16Z</t>
    <phoneticPr fontId="2" type="noConversion"/>
  </si>
  <si>
    <t>32~256k</t>
    <phoneticPr fontId="2" type="noConversion"/>
  </si>
  <si>
    <t>4~32k</t>
    <phoneticPr fontId="2" type="noConversion"/>
  </si>
  <si>
    <t>16K</t>
    <phoneticPr fontId="2" type="noConversion"/>
  </si>
  <si>
    <t>MKL17Z</t>
    <phoneticPr fontId="2" type="noConversion"/>
  </si>
  <si>
    <t>MKL24Z</t>
    <phoneticPr fontId="2" type="noConversion"/>
  </si>
  <si>
    <t>Add Memory</t>
    <phoneticPr fontId="2" type="noConversion"/>
  </si>
  <si>
    <t>Add USB</t>
    <phoneticPr fontId="2" type="noConversion"/>
  </si>
  <si>
    <t>MKL25Z</t>
    <phoneticPr fontId="2" type="noConversion"/>
  </si>
  <si>
    <t>MKL26Z</t>
    <phoneticPr fontId="2" type="noConversion"/>
  </si>
  <si>
    <t>128~256k</t>
    <phoneticPr fontId="2" type="noConversion"/>
  </si>
  <si>
    <t>16~32k</t>
    <phoneticPr fontId="2" type="noConversion"/>
  </si>
  <si>
    <t>MKL27Z</t>
    <phoneticPr fontId="2" type="noConversion"/>
  </si>
  <si>
    <t>Add LCD</t>
    <phoneticPr fontId="2" type="noConversion"/>
  </si>
  <si>
    <t>MKL33Z</t>
  </si>
  <si>
    <t>8~16k</t>
    <phoneticPr fontId="2" type="noConversion"/>
  </si>
  <si>
    <t>MKL34Z</t>
    <phoneticPr fontId="2" type="noConversion"/>
  </si>
  <si>
    <t>64k</t>
    <phoneticPr fontId="2" type="noConversion"/>
  </si>
  <si>
    <t>MKL36Z</t>
    <phoneticPr fontId="2" type="noConversion"/>
  </si>
  <si>
    <t>64~256k</t>
    <phoneticPr fontId="2" type="noConversion"/>
  </si>
  <si>
    <t>Add USB &amp; LCD</t>
    <phoneticPr fontId="2" type="noConversion"/>
  </si>
  <si>
    <t>MKL43Z</t>
    <phoneticPr fontId="2" type="noConversion"/>
  </si>
  <si>
    <t>MKL46Z</t>
    <phoneticPr fontId="2" type="noConversion"/>
  </si>
  <si>
    <t>MK64F</t>
    <phoneticPr fontId="2" type="noConversion"/>
  </si>
  <si>
    <t>120MHz</t>
    <phoneticPr fontId="2" type="noConversion"/>
  </si>
  <si>
    <t>1M</t>
    <phoneticPr fontId="2" type="noConversion"/>
  </si>
  <si>
    <t>Current board</t>
    <phoneticPr fontId="2" type="noConversion"/>
  </si>
  <si>
    <t>https://www.nxp.com/docs/en/product-selector-guide/KINETISLMCUSELGD.pdf</t>
  </si>
  <si>
    <t>https://www.nxp.com/products/processors-and-microcontrollers/arm-based-processors-and-mcus/general-purpose-mcus/kl-series-cortex-m0-plus:KINETIS_L_SERIES</t>
  </si>
  <si>
    <t>ref.</t>
    <phoneticPr fontId="2" type="noConversion"/>
  </si>
  <si>
    <t>https://uk.farnell.com/nxp/frdm-kl05z/arm-kinetis-kl05z-freedom-dev/dp/2254491?CMP=GRHB-NXP</t>
  </si>
  <si>
    <t>Flash 32k/RAM 4k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</si>
</sst>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nxp/frdm-kl05z/arm-kinetis-kl05z-freedom-dev/dp/2254491?CMP=GRHB-NXP" TargetMode="External"/><Relationship Id="rId2" Type="http://schemas.openxmlformats.org/officeDocument/2006/relationships/hyperlink" Target="https://www.nxp.com/products/processors-and-microcontrollers/arm-based-processors-and-mcus/general-purpose-mcus/kl-series-cortex-m0-plus:KINETIS_L_SERIES" TargetMode="External"/><Relationship Id="rId1" Type="http://schemas.openxmlformats.org/officeDocument/2006/relationships/hyperlink" Target="https://www.nxp.com/docs/en/product-selector-guide/KINETISLMCUSELGD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4167-B5B9-4FA9-93A6-32581F075ECC}">
  <dimension ref="A1:K31"/>
  <sheetViews>
    <sheetView tabSelected="1" workbookViewId="0">
      <selection activeCell="A14" sqref="A14:XFD14"/>
    </sheetView>
  </sheetViews>
  <sheetFormatPr defaultRowHeight="14.25"/>
  <cols>
    <col min="1" max="1" width="15.86328125" customWidth="1"/>
    <col min="2" max="2" width="13.53125" customWidth="1"/>
    <col min="8" max="8" width="26.265625" customWidth="1"/>
    <col min="9" max="9" width="23.1328125" customWidth="1"/>
    <col min="10" max="10" width="16.06640625" customWidth="1"/>
  </cols>
  <sheetData>
    <row r="1" spans="1:11">
      <c r="A1" t="s">
        <v>0</v>
      </c>
      <c r="B1" t="s">
        <v>1</v>
      </c>
      <c r="C1" t="s">
        <v>2</v>
      </c>
      <c r="D1" t="s">
        <v>9</v>
      </c>
      <c r="E1" t="s">
        <v>11</v>
      </c>
      <c r="F1" t="s">
        <v>4</v>
      </c>
      <c r="G1" t="s">
        <v>5</v>
      </c>
      <c r="H1" t="s">
        <v>22</v>
      </c>
      <c r="I1" s="2" t="s">
        <v>14</v>
      </c>
    </row>
    <row r="2" spans="1:11">
      <c r="A2" t="s">
        <v>15</v>
      </c>
      <c r="B2" t="s">
        <v>7</v>
      </c>
      <c r="C2" t="s">
        <v>8</v>
      </c>
      <c r="D2" t="s">
        <v>10</v>
      </c>
      <c r="E2" t="s">
        <v>12</v>
      </c>
      <c r="F2" t="s">
        <v>13</v>
      </c>
      <c r="G2" t="s">
        <v>24</v>
      </c>
      <c r="H2" t="s">
        <v>12</v>
      </c>
      <c r="I2">
        <f>3*4.8</f>
        <v>14.399999999999999</v>
      </c>
    </row>
    <row r="3" spans="1:11">
      <c r="A3" t="s">
        <v>16</v>
      </c>
      <c r="B3" t="s">
        <v>7</v>
      </c>
      <c r="C3" t="s">
        <v>17</v>
      </c>
      <c r="D3" t="s">
        <v>18</v>
      </c>
      <c r="E3" t="s">
        <v>19</v>
      </c>
      <c r="F3" t="s">
        <v>13</v>
      </c>
      <c r="G3" t="s">
        <v>24</v>
      </c>
      <c r="H3" t="s">
        <v>12</v>
      </c>
      <c r="I3">
        <f>3*5.46</f>
        <v>16.38</v>
      </c>
    </row>
    <row r="4" spans="1:11">
      <c r="A4" t="s">
        <v>20</v>
      </c>
      <c r="B4" t="s">
        <v>7</v>
      </c>
      <c r="C4" t="s">
        <v>21</v>
      </c>
      <c r="D4" t="s">
        <v>10</v>
      </c>
      <c r="E4" t="s">
        <v>12</v>
      </c>
      <c r="F4" t="s">
        <v>13</v>
      </c>
      <c r="G4" t="s">
        <v>24</v>
      </c>
      <c r="H4">
        <v>4</v>
      </c>
      <c r="I4">
        <f>3*5.7</f>
        <v>17.100000000000001</v>
      </c>
    </row>
    <row r="5" spans="1:11" s="3" customFormat="1">
      <c r="A5" s="3" t="s">
        <v>23</v>
      </c>
      <c r="B5" s="3" t="s">
        <v>7</v>
      </c>
      <c r="C5" s="3" t="s">
        <v>8</v>
      </c>
      <c r="D5" s="3" t="s">
        <v>10</v>
      </c>
      <c r="E5" s="3" t="s">
        <v>12</v>
      </c>
      <c r="F5" s="3" t="s">
        <v>13</v>
      </c>
      <c r="G5" s="3" t="s">
        <v>13</v>
      </c>
      <c r="H5" s="3">
        <v>4</v>
      </c>
      <c r="I5" s="3">
        <f>3*5.7</f>
        <v>17.100000000000001</v>
      </c>
      <c r="J5" s="3" t="s">
        <v>64</v>
      </c>
      <c r="K5" s="1" t="s">
        <v>63</v>
      </c>
    </row>
    <row r="6" spans="1:11">
      <c r="A6" t="s">
        <v>39</v>
      </c>
    </row>
    <row r="7" spans="1:11">
      <c r="A7" t="s">
        <v>25</v>
      </c>
      <c r="B7" t="s">
        <v>7</v>
      </c>
      <c r="C7" t="s">
        <v>26</v>
      </c>
      <c r="D7" t="s">
        <v>27</v>
      </c>
      <c r="E7" t="s">
        <v>19</v>
      </c>
      <c r="F7" t="s">
        <v>28</v>
      </c>
      <c r="G7" t="s">
        <v>13</v>
      </c>
      <c r="H7">
        <v>4</v>
      </c>
      <c r="I7">
        <f>3*6.19</f>
        <v>18.57</v>
      </c>
    </row>
    <row r="8" spans="1:11">
      <c r="A8" t="s">
        <v>29</v>
      </c>
      <c r="B8" t="s">
        <v>7</v>
      </c>
      <c r="C8" t="s">
        <v>31</v>
      </c>
      <c r="D8" t="s">
        <v>27</v>
      </c>
      <c r="E8" t="s">
        <v>12</v>
      </c>
      <c r="F8" t="s">
        <v>13</v>
      </c>
      <c r="G8" t="s">
        <v>24</v>
      </c>
      <c r="H8">
        <v>4</v>
      </c>
      <c r="I8">
        <f>3*6.2</f>
        <v>18.600000000000001</v>
      </c>
    </row>
    <row r="9" spans="1:11">
      <c r="A9" t="s">
        <v>30</v>
      </c>
      <c r="B9" t="s">
        <v>7</v>
      </c>
      <c r="C9" t="s">
        <v>31</v>
      </c>
      <c r="D9" t="s">
        <v>32</v>
      </c>
      <c r="E9" t="s">
        <v>12</v>
      </c>
      <c r="F9" t="s">
        <v>28</v>
      </c>
      <c r="G9" t="s">
        <v>13</v>
      </c>
      <c r="H9">
        <v>4</v>
      </c>
      <c r="I9">
        <f>3*6.2</f>
        <v>18.600000000000001</v>
      </c>
    </row>
    <row r="10" spans="1:11">
      <c r="A10" t="s">
        <v>33</v>
      </c>
      <c r="B10" t="s">
        <v>7</v>
      </c>
      <c r="C10" t="s">
        <v>34</v>
      </c>
      <c r="D10" t="s">
        <v>35</v>
      </c>
      <c r="E10" t="s">
        <v>12</v>
      </c>
      <c r="F10" t="s">
        <v>28</v>
      </c>
      <c r="G10" t="s">
        <v>13</v>
      </c>
      <c r="H10">
        <v>4</v>
      </c>
      <c r="I10">
        <f>3*6.9</f>
        <v>20.700000000000003</v>
      </c>
    </row>
    <row r="11" spans="1:11">
      <c r="A11" t="s">
        <v>37</v>
      </c>
      <c r="B11" t="s">
        <v>7</v>
      </c>
      <c r="C11" t="s">
        <v>34</v>
      </c>
      <c r="D11" t="s">
        <v>35</v>
      </c>
      <c r="E11" t="s">
        <v>36</v>
      </c>
      <c r="F11" t="s">
        <v>28</v>
      </c>
      <c r="G11" t="s">
        <v>13</v>
      </c>
      <c r="H11">
        <v>4</v>
      </c>
      <c r="I11">
        <f>3*8.8</f>
        <v>26.400000000000002</v>
      </c>
    </row>
    <row r="12" spans="1:11">
      <c r="A12" t="s">
        <v>40</v>
      </c>
    </row>
    <row r="13" spans="1:11">
      <c r="A13" t="s">
        <v>38</v>
      </c>
      <c r="B13" t="s">
        <v>7</v>
      </c>
      <c r="C13" t="s">
        <v>26</v>
      </c>
      <c r="D13" t="s">
        <v>27</v>
      </c>
      <c r="E13" t="s">
        <v>12</v>
      </c>
      <c r="F13" t="s">
        <v>28</v>
      </c>
      <c r="G13" t="s">
        <v>24</v>
      </c>
      <c r="H13">
        <v>4</v>
      </c>
      <c r="I13">
        <f>3*6.2</f>
        <v>18.600000000000001</v>
      </c>
    </row>
    <row r="14" spans="1:11">
      <c r="A14" t="s">
        <v>41</v>
      </c>
      <c r="B14" t="s">
        <v>7</v>
      </c>
      <c r="C14" t="s">
        <v>31</v>
      </c>
      <c r="D14" t="s">
        <v>32</v>
      </c>
      <c r="E14" t="s">
        <v>12</v>
      </c>
      <c r="F14" t="s">
        <v>28</v>
      </c>
      <c r="G14" t="s">
        <v>13</v>
      </c>
      <c r="H14">
        <v>4</v>
      </c>
      <c r="I14">
        <f>3*6.2</f>
        <v>18.600000000000001</v>
      </c>
    </row>
    <row r="15" spans="1:11">
      <c r="A15" t="s">
        <v>42</v>
      </c>
      <c r="B15" t="s">
        <v>7</v>
      </c>
      <c r="C15" t="s">
        <v>34</v>
      </c>
      <c r="D15" t="s">
        <v>35</v>
      </c>
      <c r="E15" t="s">
        <v>12</v>
      </c>
      <c r="F15" t="s">
        <v>28</v>
      </c>
      <c r="G15" t="s">
        <v>13</v>
      </c>
      <c r="H15">
        <v>4</v>
      </c>
      <c r="I15">
        <f>3*6.9</f>
        <v>20.700000000000003</v>
      </c>
    </row>
    <row r="16" spans="1:11">
      <c r="A16" t="s">
        <v>45</v>
      </c>
      <c r="B16" t="s">
        <v>7</v>
      </c>
      <c r="C16" t="s">
        <v>34</v>
      </c>
      <c r="D16" t="s">
        <v>8</v>
      </c>
      <c r="E16" t="s">
        <v>3</v>
      </c>
      <c r="F16" t="s">
        <v>28</v>
      </c>
      <c r="G16" t="s">
        <v>13</v>
      </c>
      <c r="H16">
        <v>4</v>
      </c>
      <c r="I16">
        <f>3*8.8</f>
        <v>26.400000000000002</v>
      </c>
    </row>
    <row r="17" spans="1:9">
      <c r="A17" t="s">
        <v>46</v>
      </c>
    </row>
    <row r="18" spans="1:9">
      <c r="A18" t="s">
        <v>47</v>
      </c>
      <c r="B18" t="s">
        <v>7</v>
      </c>
      <c r="C18" t="s">
        <v>34</v>
      </c>
      <c r="D18" t="s">
        <v>48</v>
      </c>
      <c r="E18" t="s">
        <v>48</v>
      </c>
      <c r="F18" t="s">
        <v>28</v>
      </c>
      <c r="G18" t="s">
        <v>13</v>
      </c>
      <c r="H18">
        <v>4</v>
      </c>
      <c r="I18">
        <f>3*6.91</f>
        <v>20.73</v>
      </c>
    </row>
    <row r="19" spans="1:9">
      <c r="A19" t="s">
        <v>49</v>
      </c>
      <c r="B19" t="s">
        <v>7</v>
      </c>
      <c r="C19" t="s">
        <v>50</v>
      </c>
      <c r="D19" t="s">
        <v>19</v>
      </c>
      <c r="E19" t="s">
        <v>12</v>
      </c>
      <c r="F19" t="s">
        <v>28</v>
      </c>
      <c r="G19" t="s">
        <v>24</v>
      </c>
      <c r="H19">
        <v>4</v>
      </c>
      <c r="I19">
        <f>3*6.9</f>
        <v>20.700000000000003</v>
      </c>
    </row>
    <row r="20" spans="1:9">
      <c r="A20" t="s">
        <v>51</v>
      </c>
      <c r="B20" t="s">
        <v>7</v>
      </c>
      <c r="C20" t="s">
        <v>52</v>
      </c>
      <c r="D20" t="s">
        <v>8</v>
      </c>
      <c r="E20" t="s">
        <v>12</v>
      </c>
      <c r="F20" t="s">
        <v>28</v>
      </c>
      <c r="G20" t="s">
        <v>13</v>
      </c>
      <c r="H20">
        <v>4</v>
      </c>
      <c r="I20">
        <f>3*6.9</f>
        <v>20.700000000000003</v>
      </c>
    </row>
    <row r="21" spans="1:9">
      <c r="A21" t="s">
        <v>53</v>
      </c>
    </row>
    <row r="22" spans="1:9">
      <c r="A22" t="s">
        <v>54</v>
      </c>
      <c r="B22" t="s">
        <v>7</v>
      </c>
      <c r="C22" t="s">
        <v>43</v>
      </c>
      <c r="D22" t="s">
        <v>44</v>
      </c>
      <c r="E22" t="s">
        <v>3</v>
      </c>
      <c r="F22" t="s">
        <v>28</v>
      </c>
      <c r="G22" t="s">
        <v>13</v>
      </c>
      <c r="H22">
        <v>4</v>
      </c>
      <c r="I22">
        <f>3*8.08</f>
        <v>24.240000000000002</v>
      </c>
    </row>
    <row r="23" spans="1:9">
      <c r="A23" t="s">
        <v>55</v>
      </c>
      <c r="B23" t="s">
        <v>7</v>
      </c>
      <c r="C23" t="s">
        <v>43</v>
      </c>
      <c r="D23" t="s">
        <v>44</v>
      </c>
      <c r="E23" t="s">
        <v>12</v>
      </c>
      <c r="F23" t="s">
        <v>28</v>
      </c>
      <c r="G23" t="s">
        <v>13</v>
      </c>
      <c r="H23">
        <v>4</v>
      </c>
      <c r="I23">
        <f>3*6.9</f>
        <v>20.700000000000003</v>
      </c>
    </row>
    <row r="25" spans="1:9">
      <c r="A25" t="s">
        <v>59</v>
      </c>
    </row>
    <row r="26" spans="1:9">
      <c r="A26" t="s">
        <v>56</v>
      </c>
      <c r="B26" t="s">
        <v>57</v>
      </c>
      <c r="C26" t="s">
        <v>58</v>
      </c>
      <c r="D26" t="s">
        <v>6</v>
      </c>
      <c r="F26" t="s">
        <v>28</v>
      </c>
      <c r="G26" t="s">
        <v>13</v>
      </c>
      <c r="H26">
        <v>4</v>
      </c>
      <c r="I26">
        <f>3*40</f>
        <v>120</v>
      </c>
    </row>
    <row r="29" spans="1:9">
      <c r="A29" t="s">
        <v>62</v>
      </c>
    </row>
    <row r="30" spans="1:9">
      <c r="A30" s="1" t="s">
        <v>60</v>
      </c>
    </row>
    <row r="31" spans="1:9">
      <c r="A31" s="1" t="s">
        <v>61</v>
      </c>
    </row>
  </sheetData>
  <phoneticPr fontId="2" type="noConversion"/>
  <hyperlinks>
    <hyperlink ref="A30" r:id="rId1" xr:uid="{E5A6DEC8-5171-4CE1-A1EA-2AE7A4FA841E}"/>
    <hyperlink ref="A31" r:id="rId2" xr:uid="{07FC367E-3C2B-47B1-AD66-654CC25B096B}"/>
    <hyperlink ref="K5" r:id="rId3" xr:uid="{52FEAC33-6FDD-4788-9A9A-0B59F56A5D1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Zhang</dc:creator>
  <cp:lastModifiedBy>Zheng Zhang</cp:lastModifiedBy>
  <dcterms:created xsi:type="dcterms:W3CDTF">2019-07-22T17:40:35Z</dcterms:created>
  <dcterms:modified xsi:type="dcterms:W3CDTF">2019-08-19T18:27:36Z</dcterms:modified>
</cp:coreProperties>
</file>