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fearl\Documents\Projekt\zarzadzanie_projektami\Efekt3\Dane_Rcmd\"/>
    </mc:Choice>
  </mc:AlternateContent>
  <xr:revisionPtr revIDLastSave="0" documentId="13_ncr:1_{D4F57E61-C7A9-47D1-86EE-1CBECB54FB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6" i="1" l="1"/>
  <c r="M26" i="1"/>
  <c r="L26" i="1"/>
  <c r="K26" i="1"/>
  <c r="J26" i="1"/>
  <c r="I26" i="1"/>
  <c r="H26" i="1"/>
  <c r="G26" i="1"/>
  <c r="F26" i="1"/>
  <c r="E26" i="1"/>
  <c r="D26" i="1"/>
  <c r="C26" i="1"/>
  <c r="B26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N9" i="1"/>
  <c r="M9" i="1"/>
  <c r="L9" i="1"/>
  <c r="K9" i="1"/>
  <c r="J9" i="1"/>
  <c r="J6" i="1" s="1"/>
  <c r="I9" i="1"/>
  <c r="H9" i="1"/>
  <c r="G9" i="1"/>
  <c r="F9" i="1"/>
  <c r="E9" i="1"/>
  <c r="D9" i="1"/>
  <c r="C9" i="1"/>
  <c r="B9" i="1"/>
  <c r="N8" i="1"/>
  <c r="M8" i="1"/>
  <c r="L8" i="1"/>
  <c r="K8" i="1"/>
  <c r="J8" i="1"/>
  <c r="I8" i="1"/>
  <c r="H8" i="1"/>
  <c r="G8" i="1"/>
  <c r="F8" i="1"/>
  <c r="E8" i="1"/>
  <c r="D8" i="1"/>
  <c r="C8" i="1"/>
  <c r="B8" i="1"/>
  <c r="N7" i="1"/>
  <c r="M7" i="1"/>
  <c r="L7" i="1"/>
  <c r="K7" i="1"/>
  <c r="J7" i="1"/>
  <c r="I7" i="1"/>
  <c r="H7" i="1"/>
  <c r="G7" i="1"/>
  <c r="F7" i="1"/>
  <c r="E7" i="1"/>
  <c r="D7" i="1"/>
  <c r="C7" i="1"/>
  <c r="B7" i="1"/>
  <c r="N6" i="1"/>
  <c r="M6" i="1"/>
  <c r="L6" i="1"/>
  <c r="K6" i="1"/>
  <c r="I6" i="1"/>
  <c r="H6" i="1"/>
  <c r="G6" i="1"/>
  <c r="F6" i="1"/>
  <c r="E6" i="1"/>
  <c r="D6" i="1"/>
  <c r="C6" i="1"/>
  <c r="B6" i="1"/>
  <c r="N5" i="1"/>
  <c r="M5" i="1"/>
  <c r="L5" i="1"/>
  <c r="K5" i="1"/>
  <c r="J5" i="1"/>
  <c r="I5" i="1"/>
  <c r="H5" i="1"/>
  <c r="G5" i="1"/>
  <c r="F5" i="1"/>
  <c r="E5" i="1"/>
  <c r="D5" i="1"/>
  <c r="C5" i="1"/>
  <c r="B5" i="1"/>
  <c r="N4" i="1"/>
  <c r="M4" i="1"/>
  <c r="L4" i="1"/>
  <c r="K4" i="1"/>
  <c r="J4" i="1"/>
  <c r="I4" i="1"/>
  <c r="H4" i="1"/>
  <c r="G4" i="1"/>
  <c r="F4" i="1"/>
  <c r="E4" i="1"/>
  <c r="D4" i="1"/>
  <c r="C4" i="1"/>
  <c r="B4" i="1"/>
  <c r="N3" i="1"/>
  <c r="M3" i="1"/>
  <c r="L3" i="1"/>
  <c r="K3" i="1"/>
  <c r="J3" i="1"/>
  <c r="I3" i="1"/>
  <c r="H3" i="1"/>
  <c r="G3" i="1"/>
  <c r="F3" i="1"/>
  <c r="E3" i="1"/>
  <c r="D3" i="1"/>
  <c r="C3" i="1"/>
  <c r="B3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<sst xmlns="http://schemas.openxmlformats.org/spreadsheetml/2006/main" count="39" uniqueCount="39">
  <si>
    <t>country</t>
  </si>
  <si>
    <t>GDP_pc</t>
  </si>
  <si>
    <t>high_tech_trade_pc</t>
  </si>
  <si>
    <t>r&amp;d_gdp_pct</t>
  </si>
  <si>
    <t>r&amp;d_bud_pct</t>
  </si>
  <si>
    <t>use_cloud_pct</t>
  </si>
  <si>
    <t>weeknd_work_pct</t>
  </si>
  <si>
    <t>emp_deadline_pct</t>
  </si>
  <si>
    <t>working_pop_pct</t>
  </si>
  <si>
    <t>phycisians_per_1000</t>
  </si>
  <si>
    <t>sea_access</t>
  </si>
  <si>
    <t>joined_EU</t>
  </si>
  <si>
    <t>is_euro_currency</t>
  </si>
  <si>
    <t>nuclear_electricity</t>
  </si>
  <si>
    <t>Austria</t>
  </si>
  <si>
    <t>Belgium</t>
  </si>
  <si>
    <t>Bulgaria</t>
  </si>
  <si>
    <t>Croatia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</si>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</sst>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##########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9"/>
      <name val="Arial"/>
      <family val="2"/>
      <charset val="238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0" borderId="0" xfId="0" applyFont="1"/>
    <xf numFmtId="3" fontId="2" fillId="0" borderId="0" xfId="0" applyNumberFormat="1" applyFont="1" applyAlignment="1">
      <alignment horizontal="right" vertical="center" shrinkToFit="1"/>
    </xf>
    <xf numFmtId="2" fontId="0" fillId="0" borderId="0" xfId="0" applyNumberFormat="1"/>
    <xf numFmtId="164" fontId="2" fillId="0" borderId="0" xfId="1" applyNumberFormat="1" applyFont="1" applyAlignment="1">
      <alignment horizontal="right" vertical="center" shrinkToFit="1"/>
    </xf>
    <xf numFmtId="3" fontId="2" fillId="0" borderId="0" xfId="1" applyNumberFormat="1" applyFont="1" applyAlignment="1">
      <alignment horizontal="right" vertical="center" shrinkToFit="1"/>
    </xf>
  </cellXfs>
  <cellStyles count="2">
    <cellStyle name="Normalny" xfId="0" builtinId="0"/>
    <cellStyle name="Normalny 2" xfId="1" xr:uid="{005734B3-CA73-413A-BE6B-A155621B3F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arl/Documents/Projekt/zarzadzanie_projektami/Efekt2/Dane_Po&#322;&#261;czo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_Zespół projektowy"/>
      <sheetName val="Opis danych finalnych"/>
      <sheetName val="Dane"/>
      <sheetName val="gdp_pc"/>
      <sheetName val="high_tech_trade"/>
      <sheetName val="r&amp;d_gdp"/>
      <sheetName val="r&amp;d_budget"/>
      <sheetName val="use_cloud"/>
      <sheetName val="work_on_weekends"/>
      <sheetName val="working_population"/>
      <sheetName val="emp_deadline"/>
      <sheetName val="physicians"/>
      <sheetName val="population"/>
      <sheetName val="Zmienne kategoryczne"/>
    </sheetNames>
    <sheetDataSet>
      <sheetData sheetId="0"/>
      <sheetData sheetId="1"/>
      <sheetData sheetId="2"/>
      <sheetData sheetId="3">
        <row r="2">
          <cell r="B2">
            <v>36140</v>
          </cell>
        </row>
        <row r="3">
          <cell r="B3">
            <v>34360</v>
          </cell>
        </row>
        <row r="4">
          <cell r="B4">
            <v>5700</v>
          </cell>
        </row>
        <row r="5">
          <cell r="B5">
            <v>10770</v>
          </cell>
        </row>
        <row r="6">
          <cell r="B6">
            <v>16290</v>
          </cell>
        </row>
        <row r="7">
          <cell r="B7">
            <v>45630</v>
          </cell>
        </row>
        <row r="8">
          <cell r="B8">
            <v>13230</v>
          </cell>
        </row>
        <row r="9">
          <cell r="B9">
            <v>34460</v>
          </cell>
        </row>
        <row r="10">
          <cell r="B10">
            <v>31540</v>
          </cell>
        </row>
        <row r="11">
          <cell r="B11">
            <v>34130</v>
          </cell>
        </row>
        <row r="12">
          <cell r="B12">
            <v>16900</v>
          </cell>
        </row>
        <row r="13">
          <cell r="B13">
            <v>11220</v>
          </cell>
        </row>
        <row r="14">
          <cell r="B14">
            <v>49620</v>
          </cell>
        </row>
        <row r="15">
          <cell r="B15">
            <v>25860</v>
          </cell>
        </row>
        <row r="16">
          <cell r="B16">
            <v>10750</v>
          </cell>
        </row>
        <row r="17">
          <cell r="B17">
            <v>11620</v>
          </cell>
        </row>
        <row r="18">
          <cell r="B18">
            <v>39170</v>
          </cell>
        </row>
        <row r="19">
          <cell r="B19">
            <v>10890</v>
          </cell>
        </row>
        <row r="20">
          <cell r="B20">
            <v>16620</v>
          </cell>
        </row>
        <row r="21">
          <cell r="B21">
            <v>7290</v>
          </cell>
        </row>
        <row r="22">
          <cell r="B22">
            <v>14300</v>
          </cell>
        </row>
        <row r="23">
          <cell r="B23">
            <v>17990</v>
          </cell>
        </row>
        <row r="24">
          <cell r="B24">
            <v>23080</v>
          </cell>
        </row>
        <row r="25">
          <cell r="B25">
            <v>42580</v>
          </cell>
        </row>
        <row r="26">
          <cell r="B26">
            <v>31780</v>
          </cell>
        </row>
      </sheetData>
      <sheetData sheetId="4">
        <row r="2">
          <cell r="B2">
            <v>9909</v>
          </cell>
        </row>
        <row r="3">
          <cell r="B3">
            <v>20546</v>
          </cell>
        </row>
        <row r="4">
          <cell r="B4">
            <v>1604</v>
          </cell>
        </row>
        <row r="5">
          <cell r="B5">
            <v>1231</v>
          </cell>
        </row>
        <row r="6">
          <cell r="B6">
            <v>12918</v>
          </cell>
        </row>
        <row r="7">
          <cell r="B7">
            <v>6702</v>
          </cell>
        </row>
        <row r="8">
          <cell r="B8">
            <v>1470</v>
          </cell>
        </row>
        <row r="9">
          <cell r="B9">
            <v>5148</v>
          </cell>
        </row>
        <row r="10">
          <cell r="B10">
            <v>50808</v>
          </cell>
        </row>
        <row r="11">
          <cell r="B11">
            <v>80890</v>
          </cell>
        </row>
        <row r="12">
          <cell r="B12">
            <v>2366</v>
          </cell>
        </row>
        <row r="13">
          <cell r="B13">
            <v>8331</v>
          </cell>
        </row>
        <row r="14">
          <cell r="B14">
            <v>12083</v>
          </cell>
        </row>
        <row r="15">
          <cell r="B15">
            <v>23229</v>
          </cell>
        </row>
        <row r="16">
          <cell r="B16">
            <v>1162</v>
          </cell>
        </row>
        <row r="17">
          <cell r="B17">
            <v>1638</v>
          </cell>
        </row>
        <row r="18">
          <cell r="B18">
            <v>20573</v>
          </cell>
        </row>
        <row r="19">
          <cell r="B19">
            <v>14685</v>
          </cell>
        </row>
        <row r="20">
          <cell r="B20">
            <v>3640</v>
          </cell>
        </row>
        <row r="21">
          <cell r="B21">
            <v>5220</v>
          </cell>
        </row>
        <row r="22">
          <cell r="B22">
            <v>8088</v>
          </cell>
        </row>
        <row r="23">
          <cell r="B23">
            <v>1387</v>
          </cell>
        </row>
        <row r="24">
          <cell r="B24">
            <v>17396</v>
          </cell>
        </row>
        <row r="25">
          <cell r="B25">
            <v>12478</v>
          </cell>
        </row>
        <row r="26">
          <cell r="B26">
            <v>40844</v>
          </cell>
        </row>
      </sheetData>
      <sheetData sheetId="5">
        <row r="2">
          <cell r="B2">
            <v>3.05</v>
          </cell>
        </row>
        <row r="3">
          <cell r="B3">
            <v>2.4300000000000002</v>
          </cell>
        </row>
        <row r="4">
          <cell r="B4">
            <v>0.95</v>
          </cell>
        </row>
        <row r="5">
          <cell r="B5">
            <v>0.83</v>
          </cell>
        </row>
        <row r="6">
          <cell r="B6">
            <v>1.92</v>
          </cell>
        </row>
        <row r="7">
          <cell r="B7">
            <v>3.06</v>
          </cell>
        </row>
        <row r="8">
          <cell r="B8">
            <v>1.47</v>
          </cell>
        </row>
        <row r="9">
          <cell r="B9">
            <v>2.87</v>
          </cell>
        </row>
        <row r="10">
          <cell r="B10">
            <v>2.23</v>
          </cell>
        </row>
        <row r="11">
          <cell r="B11">
            <v>2.93</v>
          </cell>
        </row>
        <row r="12">
          <cell r="B12">
            <v>0.97</v>
          </cell>
        </row>
        <row r="13">
          <cell r="B13">
            <v>1.34</v>
          </cell>
        </row>
        <row r="14">
          <cell r="B14">
            <v>1.18</v>
          </cell>
        </row>
        <row r="15">
          <cell r="B15">
            <v>1.34</v>
          </cell>
        </row>
        <row r="16">
          <cell r="B16">
            <v>0.62</v>
          </cell>
        </row>
        <row r="17">
          <cell r="B17">
            <v>1.04</v>
          </cell>
        </row>
        <row r="18">
          <cell r="B18">
            <v>2.15</v>
          </cell>
        </row>
        <row r="19">
          <cell r="B19">
            <v>1</v>
          </cell>
        </row>
        <row r="20">
          <cell r="B20">
            <v>1.24</v>
          </cell>
        </row>
        <row r="21">
          <cell r="B21">
            <v>0.49</v>
          </cell>
        </row>
        <row r="22">
          <cell r="B22">
            <v>1.1599999999999999</v>
          </cell>
        </row>
        <row r="23">
          <cell r="B23">
            <v>2.2000000000000002</v>
          </cell>
        </row>
        <row r="24">
          <cell r="B24">
            <v>1.22</v>
          </cell>
        </row>
        <row r="25">
          <cell r="B25">
            <v>3.22</v>
          </cell>
        </row>
        <row r="26">
          <cell r="B26">
            <v>1.65</v>
          </cell>
        </row>
      </sheetData>
      <sheetData sheetId="6">
        <row r="2">
          <cell r="B2">
            <v>1.56</v>
          </cell>
        </row>
        <row r="3">
          <cell r="B3">
            <v>1.1299999999999999</v>
          </cell>
        </row>
        <row r="4">
          <cell r="B4">
            <v>0.59</v>
          </cell>
        </row>
        <row r="5">
          <cell r="B5">
            <v>1.64</v>
          </cell>
        </row>
        <row r="6">
          <cell r="B6">
            <v>1.43</v>
          </cell>
        </row>
        <row r="7">
          <cell r="B7">
            <v>1.84</v>
          </cell>
        </row>
        <row r="8">
          <cell r="B8">
            <v>1.72</v>
          </cell>
        </row>
        <row r="9">
          <cell r="B9">
            <v>1.68</v>
          </cell>
        </row>
        <row r="10">
          <cell r="B10">
            <v>1.1399999999999999</v>
          </cell>
        </row>
        <row r="11">
          <cell r="B11">
            <v>1.99</v>
          </cell>
        </row>
        <row r="12">
          <cell r="B12">
            <v>0.97</v>
          </cell>
        </row>
        <row r="13">
          <cell r="B13">
            <v>0.55000000000000004</v>
          </cell>
        </row>
        <row r="14">
          <cell r="B14">
            <v>0.96</v>
          </cell>
        </row>
        <row r="15">
          <cell r="B15">
            <v>1.01</v>
          </cell>
        </row>
        <row r="16">
          <cell r="B16">
            <v>0.49</v>
          </cell>
        </row>
        <row r="17">
          <cell r="B17">
            <v>0.93</v>
          </cell>
        </row>
        <row r="18">
          <cell r="B18">
            <v>1.58</v>
          </cell>
        </row>
        <row r="19">
          <cell r="B19">
            <v>0.98</v>
          </cell>
        </row>
        <row r="20">
          <cell r="B20">
            <v>0.79</v>
          </cell>
        </row>
        <row r="21">
          <cell r="B21">
            <v>0.71</v>
          </cell>
        </row>
        <row r="22">
          <cell r="B22">
            <v>0.91</v>
          </cell>
        </row>
        <row r="23">
          <cell r="B23">
            <v>0.84</v>
          </cell>
        </row>
        <row r="24">
          <cell r="B24">
            <v>1.28</v>
          </cell>
        </row>
        <row r="25">
          <cell r="B25">
            <v>1.58</v>
          </cell>
        </row>
        <row r="26">
          <cell r="B26">
            <v>1.25</v>
          </cell>
        </row>
      </sheetData>
      <sheetData sheetId="7">
        <row r="2">
          <cell r="B2">
            <v>21</v>
          </cell>
        </row>
        <row r="3">
          <cell r="B3">
            <v>29</v>
          </cell>
        </row>
        <row r="4">
          <cell r="B4">
            <v>17</v>
          </cell>
        </row>
        <row r="5">
          <cell r="B5">
            <v>13</v>
          </cell>
        </row>
        <row r="6">
          <cell r="B6">
            <v>20</v>
          </cell>
        </row>
        <row r="7">
          <cell r="B7">
            <v>43</v>
          </cell>
        </row>
        <row r="8">
          <cell r="B8">
            <v>31</v>
          </cell>
        </row>
        <row r="9">
          <cell r="B9">
            <v>34</v>
          </cell>
        </row>
        <row r="10">
          <cell r="B10">
            <v>19</v>
          </cell>
        </row>
        <row r="11">
          <cell r="B11">
            <v>23</v>
          </cell>
        </row>
        <row r="12">
          <cell r="B12">
            <v>18</v>
          </cell>
        </row>
        <row r="13">
          <cell r="B13">
            <v>25</v>
          </cell>
        </row>
        <row r="14">
          <cell r="B14">
            <v>35</v>
          </cell>
        </row>
        <row r="15">
          <cell r="B15">
            <v>19</v>
          </cell>
        </row>
        <row r="16">
          <cell r="B16">
            <v>21</v>
          </cell>
        </row>
        <row r="17">
          <cell r="B17">
            <v>16</v>
          </cell>
        </row>
        <row r="18">
          <cell r="B18">
            <v>36</v>
          </cell>
        </row>
        <row r="19">
          <cell r="B19">
            <v>14</v>
          </cell>
        </row>
        <row r="20">
          <cell r="B20">
            <v>21</v>
          </cell>
        </row>
        <row r="21">
          <cell r="B21">
            <v>22</v>
          </cell>
        </row>
        <row r="22">
          <cell r="B22">
            <v>19</v>
          </cell>
        </row>
        <row r="23">
          <cell r="B23">
            <v>19</v>
          </cell>
        </row>
        <row r="24">
          <cell r="B24">
            <v>25</v>
          </cell>
        </row>
        <row r="25">
          <cell r="B25">
            <v>41</v>
          </cell>
        </row>
        <row r="26">
          <cell r="B26">
            <v>43</v>
          </cell>
        </row>
      </sheetData>
      <sheetData sheetId="8">
        <row r="2">
          <cell r="B2">
            <v>29.8</v>
          </cell>
        </row>
        <row r="3">
          <cell r="B3">
            <v>22.5</v>
          </cell>
        </row>
        <row r="4">
          <cell r="B4">
            <v>20</v>
          </cell>
        </row>
        <row r="5">
          <cell r="B5">
            <v>19.100000000000001</v>
          </cell>
        </row>
        <row r="6">
          <cell r="B6">
            <v>19.7</v>
          </cell>
        </row>
        <row r="7">
          <cell r="B7">
            <v>20.3</v>
          </cell>
        </row>
        <row r="8">
          <cell r="B8">
            <v>21.6</v>
          </cell>
        </row>
        <row r="9">
          <cell r="B9">
            <v>24.9</v>
          </cell>
        </row>
        <row r="10">
          <cell r="B10">
            <v>30.9</v>
          </cell>
        </row>
        <row r="11">
          <cell r="B11">
            <v>26.6</v>
          </cell>
        </row>
        <row r="12">
          <cell r="B12">
            <v>44</v>
          </cell>
        </row>
        <row r="13">
          <cell r="B13">
            <v>9.8000000000000007</v>
          </cell>
        </row>
        <row r="14">
          <cell r="B14">
            <v>32.299999999999997</v>
          </cell>
        </row>
        <row r="15">
          <cell r="B15">
            <v>35.6</v>
          </cell>
        </row>
        <row r="16">
          <cell r="B16">
            <v>22.5</v>
          </cell>
        </row>
        <row r="17">
          <cell r="B17">
            <v>18.7</v>
          </cell>
        </row>
        <row r="18">
          <cell r="B18">
            <v>31.4</v>
          </cell>
        </row>
        <row r="19">
          <cell r="B19">
            <v>15.1</v>
          </cell>
        </row>
        <row r="20">
          <cell r="B20">
            <v>9.9</v>
          </cell>
        </row>
        <row r="21">
          <cell r="B21">
            <v>29.2</v>
          </cell>
        </row>
        <row r="22">
          <cell r="B22">
            <v>24.5</v>
          </cell>
        </row>
        <row r="23">
          <cell r="B23">
            <v>22.1</v>
          </cell>
        </row>
        <row r="24">
          <cell r="B24">
            <v>31.9</v>
          </cell>
        </row>
        <row r="25">
          <cell r="B25">
            <v>17</v>
          </cell>
        </row>
        <row r="26">
          <cell r="B26">
            <v>31.4</v>
          </cell>
        </row>
      </sheetData>
      <sheetData sheetId="9">
        <row r="2">
          <cell r="B2">
            <v>5720.5</v>
          </cell>
        </row>
        <row r="3">
          <cell r="B3">
            <v>7280.8</v>
          </cell>
        </row>
        <row r="4">
          <cell r="B4">
            <v>4726.6000000000004</v>
          </cell>
        </row>
        <row r="5">
          <cell r="B5">
            <v>2785.6</v>
          </cell>
        </row>
        <row r="6">
          <cell r="B6">
            <v>7026.2</v>
          </cell>
        </row>
        <row r="7">
          <cell r="B7">
            <v>3643.5</v>
          </cell>
        </row>
        <row r="8">
          <cell r="B8">
            <v>848.4</v>
          </cell>
        </row>
        <row r="9">
          <cell r="B9">
            <v>3455.1</v>
          </cell>
        </row>
        <row r="10">
          <cell r="B10">
            <v>40956.9</v>
          </cell>
        </row>
        <row r="11">
          <cell r="B11">
            <v>52963.8</v>
          </cell>
        </row>
        <row r="12">
          <cell r="B12">
            <v>6987.2</v>
          </cell>
        </row>
        <row r="13">
          <cell r="B13">
            <v>6530.4</v>
          </cell>
        </row>
        <row r="14">
          <cell r="B14">
            <v>3080.6</v>
          </cell>
        </row>
        <row r="15">
          <cell r="B15">
            <v>39034.800000000003</v>
          </cell>
        </row>
        <row r="16">
          <cell r="B16">
            <v>1274.5</v>
          </cell>
        </row>
        <row r="17">
          <cell r="B17">
            <v>1934.6</v>
          </cell>
        </row>
        <row r="18">
          <cell r="B18">
            <v>10950.4</v>
          </cell>
        </row>
        <row r="19">
          <cell r="B19">
            <v>25127.8</v>
          </cell>
        </row>
        <row r="20">
          <cell r="B20">
            <v>6743</v>
          </cell>
        </row>
        <row r="21">
          <cell r="B21">
            <v>13403.5</v>
          </cell>
        </row>
        <row r="22">
          <cell r="B22">
            <v>3834</v>
          </cell>
        </row>
        <row r="23">
          <cell r="B23">
            <v>1382.4</v>
          </cell>
        </row>
        <row r="24">
          <cell r="B24">
            <v>30641.599999999999</v>
          </cell>
        </row>
        <row r="25">
          <cell r="B25">
            <v>6170.2</v>
          </cell>
        </row>
        <row r="26">
          <cell r="B26">
            <v>41287.199999999997</v>
          </cell>
        </row>
      </sheetData>
      <sheetData sheetId="10">
        <row r="2">
          <cell r="B2">
            <v>42.2</v>
          </cell>
        </row>
        <row r="3">
          <cell r="B3">
            <v>45.8</v>
          </cell>
        </row>
        <row r="4">
          <cell r="B4">
            <v>33.1</v>
          </cell>
        </row>
        <row r="5">
          <cell r="B5">
            <v>39</v>
          </cell>
        </row>
        <row r="6">
          <cell r="B6">
            <v>33.9</v>
          </cell>
        </row>
        <row r="7">
          <cell r="B7">
            <v>51.6</v>
          </cell>
        </row>
        <row r="8">
          <cell r="B8">
            <v>38.5</v>
          </cell>
        </row>
        <row r="9">
          <cell r="B9">
            <v>42.7</v>
          </cell>
        </row>
        <row r="10">
          <cell r="B10">
            <v>44.9</v>
          </cell>
        </row>
        <row r="11">
          <cell r="B11">
            <v>40.299999999999997</v>
          </cell>
        </row>
        <row r="12">
          <cell r="B12">
            <v>55.8</v>
          </cell>
        </row>
        <row r="13">
          <cell r="B13">
            <v>45.5</v>
          </cell>
        </row>
        <row r="14">
          <cell r="B14">
            <v>48.1</v>
          </cell>
        </row>
        <row r="15">
          <cell r="B15">
            <v>37.200000000000003</v>
          </cell>
        </row>
        <row r="16">
          <cell r="B16">
            <v>29.9</v>
          </cell>
        </row>
        <row r="17">
          <cell r="B17">
            <v>32.700000000000003</v>
          </cell>
        </row>
        <row r="18">
          <cell r="B18">
            <v>39.5</v>
          </cell>
        </row>
        <row r="19">
          <cell r="B19">
            <v>34.4</v>
          </cell>
        </row>
        <row r="20">
          <cell r="B20">
            <v>43.8</v>
          </cell>
        </row>
        <row r="21">
          <cell r="B21">
            <v>63</v>
          </cell>
        </row>
        <row r="22">
          <cell r="B22">
            <v>31</v>
          </cell>
        </row>
        <row r="23">
          <cell r="B23">
            <v>46.6</v>
          </cell>
        </row>
        <row r="24">
          <cell r="B24">
            <v>52.5</v>
          </cell>
        </row>
        <row r="25">
          <cell r="B25">
            <v>52.7</v>
          </cell>
        </row>
        <row r="26">
          <cell r="B26">
            <v>55.7</v>
          </cell>
        </row>
      </sheetData>
      <sheetData sheetId="11">
        <row r="2">
          <cell r="B2">
            <v>44002</v>
          </cell>
        </row>
        <row r="3">
          <cell r="B3">
            <v>34020</v>
          </cell>
        </row>
        <row r="4">
          <cell r="B4">
            <v>29002</v>
          </cell>
        </row>
        <row r="5">
          <cell r="B5">
            <v>13430</v>
          </cell>
        </row>
        <row r="7">
          <cell r="B7">
            <v>22332</v>
          </cell>
        </row>
        <row r="8">
          <cell r="B8">
            <v>4492</v>
          </cell>
        </row>
        <row r="9">
          <cell r="B9">
            <v>18258</v>
          </cell>
        </row>
        <row r="10">
          <cell r="B10">
            <v>206710</v>
          </cell>
        </row>
        <row r="11">
          <cell r="B11">
            <v>338129</v>
          </cell>
        </row>
        <row r="12">
          <cell r="B12">
            <v>63866</v>
          </cell>
        </row>
        <row r="13">
          <cell r="B13">
            <v>30486</v>
          </cell>
        </row>
        <row r="14">
          <cell r="B14">
            <v>14666</v>
          </cell>
        </row>
        <row r="15">
          <cell r="B15">
            <v>233102</v>
          </cell>
        </row>
        <row r="16">
          <cell r="B16">
            <v>6324</v>
          </cell>
        </row>
        <row r="17">
          <cell r="B17">
            <v>13490</v>
          </cell>
        </row>
        <row r="18">
          <cell r="B18">
            <v>59144</v>
          </cell>
        </row>
        <row r="19">
          <cell r="B19">
            <v>88437</v>
          </cell>
        </row>
        <row r="20">
          <cell r="B20">
            <v>47792</v>
          </cell>
        </row>
        <row r="21">
          <cell r="B21">
            <v>54807</v>
          </cell>
        </row>
        <row r="22">
          <cell r="B22">
            <v>18719</v>
          </cell>
        </row>
        <row r="23">
          <cell r="B23">
            <v>5830</v>
          </cell>
        </row>
        <row r="24">
          <cell r="B24">
            <v>178600</v>
          </cell>
        </row>
        <row r="25">
          <cell r="B25">
            <v>40914</v>
          </cell>
        </row>
        <row r="26">
          <cell r="B26">
            <v>179162</v>
          </cell>
        </row>
      </sheetData>
      <sheetData sheetId="12">
        <row r="2">
          <cell r="B2">
            <v>8584926</v>
          </cell>
        </row>
        <row r="3">
          <cell r="B3">
            <v>11237274</v>
          </cell>
        </row>
        <row r="4">
          <cell r="B4">
            <v>7202198</v>
          </cell>
        </row>
        <row r="5">
          <cell r="B5">
            <v>4225316</v>
          </cell>
        </row>
        <row r="6">
          <cell r="B6">
            <v>10538275</v>
          </cell>
        </row>
        <row r="7">
          <cell r="B7">
            <v>5659715</v>
          </cell>
        </row>
        <row r="8">
          <cell r="B8">
            <v>1314870</v>
          </cell>
        </row>
        <row r="9">
          <cell r="B9">
            <v>5471753</v>
          </cell>
        </row>
        <row r="10">
          <cell r="B10">
            <v>66458153</v>
          </cell>
        </row>
        <row r="11">
          <cell r="B11">
            <v>81197537</v>
          </cell>
        </row>
        <row r="12">
          <cell r="B12">
            <v>10858018</v>
          </cell>
        </row>
        <row r="13">
          <cell r="B13">
            <v>9855571</v>
          </cell>
        </row>
        <row r="14">
          <cell r="B14">
            <v>4677627</v>
          </cell>
        </row>
        <row r="15">
          <cell r="B15">
            <v>60795612</v>
          </cell>
        </row>
        <row r="16">
          <cell r="B16">
            <v>1986096</v>
          </cell>
        </row>
        <row r="17">
          <cell r="B17">
            <v>2921262</v>
          </cell>
        </row>
        <row r="18">
          <cell r="B18">
            <v>16900726</v>
          </cell>
        </row>
        <row r="19">
          <cell r="B19">
            <v>38005614</v>
          </cell>
        </row>
        <row r="20">
          <cell r="B20">
            <v>10374822</v>
          </cell>
        </row>
        <row r="21">
          <cell r="B21">
            <v>19870647</v>
          </cell>
        </row>
        <row r="22">
          <cell r="B22">
            <v>5421349</v>
          </cell>
        </row>
        <row r="23">
          <cell r="B23">
            <v>2062874</v>
          </cell>
        </row>
        <row r="24">
          <cell r="B24">
            <v>46449565</v>
          </cell>
        </row>
        <row r="25">
          <cell r="B25">
            <v>9747355</v>
          </cell>
        </row>
        <row r="26">
          <cell r="B26">
            <v>64853393</v>
          </cell>
        </row>
      </sheetData>
      <sheetData sheetId="13">
        <row r="2">
          <cell r="B2">
            <v>0</v>
          </cell>
          <cell r="C2" t="str">
            <v>1990s</v>
          </cell>
          <cell r="D2">
            <v>1</v>
          </cell>
          <cell r="E2">
            <v>0</v>
          </cell>
        </row>
        <row r="3">
          <cell r="B3">
            <v>1</v>
          </cell>
          <cell r="C3" t="str">
            <v>Founding member (1957)</v>
          </cell>
          <cell r="D3">
            <v>1</v>
          </cell>
          <cell r="E3">
            <v>1</v>
          </cell>
        </row>
        <row r="4">
          <cell r="B4">
            <v>1</v>
          </cell>
          <cell r="C4" t="str">
            <v>2000s</v>
          </cell>
          <cell r="D4">
            <v>0</v>
          </cell>
          <cell r="E4">
            <v>1</v>
          </cell>
        </row>
        <row r="5">
          <cell r="B5">
            <v>1</v>
          </cell>
          <cell r="C5" t="str">
            <v>2010s</v>
          </cell>
          <cell r="D5">
            <v>0</v>
          </cell>
          <cell r="E5">
            <v>0</v>
          </cell>
        </row>
        <row r="6">
          <cell r="B6">
            <v>0</v>
          </cell>
          <cell r="C6" t="str">
            <v>2000s</v>
          </cell>
          <cell r="D6">
            <v>0</v>
          </cell>
          <cell r="E6">
            <v>1</v>
          </cell>
        </row>
        <row r="7">
          <cell r="B7">
            <v>1</v>
          </cell>
          <cell r="C7" t="str">
            <v>1970s</v>
          </cell>
          <cell r="D7">
            <v>0</v>
          </cell>
          <cell r="E7">
            <v>0</v>
          </cell>
        </row>
        <row r="8">
          <cell r="B8">
            <v>1</v>
          </cell>
          <cell r="C8" t="str">
            <v>2000s</v>
          </cell>
          <cell r="D8">
            <v>1</v>
          </cell>
          <cell r="E8">
            <v>0</v>
          </cell>
        </row>
        <row r="9">
          <cell r="B9">
            <v>1</v>
          </cell>
          <cell r="C9" t="str">
            <v>1990s</v>
          </cell>
          <cell r="D9">
            <v>1</v>
          </cell>
          <cell r="E9">
            <v>1</v>
          </cell>
        </row>
        <row r="10">
          <cell r="B10">
            <v>1</v>
          </cell>
          <cell r="C10" t="str">
            <v>Founding member (1957)</v>
          </cell>
          <cell r="D10">
            <v>1</v>
          </cell>
          <cell r="E10">
            <v>1</v>
          </cell>
        </row>
        <row r="11">
          <cell r="B11">
            <v>1</v>
          </cell>
          <cell r="C11" t="str">
            <v>Founding member (1957)</v>
          </cell>
          <cell r="D11">
            <v>1</v>
          </cell>
          <cell r="E11">
            <v>1</v>
          </cell>
        </row>
        <row r="12">
          <cell r="B12">
            <v>1</v>
          </cell>
          <cell r="C12" t="str">
            <v>1980s</v>
          </cell>
          <cell r="D12">
            <v>1</v>
          </cell>
          <cell r="E12">
            <v>0</v>
          </cell>
        </row>
        <row r="13">
          <cell r="B13">
            <v>0</v>
          </cell>
          <cell r="C13" t="str">
            <v>2000s</v>
          </cell>
          <cell r="D13">
            <v>0</v>
          </cell>
          <cell r="E13">
            <v>1</v>
          </cell>
        </row>
        <row r="14">
          <cell r="B14">
            <v>1</v>
          </cell>
          <cell r="C14" t="str">
            <v>1970s</v>
          </cell>
          <cell r="D14">
            <v>1</v>
          </cell>
          <cell r="E14">
            <v>0</v>
          </cell>
        </row>
        <row r="15">
          <cell r="B15">
            <v>1</v>
          </cell>
          <cell r="C15" t="str">
            <v>Founding member (1957)</v>
          </cell>
          <cell r="D15">
            <v>1</v>
          </cell>
          <cell r="E15">
            <v>0</v>
          </cell>
        </row>
        <row r="16">
          <cell r="B16">
            <v>1</v>
          </cell>
          <cell r="C16" t="str">
            <v>2000s</v>
          </cell>
          <cell r="D16">
            <v>1</v>
          </cell>
          <cell r="E16">
            <v>0</v>
          </cell>
        </row>
        <row r="17">
          <cell r="B17">
            <v>1</v>
          </cell>
          <cell r="C17" t="str">
            <v>2000s</v>
          </cell>
          <cell r="D17">
            <v>1</v>
          </cell>
          <cell r="E17">
            <v>0</v>
          </cell>
        </row>
        <row r="18">
          <cell r="B18">
            <v>1</v>
          </cell>
          <cell r="C18" t="str">
            <v>Founding member (1957)</v>
          </cell>
          <cell r="D18">
            <v>1</v>
          </cell>
          <cell r="E18">
            <v>1</v>
          </cell>
        </row>
        <row r="19">
          <cell r="B19">
            <v>1</v>
          </cell>
          <cell r="C19" t="str">
            <v>2000s</v>
          </cell>
          <cell r="D19">
            <v>0</v>
          </cell>
          <cell r="E19">
            <v>0</v>
          </cell>
        </row>
        <row r="20">
          <cell r="B20">
            <v>1</v>
          </cell>
          <cell r="C20" t="str">
            <v>1980s</v>
          </cell>
          <cell r="D20">
            <v>1</v>
          </cell>
          <cell r="E20">
            <v>0</v>
          </cell>
        </row>
        <row r="21">
          <cell r="B21">
            <v>1</v>
          </cell>
          <cell r="C21" t="str">
            <v>2000s</v>
          </cell>
          <cell r="D21">
            <v>0</v>
          </cell>
          <cell r="E21">
            <v>1</v>
          </cell>
        </row>
        <row r="22">
          <cell r="B22">
            <v>0</v>
          </cell>
          <cell r="C22" t="str">
            <v>2000s</v>
          </cell>
          <cell r="D22">
            <v>1</v>
          </cell>
          <cell r="E22">
            <v>1</v>
          </cell>
        </row>
        <row r="23">
          <cell r="B23">
            <v>1</v>
          </cell>
          <cell r="C23" t="str">
            <v>2000s</v>
          </cell>
          <cell r="D23">
            <v>1</v>
          </cell>
          <cell r="E23">
            <v>1</v>
          </cell>
        </row>
        <row r="24">
          <cell r="B24">
            <v>1</v>
          </cell>
          <cell r="C24" t="str">
            <v>1980s</v>
          </cell>
          <cell r="D24">
            <v>1</v>
          </cell>
          <cell r="E24">
            <v>1</v>
          </cell>
        </row>
        <row r="25">
          <cell r="B25">
            <v>1</v>
          </cell>
          <cell r="C25" t="str">
            <v>1990s</v>
          </cell>
          <cell r="D25">
            <v>0</v>
          </cell>
          <cell r="E25">
            <v>1</v>
          </cell>
        </row>
        <row r="26">
          <cell r="B26">
            <v>1</v>
          </cell>
          <cell r="C26" t="str">
            <v>1970s</v>
          </cell>
          <cell r="D26">
            <v>0</v>
          </cell>
          <cell r="E2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workbookViewId="0">
      <selection activeCell="P8" sqref="P8"/>
    </sheetView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 t="s">
        <v>14</v>
      </c>
      <c r="B2" s="2">
        <f>[1]gdp_pc!B2</f>
        <v>36140</v>
      </c>
      <c r="C2" s="3">
        <f>[1]high_tech_trade!B2*1000000/[1]population!B2</f>
        <v>1154.2324301921765</v>
      </c>
      <c r="D2" s="4">
        <f>'[1]r&amp;d_gdp'!B2</f>
        <v>3.05</v>
      </c>
      <c r="E2" s="4">
        <f>'[1]r&amp;d_budget'!B2</f>
        <v>1.56</v>
      </c>
      <c r="F2" s="5">
        <f>[1]use_cloud!B2</f>
        <v>21</v>
      </c>
      <c r="G2" s="4">
        <f>[1]work_on_weekends!B2</f>
        <v>29.8</v>
      </c>
      <c r="H2" s="4">
        <f>[1]emp_deadline!B2</f>
        <v>42.2</v>
      </c>
      <c r="I2" s="3">
        <f>1000*[1]working_population!B2*100/[1]population!B2</f>
        <v>66.634237732509291</v>
      </c>
      <c r="J2" s="3">
        <f>[1]physicians!B2*1000/[1]population!B2</f>
        <v>5.1254955488259304</v>
      </c>
      <c r="K2">
        <f>'[1]Zmienne kategoryczne'!B2</f>
        <v>0</v>
      </c>
      <c r="L2" t="str">
        <f>'[1]Zmienne kategoryczne'!C2</f>
        <v>1990s</v>
      </c>
      <c r="M2">
        <f>'[1]Zmienne kategoryczne'!D2</f>
        <v>1</v>
      </c>
      <c r="N2">
        <f>'[1]Zmienne kategoryczne'!E2</f>
        <v>0</v>
      </c>
    </row>
    <row r="3" spans="1:14" x14ac:dyDescent="0.3">
      <c r="A3" s="1" t="s">
        <v>15</v>
      </c>
      <c r="B3" s="2">
        <f>[1]gdp_pc!B3</f>
        <v>34360</v>
      </c>
      <c r="C3" s="3">
        <f>[1]high_tech_trade!B3*1000000/[1]population!B3</f>
        <v>1828.3793738588201</v>
      </c>
      <c r="D3" s="4">
        <f>'[1]r&amp;d_gdp'!B3</f>
        <v>2.4300000000000002</v>
      </c>
      <c r="E3" s="4">
        <f>'[1]r&amp;d_budget'!B3</f>
        <v>1.1299999999999999</v>
      </c>
      <c r="F3" s="5">
        <f>[1]use_cloud!B3</f>
        <v>29</v>
      </c>
      <c r="G3" s="4">
        <f>[1]work_on_weekends!B3</f>
        <v>22.5</v>
      </c>
      <c r="H3" s="4">
        <f>[1]emp_deadline!B3</f>
        <v>45.8</v>
      </c>
      <c r="I3" s="3">
        <f>1000*[1]working_population!B3*100/[1]population!B3</f>
        <v>64.791514383292608</v>
      </c>
      <c r="J3" s="3">
        <f>[1]physicians!B3*1000/[1]population!B3</f>
        <v>3.027424622733236</v>
      </c>
      <c r="K3">
        <f>'[1]Zmienne kategoryczne'!B3</f>
        <v>1</v>
      </c>
      <c r="L3" t="str">
        <f>'[1]Zmienne kategoryczne'!C3</f>
        <v>Founding member (1957)</v>
      </c>
      <c r="M3">
        <f>'[1]Zmienne kategoryczne'!D3</f>
        <v>1</v>
      </c>
      <c r="N3">
        <f>'[1]Zmienne kategoryczne'!E3</f>
        <v>1</v>
      </c>
    </row>
    <row r="4" spans="1:14" x14ac:dyDescent="0.3">
      <c r="A4" s="1" t="s">
        <v>16</v>
      </c>
      <c r="B4" s="2">
        <f>[1]gdp_pc!B4</f>
        <v>5700</v>
      </c>
      <c r="C4" s="3">
        <f>[1]high_tech_trade!B4*1000000/[1]population!B4</f>
        <v>222.7097894281718</v>
      </c>
      <c r="D4" s="4">
        <f>'[1]r&amp;d_gdp'!B4</f>
        <v>0.95</v>
      </c>
      <c r="E4" s="4">
        <f>'[1]r&amp;d_budget'!B4</f>
        <v>0.59</v>
      </c>
      <c r="F4" s="5">
        <f>[1]use_cloud!B4</f>
        <v>17</v>
      </c>
      <c r="G4" s="4">
        <f>[1]work_on_weekends!B4</f>
        <v>20</v>
      </c>
      <c r="H4" s="4">
        <f>[1]emp_deadline!B4</f>
        <v>33.1</v>
      </c>
      <c r="I4" s="3">
        <f>1000*[1]working_population!B4*100/[1]population!B4</f>
        <v>65.6271877001993</v>
      </c>
      <c r="J4" s="3">
        <f>[1]physicians!B4*1000/[1]population!B4</f>
        <v>4.026826254984937</v>
      </c>
      <c r="K4">
        <f>'[1]Zmienne kategoryczne'!B4</f>
        <v>1</v>
      </c>
      <c r="L4" t="str">
        <f>'[1]Zmienne kategoryczne'!C4</f>
        <v>2000s</v>
      </c>
      <c r="M4">
        <f>'[1]Zmienne kategoryczne'!D4</f>
        <v>0</v>
      </c>
      <c r="N4">
        <f>'[1]Zmienne kategoryczne'!E4</f>
        <v>1</v>
      </c>
    </row>
    <row r="5" spans="1:14" x14ac:dyDescent="0.3">
      <c r="A5" s="1" t="s">
        <v>17</v>
      </c>
      <c r="B5" s="2">
        <f>[1]gdp_pc!B5</f>
        <v>10770</v>
      </c>
      <c r="C5" s="3">
        <f>[1]high_tech_trade!B5*1000000/[1]population!B5</f>
        <v>291.33915664532549</v>
      </c>
      <c r="D5" s="4">
        <f>'[1]r&amp;d_gdp'!B5</f>
        <v>0.83</v>
      </c>
      <c r="E5" s="4">
        <f>'[1]r&amp;d_budget'!B5</f>
        <v>1.64</v>
      </c>
      <c r="F5" s="5">
        <f>[1]use_cloud!B5</f>
        <v>13</v>
      </c>
      <c r="G5" s="4">
        <f>[1]work_on_weekends!B5</f>
        <v>19.100000000000001</v>
      </c>
      <c r="H5" s="4">
        <f>[1]emp_deadline!B5</f>
        <v>39</v>
      </c>
      <c r="I5" s="3">
        <f>1000*[1]working_population!B5*100/[1]population!B5</f>
        <v>65.92643011788941</v>
      </c>
      <c r="J5" s="3">
        <f>[1]physicians!B5*1000/[1]population!B5</f>
        <v>3.1784604985757277</v>
      </c>
      <c r="K5">
        <f>'[1]Zmienne kategoryczne'!B5</f>
        <v>1</v>
      </c>
      <c r="L5" t="str">
        <f>'[1]Zmienne kategoryczne'!C5</f>
        <v>2010s</v>
      </c>
      <c r="M5">
        <f>'[1]Zmienne kategoryczne'!D5</f>
        <v>0</v>
      </c>
      <c r="N5">
        <f>'[1]Zmienne kategoryczne'!E5</f>
        <v>0</v>
      </c>
    </row>
    <row r="6" spans="1:14" x14ac:dyDescent="0.3">
      <c r="A6" s="1" t="s">
        <v>18</v>
      </c>
      <c r="B6" s="2">
        <f>[1]gdp_pc!B6</f>
        <v>16290</v>
      </c>
      <c r="C6" s="3">
        <f>[1]high_tech_trade!B6*1000000/[1]population!B6</f>
        <v>1225.8173182992473</v>
      </c>
      <c r="D6" s="4">
        <f>'[1]r&amp;d_gdp'!B6</f>
        <v>1.92</v>
      </c>
      <c r="E6" s="4">
        <f>'[1]r&amp;d_budget'!B6</f>
        <v>1.43</v>
      </c>
      <c r="F6" s="5">
        <f>[1]use_cloud!B6</f>
        <v>20</v>
      </c>
      <c r="G6" s="4">
        <f>[1]work_on_weekends!B6</f>
        <v>19.7</v>
      </c>
      <c r="H6" s="4">
        <f>[1]emp_deadline!B6</f>
        <v>33.9</v>
      </c>
      <c r="I6" s="3">
        <f>1000*[1]working_population!B6*100/[1]population!B6</f>
        <v>66.673150966358349</v>
      </c>
      <c r="J6" s="3">
        <f>AVERAGE(J2:J5,J7:J26)</f>
        <v>3.6397359683867223</v>
      </c>
      <c r="K6">
        <f>'[1]Zmienne kategoryczne'!B6</f>
        <v>0</v>
      </c>
      <c r="L6" t="str">
        <f>'[1]Zmienne kategoryczne'!C6</f>
        <v>2000s</v>
      </c>
      <c r="M6">
        <f>'[1]Zmienne kategoryczne'!D6</f>
        <v>0</v>
      </c>
      <c r="N6">
        <f>'[1]Zmienne kategoryczne'!E6</f>
        <v>1</v>
      </c>
    </row>
    <row r="7" spans="1:14" x14ac:dyDescent="0.3">
      <c r="A7" s="1" t="s">
        <v>19</v>
      </c>
      <c r="B7" s="2">
        <f>[1]gdp_pc!B7</f>
        <v>45630</v>
      </c>
      <c r="C7" s="3">
        <f>[1]high_tech_trade!B7*1000000/[1]population!B7</f>
        <v>1184.1585662882319</v>
      </c>
      <c r="D7" s="4">
        <f>'[1]r&amp;d_gdp'!B7</f>
        <v>3.06</v>
      </c>
      <c r="E7" s="4">
        <f>'[1]r&amp;d_budget'!B7</f>
        <v>1.84</v>
      </c>
      <c r="F7" s="5">
        <f>[1]use_cloud!B7</f>
        <v>43</v>
      </c>
      <c r="G7" s="4">
        <f>[1]work_on_weekends!B7</f>
        <v>20.3</v>
      </c>
      <c r="H7" s="4">
        <f>[1]emp_deadline!B7</f>
        <v>51.6</v>
      </c>
      <c r="I7" s="3">
        <f>1000*[1]working_population!B7*100/[1]population!B7</f>
        <v>64.37603306880294</v>
      </c>
      <c r="J7" s="3">
        <f>[1]physicians!B7*1000/[1]population!B7</f>
        <v>3.9457817222245288</v>
      </c>
      <c r="K7">
        <f>'[1]Zmienne kategoryczne'!B7</f>
        <v>1</v>
      </c>
      <c r="L7" t="str">
        <f>'[1]Zmienne kategoryczne'!C7</f>
        <v>1970s</v>
      </c>
      <c r="M7">
        <f>'[1]Zmienne kategoryczne'!D7</f>
        <v>0</v>
      </c>
      <c r="N7">
        <f>'[1]Zmienne kategoryczne'!E7</f>
        <v>0</v>
      </c>
    </row>
    <row r="8" spans="1:14" x14ac:dyDescent="0.3">
      <c r="A8" s="1" t="s">
        <v>20</v>
      </c>
      <c r="B8" s="2">
        <f>[1]gdp_pc!B8</f>
        <v>13230</v>
      </c>
      <c r="C8" s="3">
        <f>[1]high_tech_trade!B8*1000000/[1]population!B8</f>
        <v>1117.9812452942117</v>
      </c>
      <c r="D8" s="4">
        <f>'[1]r&amp;d_gdp'!B8</f>
        <v>1.47</v>
      </c>
      <c r="E8" s="4">
        <f>'[1]r&amp;d_budget'!B8</f>
        <v>1.72</v>
      </c>
      <c r="F8" s="5">
        <f>[1]use_cloud!B8</f>
        <v>31</v>
      </c>
      <c r="G8" s="4">
        <f>[1]work_on_weekends!B8</f>
        <v>21.6</v>
      </c>
      <c r="H8" s="4">
        <f>[1]emp_deadline!B8</f>
        <v>38.5</v>
      </c>
      <c r="I8" s="3">
        <f>1000*[1]working_population!B8*100/[1]population!B8</f>
        <v>64.523489014123072</v>
      </c>
      <c r="J8" s="3">
        <f>[1]physicians!B8*1000/[1]population!B8</f>
        <v>3.4163073155521078</v>
      </c>
      <c r="K8">
        <f>'[1]Zmienne kategoryczne'!B8</f>
        <v>1</v>
      </c>
      <c r="L8" t="str">
        <f>'[1]Zmienne kategoryczne'!C8</f>
        <v>2000s</v>
      </c>
      <c r="M8">
        <f>'[1]Zmienne kategoryczne'!D8</f>
        <v>1</v>
      </c>
      <c r="N8">
        <f>'[1]Zmienne kategoryczne'!E8</f>
        <v>0</v>
      </c>
    </row>
    <row r="9" spans="1:14" x14ac:dyDescent="0.3">
      <c r="A9" s="1" t="s">
        <v>21</v>
      </c>
      <c r="B9" s="2">
        <f>[1]gdp_pc!B9</f>
        <v>34460</v>
      </c>
      <c r="C9" s="3">
        <f>[1]high_tech_trade!B9*1000000/[1]population!B9</f>
        <v>940.83194179269424</v>
      </c>
      <c r="D9" s="4">
        <f>'[1]r&amp;d_gdp'!B9</f>
        <v>2.87</v>
      </c>
      <c r="E9" s="4">
        <f>'[1]r&amp;d_budget'!B9</f>
        <v>1.68</v>
      </c>
      <c r="F9" s="5">
        <f>[1]use_cloud!B9</f>
        <v>34</v>
      </c>
      <c r="G9" s="4">
        <f>[1]work_on_weekends!B9</f>
        <v>24.9</v>
      </c>
      <c r="H9" s="4">
        <f>[1]emp_deadline!B9</f>
        <v>42.7</v>
      </c>
      <c r="I9" s="3">
        <f>1000*[1]working_population!B9*100/[1]population!B9</f>
        <v>63.144297631855821</v>
      </c>
      <c r="J9" s="3">
        <f>[1]physicians!B9*1000/[1]population!B9</f>
        <v>3.3367734252624341</v>
      </c>
      <c r="K9">
        <f>'[1]Zmienne kategoryczne'!B9</f>
        <v>1</v>
      </c>
      <c r="L9" t="str">
        <f>'[1]Zmienne kategoryczne'!C9</f>
        <v>1990s</v>
      </c>
      <c r="M9">
        <f>'[1]Zmienne kategoryczne'!D9</f>
        <v>1</v>
      </c>
      <c r="N9">
        <f>'[1]Zmienne kategoryczne'!E9</f>
        <v>1</v>
      </c>
    </row>
    <row r="10" spans="1:14" x14ac:dyDescent="0.3">
      <c r="A10" s="1" t="s">
        <v>22</v>
      </c>
      <c r="B10" s="2">
        <f>[1]gdp_pc!B10</f>
        <v>31540</v>
      </c>
      <c r="C10" s="3">
        <f>[1]high_tech_trade!B10*1000000/[1]population!B10</f>
        <v>764.51116539456041</v>
      </c>
      <c r="D10" s="4">
        <f>'[1]r&amp;d_gdp'!B10</f>
        <v>2.23</v>
      </c>
      <c r="E10" s="4">
        <f>'[1]r&amp;d_budget'!B10</f>
        <v>1.1399999999999999</v>
      </c>
      <c r="F10" s="5">
        <f>[1]use_cloud!B10</f>
        <v>19</v>
      </c>
      <c r="G10" s="4">
        <f>[1]work_on_weekends!B10</f>
        <v>30.9</v>
      </c>
      <c r="H10" s="4">
        <f>[1]emp_deadline!B10</f>
        <v>44.9</v>
      </c>
      <c r="I10" s="3">
        <f>1000*[1]working_population!B10*100/[1]population!B10</f>
        <v>61.628104530681135</v>
      </c>
      <c r="J10" s="3">
        <f>[1]physicians!B10*1000/[1]population!B10</f>
        <v>3.110378345904377</v>
      </c>
      <c r="K10">
        <f>'[1]Zmienne kategoryczne'!B10</f>
        <v>1</v>
      </c>
      <c r="L10" t="str">
        <f>'[1]Zmienne kategoryczne'!C10</f>
        <v>Founding member (1957)</v>
      </c>
      <c r="M10">
        <f>'[1]Zmienne kategoryczne'!D10</f>
        <v>1</v>
      </c>
      <c r="N10">
        <f>'[1]Zmienne kategoryczne'!E10</f>
        <v>1</v>
      </c>
    </row>
    <row r="11" spans="1:14" x14ac:dyDescent="0.3">
      <c r="A11" s="1" t="s">
        <v>23</v>
      </c>
      <c r="B11" s="2">
        <f>[1]gdp_pc!B11</f>
        <v>34130</v>
      </c>
      <c r="C11" s="3">
        <f>[1]high_tech_trade!B11*1000000/[1]population!B11</f>
        <v>996.2124836372808</v>
      </c>
      <c r="D11" s="4">
        <f>'[1]r&amp;d_gdp'!B11</f>
        <v>2.93</v>
      </c>
      <c r="E11" s="4">
        <f>'[1]r&amp;d_budget'!B11</f>
        <v>1.99</v>
      </c>
      <c r="F11" s="5">
        <f>[1]use_cloud!B11</f>
        <v>23</v>
      </c>
      <c r="G11" s="4">
        <f>[1]work_on_weekends!B11</f>
        <v>26.6</v>
      </c>
      <c r="H11" s="4">
        <f>[1]emp_deadline!B11</f>
        <v>40.299999999999997</v>
      </c>
      <c r="I11" s="3">
        <f>1000*[1]working_population!B11*100/[1]population!B11</f>
        <v>65.228333219023625</v>
      </c>
      <c r="J11" s="3">
        <f>[1]physicians!B11*1000/[1]population!B11</f>
        <v>4.1642765592754367</v>
      </c>
      <c r="K11">
        <f>'[1]Zmienne kategoryczne'!B11</f>
        <v>1</v>
      </c>
      <c r="L11" t="str">
        <f>'[1]Zmienne kategoryczne'!C11</f>
        <v>Founding member (1957)</v>
      </c>
      <c r="M11">
        <f>'[1]Zmienne kategoryczne'!D11</f>
        <v>1</v>
      </c>
      <c r="N11">
        <f>'[1]Zmienne kategoryczne'!E11</f>
        <v>1</v>
      </c>
    </row>
    <row r="12" spans="1:14" x14ac:dyDescent="0.3">
      <c r="A12" s="1" t="s">
        <v>24</v>
      </c>
      <c r="B12" s="2">
        <f>[1]gdp_pc!B12</f>
        <v>16900</v>
      </c>
      <c r="C12" s="3">
        <f>[1]high_tech_trade!B12*1000000/[1]population!B12</f>
        <v>217.90348846354831</v>
      </c>
      <c r="D12" s="4">
        <f>'[1]r&amp;d_gdp'!B12</f>
        <v>0.97</v>
      </c>
      <c r="E12" s="4">
        <f>'[1]r&amp;d_budget'!B12</f>
        <v>0.97</v>
      </c>
      <c r="F12" s="5">
        <f>[1]use_cloud!B12</f>
        <v>18</v>
      </c>
      <c r="G12" s="4">
        <f>[1]work_on_weekends!B12</f>
        <v>44</v>
      </c>
      <c r="H12" s="4">
        <f>[1]emp_deadline!B12</f>
        <v>55.8</v>
      </c>
      <c r="I12" s="3">
        <f>1000*[1]working_population!B12*100/[1]population!B12</f>
        <v>64.350602476437231</v>
      </c>
      <c r="J12" s="3">
        <f>[1]physicians!B12*1000/[1]population!B12</f>
        <v>5.8819206230824079</v>
      </c>
      <c r="K12">
        <f>'[1]Zmienne kategoryczne'!B12</f>
        <v>1</v>
      </c>
      <c r="L12" t="str">
        <f>'[1]Zmienne kategoryczne'!C12</f>
        <v>1980s</v>
      </c>
      <c r="M12">
        <f>'[1]Zmienne kategoryczne'!D12</f>
        <v>1</v>
      </c>
      <c r="N12">
        <f>'[1]Zmienne kategoryczne'!E12</f>
        <v>0</v>
      </c>
    </row>
    <row r="13" spans="1:14" x14ac:dyDescent="0.3">
      <c r="A13" s="1" t="s">
        <v>25</v>
      </c>
      <c r="B13" s="2">
        <f>[1]gdp_pc!B13</f>
        <v>11220</v>
      </c>
      <c r="C13" s="3">
        <f>[1]high_tech_trade!B13*1000000/[1]population!B13</f>
        <v>845.30870915546143</v>
      </c>
      <c r="D13" s="4">
        <f>'[1]r&amp;d_gdp'!B13</f>
        <v>1.34</v>
      </c>
      <c r="E13" s="4">
        <f>'[1]r&amp;d_budget'!B13</f>
        <v>0.55000000000000004</v>
      </c>
      <c r="F13" s="5">
        <f>[1]use_cloud!B13</f>
        <v>25</v>
      </c>
      <c r="G13" s="4">
        <f>[1]work_on_weekends!B13</f>
        <v>9.8000000000000007</v>
      </c>
      <c r="H13" s="4">
        <f>[1]emp_deadline!B13</f>
        <v>45.5</v>
      </c>
      <c r="I13" s="3">
        <f>1000*[1]working_population!B13*100/[1]population!B13</f>
        <v>66.261001011509123</v>
      </c>
      <c r="J13" s="3">
        <f>[1]physicians!B13*1000/[1]population!B13</f>
        <v>3.0932758741223618</v>
      </c>
      <c r="K13">
        <f>'[1]Zmienne kategoryczne'!B13</f>
        <v>0</v>
      </c>
      <c r="L13" t="str">
        <f>'[1]Zmienne kategoryczne'!C13</f>
        <v>2000s</v>
      </c>
      <c r="M13">
        <f>'[1]Zmienne kategoryczne'!D13</f>
        <v>0</v>
      </c>
      <c r="N13">
        <f>'[1]Zmienne kategoryczne'!E13</f>
        <v>1</v>
      </c>
    </row>
    <row r="14" spans="1:14" x14ac:dyDescent="0.3">
      <c r="A14" s="1" t="s">
        <v>26</v>
      </c>
      <c r="B14" s="2">
        <f>[1]gdp_pc!B14</f>
        <v>49620</v>
      </c>
      <c r="C14" s="3">
        <f>[1]high_tech_trade!B14*1000000/[1]population!B14</f>
        <v>2583.1473950359873</v>
      </c>
      <c r="D14" s="4">
        <f>'[1]r&amp;d_gdp'!B14</f>
        <v>1.18</v>
      </c>
      <c r="E14" s="4">
        <f>'[1]r&amp;d_budget'!B14</f>
        <v>0.96</v>
      </c>
      <c r="F14" s="5">
        <f>[1]use_cloud!B14</f>
        <v>35</v>
      </c>
      <c r="G14" s="4">
        <f>[1]work_on_weekends!B14</f>
        <v>32.299999999999997</v>
      </c>
      <c r="H14" s="4">
        <f>[1]emp_deadline!B14</f>
        <v>48.1</v>
      </c>
      <c r="I14" s="3">
        <f>1000*[1]working_population!B14*100/[1]population!B14</f>
        <v>65.858179799287115</v>
      </c>
      <c r="J14" s="3">
        <f>[1]physicians!B14*1000/[1]population!B14</f>
        <v>3.1353504672347752</v>
      </c>
      <c r="K14">
        <f>'[1]Zmienne kategoryczne'!B14</f>
        <v>1</v>
      </c>
      <c r="L14" t="str">
        <f>'[1]Zmienne kategoryczne'!C14</f>
        <v>1970s</v>
      </c>
      <c r="M14">
        <f>'[1]Zmienne kategoryczne'!D14</f>
        <v>1</v>
      </c>
      <c r="N14">
        <f>'[1]Zmienne kategoryczne'!E14</f>
        <v>0</v>
      </c>
    </row>
    <row r="15" spans="1:14" x14ac:dyDescent="0.3">
      <c r="A15" s="1" t="s">
        <v>27</v>
      </c>
      <c r="B15" s="2">
        <f>[1]gdp_pc!B15</f>
        <v>25860</v>
      </c>
      <c r="C15" s="3">
        <f>[1]high_tech_trade!B15*1000000/[1]population!B15</f>
        <v>382.08349642076143</v>
      </c>
      <c r="D15" s="4">
        <f>'[1]r&amp;d_gdp'!B15</f>
        <v>1.34</v>
      </c>
      <c r="E15" s="4">
        <f>'[1]r&amp;d_budget'!B15</f>
        <v>1.01</v>
      </c>
      <c r="F15" s="5">
        <f>[1]use_cloud!B15</f>
        <v>19</v>
      </c>
      <c r="G15" s="4">
        <f>[1]work_on_weekends!B15</f>
        <v>35.6</v>
      </c>
      <c r="H15" s="4">
        <f>[1]emp_deadline!B15</f>
        <v>37.200000000000003</v>
      </c>
      <c r="I15" s="3">
        <f>1000*[1]working_population!B15*100/[1]population!B15</f>
        <v>64.20660754266278</v>
      </c>
      <c r="J15" s="3">
        <f>[1]physicians!B15*1000/[1]population!B15</f>
        <v>3.8341911912984772</v>
      </c>
      <c r="K15">
        <f>'[1]Zmienne kategoryczne'!B15</f>
        <v>1</v>
      </c>
      <c r="L15" t="str">
        <f>'[1]Zmienne kategoryczne'!C15</f>
        <v>Founding member (1957)</v>
      </c>
      <c r="M15">
        <f>'[1]Zmienne kategoryczne'!D15</f>
        <v>1</v>
      </c>
      <c r="N15">
        <f>'[1]Zmienne kategoryczne'!E15</f>
        <v>0</v>
      </c>
    </row>
    <row r="16" spans="1:14" x14ac:dyDescent="0.3">
      <c r="A16" s="1" t="s">
        <v>28</v>
      </c>
      <c r="B16" s="2">
        <f>[1]gdp_pc!B16</f>
        <v>10750</v>
      </c>
      <c r="C16" s="3">
        <f>[1]high_tech_trade!B16*1000000/[1]population!B16</f>
        <v>585.06738848474595</v>
      </c>
      <c r="D16" s="4">
        <f>'[1]r&amp;d_gdp'!B16</f>
        <v>0.62</v>
      </c>
      <c r="E16" s="4">
        <f>'[1]r&amp;d_budget'!B16</f>
        <v>0.49</v>
      </c>
      <c r="F16" s="5">
        <f>[1]use_cloud!B16</f>
        <v>21</v>
      </c>
      <c r="G16" s="4">
        <f>[1]work_on_weekends!B16</f>
        <v>22.5</v>
      </c>
      <c r="H16" s="4">
        <f>[1]emp_deadline!B16</f>
        <v>29.9</v>
      </c>
      <c r="I16" s="3">
        <f>1000*[1]working_population!B16*100/[1]population!B16</f>
        <v>64.171117609622087</v>
      </c>
      <c r="J16" s="3">
        <f>[1]physicians!B16*1000/[1]population!B16</f>
        <v>3.18413611426638</v>
      </c>
      <c r="K16">
        <f>'[1]Zmienne kategoryczne'!B16</f>
        <v>1</v>
      </c>
      <c r="L16" t="str">
        <f>'[1]Zmienne kategoryczne'!C16</f>
        <v>2000s</v>
      </c>
      <c r="M16">
        <f>'[1]Zmienne kategoryczne'!D16</f>
        <v>1</v>
      </c>
      <c r="N16">
        <f>'[1]Zmienne kategoryczne'!E16</f>
        <v>0</v>
      </c>
    </row>
    <row r="17" spans="1:14" x14ac:dyDescent="0.3">
      <c r="A17" s="1" t="s">
        <v>29</v>
      </c>
      <c r="B17" s="2">
        <f>[1]gdp_pc!B17</f>
        <v>11620</v>
      </c>
      <c r="C17" s="3">
        <f>[1]high_tech_trade!B17*1000000/[1]population!B17</f>
        <v>560.71656701795325</v>
      </c>
      <c r="D17" s="4">
        <f>'[1]r&amp;d_gdp'!B17</f>
        <v>1.04</v>
      </c>
      <c r="E17" s="4">
        <f>'[1]r&amp;d_budget'!B17</f>
        <v>0.93</v>
      </c>
      <c r="F17" s="5">
        <f>[1]use_cloud!B17</f>
        <v>16</v>
      </c>
      <c r="G17" s="4">
        <f>[1]work_on_weekends!B17</f>
        <v>18.7</v>
      </c>
      <c r="H17" s="4">
        <f>[1]emp_deadline!B17</f>
        <v>32.700000000000003</v>
      </c>
      <c r="I17" s="3">
        <f>1000*[1]working_population!B17*100/[1]population!B17</f>
        <v>66.224802842059361</v>
      </c>
      <c r="J17" s="3">
        <f>[1]physicians!B17*1000/[1]population!B17</f>
        <v>4.6178672094457802</v>
      </c>
      <c r="K17">
        <f>'[1]Zmienne kategoryczne'!B17</f>
        <v>1</v>
      </c>
      <c r="L17" t="str">
        <f>'[1]Zmienne kategoryczne'!C17</f>
        <v>2000s</v>
      </c>
      <c r="M17">
        <f>'[1]Zmienne kategoryczne'!D17</f>
        <v>1</v>
      </c>
      <c r="N17">
        <f>'[1]Zmienne kategoryczne'!E17</f>
        <v>0</v>
      </c>
    </row>
    <row r="18" spans="1:14" x14ac:dyDescent="0.3">
      <c r="A18" s="1" t="s">
        <v>30</v>
      </c>
      <c r="B18" s="2">
        <f>[1]gdp_pc!B18</f>
        <v>39170</v>
      </c>
      <c r="C18" s="3">
        <f>[1]high_tech_trade!B18*1000000/[1]population!B18</f>
        <v>1217.2849852722304</v>
      </c>
      <c r="D18" s="4">
        <f>'[1]r&amp;d_gdp'!B18</f>
        <v>2.15</v>
      </c>
      <c r="E18" s="4">
        <f>'[1]r&amp;d_budget'!B18</f>
        <v>1.58</v>
      </c>
      <c r="F18" s="5">
        <f>[1]use_cloud!B18</f>
        <v>36</v>
      </c>
      <c r="G18" s="4">
        <f>[1]work_on_weekends!B18</f>
        <v>31.4</v>
      </c>
      <c r="H18" s="4">
        <f>[1]emp_deadline!B18</f>
        <v>39.5</v>
      </c>
      <c r="I18" s="3">
        <f>1000*[1]working_population!B18*100/[1]population!B18</f>
        <v>64.79248287913785</v>
      </c>
      <c r="J18" s="3">
        <f>[1]physicians!B18*1000/[1]population!B18</f>
        <v>3.4994946370942883</v>
      </c>
      <c r="K18">
        <f>'[1]Zmienne kategoryczne'!B18</f>
        <v>1</v>
      </c>
      <c r="L18" t="str">
        <f>'[1]Zmienne kategoryczne'!C18</f>
        <v>Founding member (1957)</v>
      </c>
      <c r="M18">
        <f>'[1]Zmienne kategoryczne'!D18</f>
        <v>1</v>
      </c>
      <c r="N18">
        <f>'[1]Zmienne kategoryczne'!E18</f>
        <v>1</v>
      </c>
    </row>
    <row r="19" spans="1:14" x14ac:dyDescent="0.3">
      <c r="A19" s="1" t="s">
        <v>31</v>
      </c>
      <c r="B19" s="2">
        <f>[1]gdp_pc!B19</f>
        <v>10890</v>
      </c>
      <c r="C19" s="3">
        <f>[1]high_tech_trade!B19*1000000/[1]population!B19</f>
        <v>386.39028434062402</v>
      </c>
      <c r="D19" s="4">
        <f>'[1]r&amp;d_gdp'!B19</f>
        <v>1</v>
      </c>
      <c r="E19" s="4">
        <f>'[1]r&amp;d_budget'!B19</f>
        <v>0.98</v>
      </c>
      <c r="F19" s="5">
        <f>[1]use_cloud!B19</f>
        <v>14</v>
      </c>
      <c r="G19" s="4">
        <f>[1]work_on_weekends!B19</f>
        <v>15.1</v>
      </c>
      <c r="H19" s="4">
        <f>[1]emp_deadline!B19</f>
        <v>34.4</v>
      </c>
      <c r="I19" s="3">
        <f>1000*[1]working_population!B19*100/[1]population!B19</f>
        <v>66.116021701425481</v>
      </c>
      <c r="J19" s="3">
        <f>[1]physicians!B19*1000/[1]population!B19</f>
        <v>2.3269456980750265</v>
      </c>
      <c r="K19">
        <f>'[1]Zmienne kategoryczne'!B19</f>
        <v>1</v>
      </c>
      <c r="L19" t="str">
        <f>'[1]Zmienne kategoryczne'!C19</f>
        <v>2000s</v>
      </c>
      <c r="M19">
        <f>'[1]Zmienne kategoryczne'!D19</f>
        <v>0</v>
      </c>
      <c r="N19">
        <f>'[1]Zmienne kategoryczne'!E19</f>
        <v>0</v>
      </c>
    </row>
    <row r="20" spans="1:14" x14ac:dyDescent="0.3">
      <c r="A20" s="1" t="s">
        <v>32</v>
      </c>
      <c r="B20" s="2">
        <f>[1]gdp_pc!B20</f>
        <v>16620</v>
      </c>
      <c r="C20" s="3">
        <f>[1]high_tech_trade!B20*1000000/[1]population!B20</f>
        <v>350.84939288596951</v>
      </c>
      <c r="D20" s="4">
        <f>'[1]r&amp;d_gdp'!B20</f>
        <v>1.24</v>
      </c>
      <c r="E20" s="4">
        <f>'[1]r&amp;d_budget'!B20</f>
        <v>0.79</v>
      </c>
      <c r="F20" s="5">
        <f>[1]use_cloud!B20</f>
        <v>21</v>
      </c>
      <c r="G20" s="4">
        <f>[1]work_on_weekends!B20</f>
        <v>9.9</v>
      </c>
      <c r="H20" s="4">
        <f>[1]emp_deadline!B20</f>
        <v>43.8</v>
      </c>
      <c r="I20" s="3">
        <f>1000*[1]working_population!B20*100/[1]population!B20</f>
        <v>64.993886160167378</v>
      </c>
      <c r="J20" s="3">
        <f>[1]physicians!B20*1000/[1]population!B20</f>
        <v>4.6065368639577624</v>
      </c>
      <c r="K20">
        <f>'[1]Zmienne kategoryczne'!B20</f>
        <v>1</v>
      </c>
      <c r="L20" t="str">
        <f>'[1]Zmienne kategoryczne'!C20</f>
        <v>1980s</v>
      </c>
      <c r="M20">
        <f>'[1]Zmienne kategoryczne'!D20</f>
        <v>1</v>
      </c>
      <c r="N20">
        <f>'[1]Zmienne kategoryczne'!E20</f>
        <v>0</v>
      </c>
    </row>
    <row r="21" spans="1:14" x14ac:dyDescent="0.3">
      <c r="A21" s="1" t="s">
        <v>33</v>
      </c>
      <c r="B21" s="2">
        <f>[1]gdp_pc!B21</f>
        <v>7290</v>
      </c>
      <c r="C21" s="3">
        <f>[1]high_tech_trade!B21*1000000/[1]population!B21</f>
        <v>262.69904548150851</v>
      </c>
      <c r="D21" s="4">
        <f>'[1]r&amp;d_gdp'!B21</f>
        <v>0.49</v>
      </c>
      <c r="E21" s="4">
        <f>'[1]r&amp;d_budget'!B21</f>
        <v>0.71</v>
      </c>
      <c r="F21" s="5">
        <f>[1]use_cloud!B21</f>
        <v>22</v>
      </c>
      <c r="G21" s="4">
        <f>[1]work_on_weekends!B21</f>
        <v>29.2</v>
      </c>
      <c r="H21" s="4">
        <f>[1]emp_deadline!B21</f>
        <v>63</v>
      </c>
      <c r="I21" s="3">
        <f>1000*[1]working_population!B21*100/[1]population!B21</f>
        <v>67.45376735845592</v>
      </c>
      <c r="J21" s="3">
        <f>[1]physicians!B21*1000/[1]population!B21</f>
        <v>2.7581890010929184</v>
      </c>
      <c r="K21">
        <f>'[1]Zmienne kategoryczne'!B21</f>
        <v>1</v>
      </c>
      <c r="L21" t="str">
        <f>'[1]Zmienne kategoryczne'!C21</f>
        <v>2000s</v>
      </c>
      <c r="M21">
        <f>'[1]Zmienne kategoryczne'!D21</f>
        <v>0</v>
      </c>
      <c r="N21">
        <f>'[1]Zmienne kategoryczne'!E21</f>
        <v>1</v>
      </c>
    </row>
    <row r="22" spans="1:14" x14ac:dyDescent="0.3">
      <c r="A22" s="1" t="s">
        <v>34</v>
      </c>
      <c r="B22" s="2">
        <f>[1]gdp_pc!B22</f>
        <v>14300</v>
      </c>
      <c r="C22" s="3">
        <f>[1]high_tech_trade!B22*1000000/[1]population!B22</f>
        <v>1491.8796041354283</v>
      </c>
      <c r="D22" s="4">
        <f>'[1]r&amp;d_gdp'!B22</f>
        <v>1.1599999999999999</v>
      </c>
      <c r="E22" s="4">
        <f>'[1]r&amp;d_budget'!B22</f>
        <v>0.91</v>
      </c>
      <c r="F22" s="5">
        <f>[1]use_cloud!B22</f>
        <v>19</v>
      </c>
      <c r="G22" s="4">
        <f>[1]work_on_weekends!B22</f>
        <v>24.5</v>
      </c>
      <c r="H22" s="4">
        <f>[1]emp_deadline!B22</f>
        <v>31</v>
      </c>
      <c r="I22" s="3">
        <f>1000*[1]working_population!B22*100/[1]population!B22</f>
        <v>70.720405566953914</v>
      </c>
      <c r="J22" s="3">
        <f>[1]physicians!B22*1000/[1]population!B22</f>
        <v>3.4528306515592337</v>
      </c>
      <c r="K22">
        <f>'[1]Zmienne kategoryczne'!B22</f>
        <v>0</v>
      </c>
      <c r="L22" t="str">
        <f>'[1]Zmienne kategoryczne'!C22</f>
        <v>2000s</v>
      </c>
      <c r="M22">
        <f>'[1]Zmienne kategoryczne'!D22</f>
        <v>1</v>
      </c>
      <c r="N22">
        <f>'[1]Zmienne kategoryczne'!E22</f>
        <v>1</v>
      </c>
    </row>
    <row r="23" spans="1:14" x14ac:dyDescent="0.3">
      <c r="A23" s="1" t="s">
        <v>35</v>
      </c>
      <c r="B23" s="2">
        <f>[1]gdp_pc!B23</f>
        <v>17990</v>
      </c>
      <c r="C23" s="3">
        <f>[1]high_tech_trade!B23*1000000/[1]population!B23</f>
        <v>672.36292667414489</v>
      </c>
      <c r="D23" s="4">
        <f>'[1]r&amp;d_gdp'!B23</f>
        <v>2.2000000000000002</v>
      </c>
      <c r="E23" s="4">
        <f>'[1]r&amp;d_budget'!B23</f>
        <v>0.84</v>
      </c>
      <c r="F23" s="5">
        <f>[1]use_cloud!B23</f>
        <v>19</v>
      </c>
      <c r="G23" s="4">
        <f>[1]work_on_weekends!B23</f>
        <v>22.1</v>
      </c>
      <c r="H23" s="4">
        <f>[1]emp_deadline!B23</f>
        <v>46.6</v>
      </c>
      <c r="I23" s="3">
        <f>1000*[1]working_population!B23*100/[1]population!B23</f>
        <v>67.013302799880165</v>
      </c>
      <c r="J23" s="3">
        <f>[1]physicians!B23*1000/[1]population!B23</f>
        <v>2.826154190706752</v>
      </c>
      <c r="K23">
        <f>'[1]Zmienne kategoryczne'!B23</f>
        <v>1</v>
      </c>
      <c r="L23" t="str">
        <f>'[1]Zmienne kategoryczne'!C23</f>
        <v>2000s</v>
      </c>
      <c r="M23">
        <f>'[1]Zmienne kategoryczne'!D23</f>
        <v>1</v>
      </c>
      <c r="N23">
        <f>'[1]Zmienne kategoryczne'!E23</f>
        <v>1</v>
      </c>
    </row>
    <row r="24" spans="1:14" x14ac:dyDescent="0.3">
      <c r="A24" s="1" t="s">
        <v>36</v>
      </c>
      <c r="B24" s="2">
        <f>[1]gdp_pc!B24</f>
        <v>23080</v>
      </c>
      <c r="C24" s="3">
        <f>[1]high_tech_trade!B24*1000000/[1]population!B24</f>
        <v>374.51373333636172</v>
      </c>
      <c r="D24" s="4">
        <f>'[1]r&amp;d_gdp'!B24</f>
        <v>1.22</v>
      </c>
      <c r="E24" s="4">
        <f>'[1]r&amp;d_budget'!B24</f>
        <v>1.28</v>
      </c>
      <c r="F24" s="5">
        <f>[1]use_cloud!B24</f>
        <v>25</v>
      </c>
      <c r="G24" s="4">
        <f>[1]work_on_weekends!B24</f>
        <v>31.9</v>
      </c>
      <c r="H24" s="4">
        <f>[1]emp_deadline!B24</f>
        <v>52.5</v>
      </c>
      <c r="I24" s="3">
        <f>1000*[1]working_population!B24*100/[1]population!B24</f>
        <v>65.967463850307311</v>
      </c>
      <c r="J24" s="3">
        <f>[1]physicians!B24*1000/[1]population!B24</f>
        <v>3.8450306262286849</v>
      </c>
      <c r="K24">
        <f>'[1]Zmienne kategoryczne'!B24</f>
        <v>1</v>
      </c>
      <c r="L24" t="str">
        <f>'[1]Zmienne kategoryczne'!C24</f>
        <v>1980s</v>
      </c>
      <c r="M24">
        <f>'[1]Zmienne kategoryczne'!D24</f>
        <v>1</v>
      </c>
      <c r="N24">
        <f>'[1]Zmienne kategoryczne'!E24</f>
        <v>1</v>
      </c>
    </row>
    <row r="25" spans="1:14" x14ac:dyDescent="0.3">
      <c r="A25" s="1" t="s">
        <v>37</v>
      </c>
      <c r="B25" s="2">
        <f>[1]gdp_pc!B25</f>
        <v>42580</v>
      </c>
      <c r="C25" s="3">
        <f>[1]high_tech_trade!B25*1000000/[1]population!B25</f>
        <v>1280.1421513836317</v>
      </c>
      <c r="D25" s="4">
        <f>'[1]r&amp;d_gdp'!B25</f>
        <v>3.22</v>
      </c>
      <c r="E25" s="4">
        <f>'[1]r&amp;d_budget'!B25</f>
        <v>1.58</v>
      </c>
      <c r="F25" s="5">
        <f>[1]use_cloud!B25</f>
        <v>41</v>
      </c>
      <c r="G25" s="4">
        <f>[1]work_on_weekends!B25</f>
        <v>17</v>
      </c>
      <c r="H25" s="4">
        <f>[1]emp_deadline!B25</f>
        <v>52.7</v>
      </c>
      <c r="I25" s="3">
        <f>1000*[1]working_population!B25*100/[1]population!B25</f>
        <v>63.301275063850653</v>
      </c>
      <c r="J25" s="3">
        <f>[1]physicians!B25*1000/[1]population!B25</f>
        <v>4.1974463841729373</v>
      </c>
      <c r="K25">
        <f>'[1]Zmienne kategoryczne'!B25</f>
        <v>1</v>
      </c>
      <c r="L25" t="str">
        <f>'[1]Zmienne kategoryczne'!C25</f>
        <v>1990s</v>
      </c>
      <c r="M25">
        <f>'[1]Zmienne kategoryczne'!D25</f>
        <v>0</v>
      </c>
      <c r="N25">
        <f>'[1]Zmienne kategoryczne'!E25</f>
        <v>1</v>
      </c>
    </row>
    <row r="26" spans="1:14" x14ac:dyDescent="0.3">
      <c r="A26" s="1" t="s">
        <v>38</v>
      </c>
      <c r="B26" s="2">
        <f>[1]gdp_pc!B26</f>
        <v>31780</v>
      </c>
      <c r="C26" s="3">
        <f>[1]high_tech_trade!B26*1000000/[1]population!B26</f>
        <v>629.78971663055472</v>
      </c>
      <c r="D26" s="4">
        <f>'[1]r&amp;d_gdp'!B26</f>
        <v>1.65</v>
      </c>
      <c r="E26" s="4">
        <f>'[1]r&amp;d_budget'!B26</f>
        <v>1.25</v>
      </c>
      <c r="F26" s="5">
        <f>[1]use_cloud!B26</f>
        <v>43</v>
      </c>
      <c r="G26" s="4">
        <f>[1]work_on_weekends!B26</f>
        <v>31.4</v>
      </c>
      <c r="H26" s="4">
        <f>[1]emp_deadline!B26</f>
        <v>55.7</v>
      </c>
      <c r="I26" s="3">
        <f>1000*[1]working_population!B26*100/[1]population!B26</f>
        <v>63.662359192216819</v>
      </c>
      <c r="J26" s="3">
        <f>[1]physicians!B26*1000/[1]population!B26</f>
        <v>2.7625694156048244</v>
      </c>
      <c r="K26">
        <f>'[1]Zmienne kategoryczne'!B26</f>
        <v>1</v>
      </c>
      <c r="L26" t="str">
        <f>'[1]Zmienne kategoryczne'!C26</f>
        <v>1970s</v>
      </c>
      <c r="M26">
        <f>'[1]Zmienne kategoryczne'!D26</f>
        <v>0</v>
      </c>
      <c r="N26">
        <f>'[1]Zmienne kategoryczne'!E26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Zamiar</dc:creator>
  <cp:lastModifiedBy>Robert Zamiar</cp:lastModifiedBy>
  <dcterms:created xsi:type="dcterms:W3CDTF">2015-06-05T18:19:34Z</dcterms:created>
  <dcterms:modified xsi:type="dcterms:W3CDTF">2022-05-20T18:49:51Z</dcterms:modified>
</cp:coreProperties>
</file>