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gel\Documents\Verwaltung\Lehrorganisation\Ordnungen\"/>
    </mc:Choice>
  </mc:AlternateContent>
  <bookViews>
    <workbookView xWindow="96" yWindow="384" windowWidth="15576" windowHeight="6924"/>
  </bookViews>
  <sheets>
    <sheet name="Module" sheetId="1" r:id="rId1"/>
    <sheet name="Tabelle1" sheetId="2" r:id="rId2"/>
  </sheets>
  <definedNames>
    <definedName name="_xlnm._FilterDatabase" localSheetId="0" hidden="1">Module!$A$1:$X$290</definedName>
    <definedName name="_Toc441063934" localSheetId="0">Module!$B$43</definedName>
    <definedName name="_xlnm.Print_Area" localSheetId="0">Module!$A$2:$T$275</definedName>
    <definedName name="leer">""</definedName>
  </definedNames>
  <calcPr calcId="162913"/>
</workbook>
</file>

<file path=xl/calcChain.xml><?xml version="1.0" encoding="utf-8"?>
<calcChain xmlns="http://schemas.openxmlformats.org/spreadsheetml/2006/main">
  <c r="Q236" i="1" l="1"/>
  <c r="U244" i="1" l="1"/>
  <c r="X39" i="1" l="1"/>
  <c r="X275" i="1" l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5" i="1"/>
  <c r="X254" i="1"/>
  <c r="X253" i="1"/>
  <c r="X246" i="1"/>
  <c r="X245" i="1"/>
  <c r="X239" i="1"/>
  <c r="X238" i="1"/>
  <c r="X237" i="1"/>
  <c r="X236" i="1"/>
  <c r="X235" i="1"/>
  <c r="X234" i="1"/>
  <c r="X233" i="1"/>
  <c r="X232" i="1"/>
  <c r="X231" i="1"/>
  <c r="X230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5" i="1"/>
  <c r="X259" i="1"/>
  <c r="X258" i="1"/>
  <c r="X257" i="1"/>
  <c r="X256" i="1"/>
  <c r="X252" i="1"/>
  <c r="X251" i="1"/>
  <c r="X250" i="1"/>
  <c r="X249" i="1"/>
  <c r="X248" i="1"/>
  <c r="X247" i="1"/>
  <c r="X243" i="1"/>
  <c r="X242" i="1"/>
  <c r="X241" i="1"/>
  <c r="X240" i="1"/>
  <c r="X229" i="1"/>
  <c r="X228" i="1"/>
  <c r="X227" i="1"/>
  <c r="X226" i="1"/>
  <c r="X225" i="1"/>
  <c r="X224" i="1"/>
  <c r="X223" i="1"/>
  <c r="X222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U259" i="1" l="1"/>
  <c r="U258" i="1"/>
  <c r="U256" i="1"/>
  <c r="U257" i="1"/>
  <c r="U275" i="1" l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5" i="1"/>
  <c r="U254" i="1"/>
  <c r="U253" i="1"/>
  <c r="U252" i="1"/>
  <c r="U251" i="1"/>
  <c r="U250" i="1"/>
  <c r="U249" i="1"/>
  <c r="U248" i="1"/>
  <c r="U247" i="1"/>
  <c r="U246" i="1"/>
  <c r="U245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5" i="1"/>
  <c r="U204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149" i="1"/>
  <c r="Q269" i="1" l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3" i="1"/>
  <c r="Q242" i="1"/>
  <c r="Q241" i="1"/>
  <c r="Q240" i="1"/>
  <c r="Q237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<sst xmlns="http://schemas.openxmlformats.org/spreadsheetml/2006/main" count="2702" uniqueCount="760">
  <si>
    <t>-1</t>
  </si>
  <si>
    <t>BM, AM, PX: Pflichtmodule; AS: Akzent; PB: Profbereich</t>
  </si>
  <si>
    <t>P: Pflicht; WP: Wahlpflicht</t>
  </si>
  <si>
    <t>AS: Akzent oder Bereichswahl</t>
  </si>
  <si>
    <t>AS: Akzent; BW: Bereichswahl</t>
  </si>
  <si>
    <t>BW: Bereichswahl, AS: Akzent</t>
  </si>
  <si>
    <t>MOK</t>
  </si>
  <si>
    <t>Modul</t>
  </si>
  <si>
    <t>KP</t>
  </si>
  <si>
    <t>Default-Bereich</t>
  </si>
  <si>
    <t>Optional: Weiterer Bereich</t>
  </si>
  <si>
    <t>Angebot im</t>
  </si>
  <si>
    <t>2FB Inf: B: WiPäd 30KP</t>
  </si>
  <si>
    <t>MSc Inf</t>
  </si>
  <si>
    <t>MSc ESMR</t>
  </si>
  <si>
    <t>MSc Winf</t>
  </si>
  <si>
    <t>M.Ed. Gym</t>
  </si>
  <si>
    <t>M.Ed. BBS</t>
  </si>
  <si>
    <t>Anazhl Studiengänge</t>
  </si>
  <si>
    <t>Modulverantwortlicher/Dozent</t>
  </si>
  <si>
    <t>Prüfungsform</t>
  </si>
  <si>
    <t>Art und Anzahl der Veranstaltungen</t>
  </si>
  <si>
    <t>BAM</t>
  </si>
  <si>
    <t>Bachelorabschlussmodul</t>
  </si>
  <si>
    <t>allgemein</t>
  </si>
  <si>
    <t>WiSe + SoSe</t>
  </si>
  <si>
    <t/>
  </si>
  <si>
    <t>ALLE</t>
  </si>
  <si>
    <t>inf001</t>
  </si>
  <si>
    <t>Algorithmen und Programmierung</t>
  </si>
  <si>
    <t>Praktische Informatik</t>
  </si>
  <si>
    <t>WiSe</t>
  </si>
  <si>
    <t>BM</t>
  </si>
  <si>
    <t>P</t>
  </si>
  <si>
    <t>Lehnhof</t>
  </si>
  <si>
    <t>inf002</t>
  </si>
  <si>
    <t>Algorithmen und Datenstrukturen</t>
  </si>
  <si>
    <t>SoSe</t>
  </si>
  <si>
    <t>Sonnenschein</t>
  </si>
  <si>
    <t>inf003</t>
  </si>
  <si>
    <t>Programmierkurs</t>
  </si>
  <si>
    <t>PX</t>
  </si>
  <si>
    <t>Boles</t>
  </si>
  <si>
    <t>inf004</t>
  </si>
  <si>
    <t>Softwareprojekt</t>
  </si>
  <si>
    <t>AM</t>
  </si>
  <si>
    <t>Winter</t>
  </si>
  <si>
    <t>inf005</t>
  </si>
  <si>
    <t>Softwaretechnik I</t>
  </si>
  <si>
    <t>inf006</t>
  </si>
  <si>
    <t>Softwaretechnik II</t>
  </si>
  <si>
    <t>AS</t>
  </si>
  <si>
    <t>BW</t>
  </si>
  <si>
    <t>inf007</t>
  </si>
  <si>
    <t>Informationssysteme I</t>
  </si>
  <si>
    <t>Grawunder</t>
  </si>
  <si>
    <t>inf008</t>
  </si>
  <si>
    <t>Informationssysteme II</t>
  </si>
  <si>
    <t>inf009</t>
  </si>
  <si>
    <t>Praktikum Datenbanken</t>
  </si>
  <si>
    <t>inf010</t>
  </si>
  <si>
    <t>Rechnernetze I</t>
  </si>
  <si>
    <t>WP</t>
  </si>
  <si>
    <t>Kramer</t>
  </si>
  <si>
    <t>inf011</t>
  </si>
  <si>
    <t>Rechnernetze II</t>
  </si>
  <si>
    <t>??</t>
  </si>
  <si>
    <t>XXX</t>
  </si>
  <si>
    <t>inf012</t>
  </si>
  <si>
    <t>Betriebssysteme I</t>
  </si>
  <si>
    <t>Theel</t>
  </si>
  <si>
    <t>inf013</t>
  </si>
  <si>
    <t>Betriebssysteme II</t>
  </si>
  <si>
    <t>inf014</t>
  </si>
  <si>
    <t>Praktikum Betriebssysteme</t>
  </si>
  <si>
    <t>inf015</t>
  </si>
  <si>
    <t>Verteilte Betriebssysteme</t>
  </si>
  <si>
    <t>inf016</t>
  </si>
  <si>
    <t>Internet-Technologien</t>
  </si>
  <si>
    <t>Boll</t>
  </si>
  <si>
    <t>inf017</t>
  </si>
  <si>
    <t>Interaktive Systeme</t>
  </si>
  <si>
    <t>inf018</t>
  </si>
  <si>
    <t>Medienverarbeitung</t>
  </si>
  <si>
    <t>inf019</t>
  </si>
  <si>
    <t>Compilerbau</t>
  </si>
  <si>
    <t>jedes 2. WS</t>
  </si>
  <si>
    <t>inf020</t>
  </si>
  <si>
    <t>Maschinennahe Programmierung</t>
  </si>
  <si>
    <t>inf021</t>
  </si>
  <si>
    <t>Praktikum Fortgeschrittene Java-Technologien</t>
  </si>
  <si>
    <t>inf022</t>
  </si>
  <si>
    <t>OpenGL mit Java</t>
  </si>
  <si>
    <t>nicht mehr im Angebot</t>
  </si>
  <si>
    <t>Kowalk</t>
  </si>
  <si>
    <t>inf100</t>
  </si>
  <si>
    <t>Mensch-Maschine-Interaktion</t>
  </si>
  <si>
    <t>inf101</t>
  </si>
  <si>
    <t>Usability Engineering</t>
  </si>
  <si>
    <t>Angewandte Informatik</t>
  </si>
  <si>
    <t>Gorny</t>
  </si>
  <si>
    <t>inf102</t>
  </si>
  <si>
    <t>Multimedia Information Retrieval</t>
  </si>
  <si>
    <t>inf103</t>
  </si>
  <si>
    <t>Verteilte Systeme</t>
  </si>
  <si>
    <t>BW/AS</t>
  </si>
  <si>
    <t>inf104</t>
  </si>
  <si>
    <t>Web Data Management</t>
  </si>
  <si>
    <t>Niklas</t>
  </si>
  <si>
    <t>inf105</t>
  </si>
  <si>
    <t>Fehlertoleranz in verteilten Systemen</t>
  </si>
  <si>
    <t>inf106</t>
  </si>
  <si>
    <t>Datenintegration und Intelligente Datenanalyse</t>
  </si>
  <si>
    <t>Köster</t>
  </si>
  <si>
    <t>inf107</t>
  </si>
  <si>
    <t>Drahtlose Rechnernetze</t>
  </si>
  <si>
    <t>inf108</t>
  </si>
  <si>
    <t>Requirements-Engineering und Management</t>
  </si>
  <si>
    <t>inf109</t>
  </si>
  <si>
    <t>Informationssysteme III</t>
  </si>
  <si>
    <t>Appelrath</t>
  </si>
  <si>
    <t>inf110</t>
  </si>
  <si>
    <t>Fortgeschrittene OpenGL-Techniken</t>
  </si>
  <si>
    <t>inf111</t>
  </si>
  <si>
    <t>Fortgeschrittenenpraktikum Datenbanken</t>
  </si>
  <si>
    <t>inf112</t>
  </si>
  <si>
    <t>Praktikum Moderne Programmiertechnologien</t>
  </si>
  <si>
    <t>inf170</t>
  </si>
  <si>
    <t>Spezielle Themen aus dem Gebiet 'Informationssysteme' I</t>
  </si>
  <si>
    <t>inf171</t>
  </si>
  <si>
    <t>Spezielle Themen aus dem Gebiet 'Informationssysteme' II</t>
  </si>
  <si>
    <t>inf172</t>
  </si>
  <si>
    <t>Aktuelle Themen aus dem Gebiet 'Informationssysteme' I</t>
  </si>
  <si>
    <t>inf173</t>
  </si>
  <si>
    <t>AktuelleThemen aus dem Gebiet 'Informationssysteme' II</t>
  </si>
  <si>
    <t>inf174</t>
  </si>
  <si>
    <t>Spezielle Themen aus dem Gebiet 'Medieninformatik und Multimedia-Systeme' I</t>
  </si>
  <si>
    <t>inf175</t>
  </si>
  <si>
    <t>Spezielle Themen aus dem Gebiet 'Medieninformatik und Multimedia-Systeme' II</t>
  </si>
  <si>
    <t>inf176</t>
  </si>
  <si>
    <t>Aktuelle Themen aus dem Gebiet 'Medieninformatik und Multimedia-Systeme' I</t>
  </si>
  <si>
    <t>inf177</t>
  </si>
  <si>
    <t>Aktuelle Themen aus dem Gebiet 'Medieninformatik und Multimedia-Systeme' II</t>
  </si>
  <si>
    <t>inf178</t>
  </si>
  <si>
    <t>Spezielle Themen aus dem Gebiet 'Software-Engineering' I</t>
  </si>
  <si>
    <t>inf179</t>
  </si>
  <si>
    <t>Spezielle Themen aus dem Gebiet 'Software-Engineering' II</t>
  </si>
  <si>
    <t>inf180</t>
  </si>
  <si>
    <t>Aktuelle Themen aus dem Gebiet 'Software-Engineering' I</t>
  </si>
  <si>
    <t>inf181</t>
  </si>
  <si>
    <t>Aktuelle Themen aus dem Gebiet 'Software-Engineering' II</t>
  </si>
  <si>
    <t>inf182</t>
  </si>
  <si>
    <t>Spezielle Themen aus dem Gebiet 'Systemsoftware und verteilte Systeme' I</t>
  </si>
  <si>
    <t>inf183</t>
  </si>
  <si>
    <t>Spezielle Themen aus dem Gebiet 'Systemsoftware und verteilte Systeme' II</t>
  </si>
  <si>
    <t>inf184</t>
  </si>
  <si>
    <t>Aktuelle Themen aus dem Gebiet 'Systemsoftware und verteilte Systeme' I</t>
  </si>
  <si>
    <t>inf185</t>
  </si>
  <si>
    <t>Aktuelle Themen aus dem Gebiet 'Systemsoftware und verteilte Systeme' II</t>
  </si>
  <si>
    <t>inf186</t>
  </si>
  <si>
    <t>Spezielle Themen aus dem Gebiet 'Rechnernetze und Telekommunikation' I</t>
  </si>
  <si>
    <t>inf187</t>
  </si>
  <si>
    <t>Spezielle Themen aus dem Gebiet 'Rechnernetze und Telekommunikation' II</t>
  </si>
  <si>
    <t>inf188</t>
  </si>
  <si>
    <t>Aktuelle Themen aus dem Gebiet 'Rechnernetze und Telekommunikation' I</t>
  </si>
  <si>
    <t>inf189</t>
  </si>
  <si>
    <t>Aktuelle Themen aus dem Gebiet 'Rechnernetze und Telekommunikation' II</t>
  </si>
  <si>
    <t>inf190</t>
  </si>
  <si>
    <t>Spezielle Themen aus dem Gebiet 'Zuverlässige Systeme' I</t>
  </si>
  <si>
    <t>inf191</t>
  </si>
  <si>
    <t>Spezielle Themen aus dem Gebiet 'Zuverlässige Systeme' II</t>
  </si>
  <si>
    <t>inf192</t>
  </si>
  <si>
    <t>Aktuelle Themen aus dem Gebiet 'Zuverlässige Systeme' I</t>
  </si>
  <si>
    <t>inf193</t>
  </si>
  <si>
    <t>Aktuelle Themen aus dem Gebiet 'Zuverlässige Systeme' II</t>
  </si>
  <si>
    <t>inf200</t>
  </si>
  <si>
    <t>Grundlagen der Technischen Informatik</t>
  </si>
  <si>
    <t>Technische Informatik</t>
  </si>
  <si>
    <t>Damm, Nebel, Fränzle</t>
  </si>
  <si>
    <t>inf201</t>
  </si>
  <si>
    <t>inf203</t>
  </si>
  <si>
    <t>Eingebettete Systeme I</t>
  </si>
  <si>
    <t>inf204</t>
  </si>
  <si>
    <t>Eingebettete Systeme II</t>
  </si>
  <si>
    <t>inf205</t>
  </si>
  <si>
    <t>Formale Methoden Eingebetteter Systeme</t>
  </si>
  <si>
    <t>Fränzle</t>
  </si>
  <si>
    <t>inf206</t>
  </si>
  <si>
    <t>Realzeitbetriebssysteme</t>
  </si>
  <si>
    <t>inf207</t>
  </si>
  <si>
    <t>Grundlagen der Elektrotechnik</t>
  </si>
  <si>
    <t>Nicht Informatik</t>
  </si>
  <si>
    <t>Hein</t>
  </si>
  <si>
    <t>inf208</t>
  </si>
  <si>
    <t>Mikrorobotik und Mikrosystemtechnik</t>
  </si>
  <si>
    <t>Fatikow</t>
  </si>
  <si>
    <t>inf209</t>
  </si>
  <si>
    <t>Regelungstechnik</t>
  </si>
  <si>
    <t>Fatikow, Hein</t>
  </si>
  <si>
    <t>inf210</t>
  </si>
  <si>
    <t>Signal- und Bildverarbeitung</t>
  </si>
  <si>
    <t>inf300</t>
  </si>
  <si>
    <t>Hybride Systeme</t>
  </si>
  <si>
    <t>Theoretische Informatik</t>
  </si>
  <si>
    <t>inf301</t>
  </si>
  <si>
    <t>Hardwarenahe Systementwicklung</t>
  </si>
  <si>
    <t>Mikschl</t>
  </si>
  <si>
    <t>inf302</t>
  </si>
  <si>
    <t>Spezifikation und Modellierung Eingebetteter Systeme</t>
  </si>
  <si>
    <t>Rettberg</t>
  </si>
  <si>
    <t>inf303</t>
  </si>
  <si>
    <t>Fuzzy-Regelung und künstliche neuronale Netze in Robotik und Automation</t>
  </si>
  <si>
    <t>inf304</t>
  </si>
  <si>
    <t>Medizinische Bildverarbeitung</t>
  </si>
  <si>
    <t>inf305</t>
  </si>
  <si>
    <t>Medizintechnik</t>
  </si>
  <si>
    <t>inf306</t>
  </si>
  <si>
    <t>Standard und Systeme für die Kommunikation in der Medizin</t>
  </si>
  <si>
    <t>inf307</t>
  </si>
  <si>
    <t>Robotik</t>
  </si>
  <si>
    <t>inf308</t>
  </si>
  <si>
    <t>Mikrorobotik II</t>
  </si>
  <si>
    <t>inf309</t>
  </si>
  <si>
    <t>Nanomontage und NanobearbeitungI</t>
  </si>
  <si>
    <t>inf310</t>
  </si>
  <si>
    <t>Konstruktionsprinzipien ausgewählter Klassen von Fahrzeugfunktionen</t>
  </si>
  <si>
    <t>Damm</t>
  </si>
  <si>
    <t>inf311</t>
  </si>
  <si>
    <t>Low Energy System Design</t>
  </si>
  <si>
    <t>Nebel</t>
  </si>
  <si>
    <t>inf312</t>
  </si>
  <si>
    <t>Modellbasierter Systementwurf</t>
  </si>
  <si>
    <t>inf313</t>
  </si>
  <si>
    <t>Ökonomische und regulative Randbedingungen in der Entwicklung eingebetteter Systeme zur Realisierung von Fahrzeugfunktionen</t>
  </si>
  <si>
    <t>inf314</t>
  </si>
  <si>
    <t>Praktikum Entwurf neuer Fahrzeugfunktionen</t>
  </si>
  <si>
    <t>inf315</t>
  </si>
  <si>
    <t>Sicherheitsanalysetechniken</t>
  </si>
  <si>
    <t>inf316</t>
  </si>
  <si>
    <t>Zielarchitekturen Eingebetteter Systeme für Automotive-Anwendungen</t>
  </si>
  <si>
    <t>inf350</t>
  </si>
  <si>
    <t>Spezielle Themen aus dem Gebiet 'Sicherheitskritische Systeme' I</t>
  </si>
  <si>
    <t>inf351</t>
  </si>
  <si>
    <t>Spezielle Themen aus dem Gebiet 'Sicherheitskritische Systeme' II</t>
  </si>
  <si>
    <t>inf352</t>
  </si>
  <si>
    <t>Aktuelle Themen aus dem Gebiet 'Sicherheitskritische Systeme' I</t>
  </si>
  <si>
    <t>inf353</t>
  </si>
  <si>
    <t>Aktuelle Themen aus dem Gebiet 'Sicherheitskritische Systeme' II</t>
  </si>
  <si>
    <t>inf354</t>
  </si>
  <si>
    <t>Spezielle Themen aus dem Gebiet 'Hybride Systeme' I</t>
  </si>
  <si>
    <t>inf355</t>
  </si>
  <si>
    <t>Spezielle Themen aus dem Gebiet 'Hybride Systeme' II</t>
  </si>
  <si>
    <t>inf356</t>
  </si>
  <si>
    <t>Aktuelle Themen aus dem Gebiet 'Hybride Systeme' I</t>
  </si>
  <si>
    <t>inf357</t>
  </si>
  <si>
    <t>Aktuelle Themen aus dem Gebiet 'Hybride Systeme' II</t>
  </si>
  <si>
    <t>inf358</t>
  </si>
  <si>
    <t>Spezielle Themen aus dem Gebiet 'Hardware-/Software-Systeme' I</t>
  </si>
  <si>
    <t>inf359</t>
  </si>
  <si>
    <t>Spezielle Themen aus dem Gebiet 'Hardware-/Software-Systeme' II</t>
  </si>
  <si>
    <t>inf360</t>
  </si>
  <si>
    <t>Aktuelle Themen aus dem Gebiet 'Hardware/ Software Systeme' I</t>
  </si>
  <si>
    <t>inf361</t>
  </si>
  <si>
    <t>Aktuelle Themen aus dem Gebiet 'Hardware/ Software Systeme' II</t>
  </si>
  <si>
    <t>inf362</t>
  </si>
  <si>
    <t>Spezielle Themen aus dem Gebiet 'Automatisierungs- und Messtechnik' I</t>
  </si>
  <si>
    <t>inf363</t>
  </si>
  <si>
    <t>Spezielle Themen aus dem Gebiet 'Automatisierungs- und Messtechnik' II</t>
  </si>
  <si>
    <t>inf364</t>
  </si>
  <si>
    <t>Aktuelle Themen aus dem Gebiet 'Automatisierungs- und Messtechnik' I</t>
  </si>
  <si>
    <t>inf365</t>
  </si>
  <si>
    <t>Aktuelle Themen aus dem Gebiet 'Automatisierungs- und Messtechnik' II</t>
  </si>
  <si>
    <t>inf366</t>
  </si>
  <si>
    <t>Spezielle Themen aus dem Gebiet 'Mikrorobotik und Regelungstechnik' I</t>
  </si>
  <si>
    <t>inf367</t>
  </si>
  <si>
    <t>Spezielle Themen aus dem Gebiet 'Mikrorobotik und Regelungstechnik' II</t>
  </si>
  <si>
    <t>inf368</t>
  </si>
  <si>
    <t>Aktuelle Themen aus dem Gebiet 'Mikrorobotik und Regelungstechnik' I</t>
  </si>
  <si>
    <t>inf369</t>
  </si>
  <si>
    <t>Aktuelle Themen aus dem Gebiet 'Mikrorobotik und Regelungstechnik' II</t>
  </si>
  <si>
    <t>inf370</t>
  </si>
  <si>
    <t>Spezielle Themen aus dem Gebiet 'Sicherheitskritische eingebettete Systeme' I</t>
  </si>
  <si>
    <t>Damm, Fränzle</t>
  </si>
  <si>
    <t>inf371</t>
  </si>
  <si>
    <t>Spezielle Themen aus dem Gebiet 'Sicherheitskritische eingebettete Systeme' II</t>
  </si>
  <si>
    <t>inf372</t>
  </si>
  <si>
    <t>Aktuelle Themen aus dem Gebiet 'Sicherheitskritische eingebettete Systeme' I</t>
  </si>
  <si>
    <t>inf373</t>
  </si>
  <si>
    <t>Aktuelle Themen aus dem Gebiet 'Sicherheitskritische eingebettete Systeme' II</t>
  </si>
  <si>
    <t>inf374</t>
  </si>
  <si>
    <t>Spezielle Themen aus dem Gebiet 'Automotive' I</t>
  </si>
  <si>
    <t>inf375</t>
  </si>
  <si>
    <t>Spezielle Themen aus dem Gebiet 'Automotive' II</t>
  </si>
  <si>
    <t>inf376</t>
  </si>
  <si>
    <t>Aktuelle Themen aus dem Gebiet 'Automotive' I</t>
  </si>
  <si>
    <t>inf377</t>
  </si>
  <si>
    <t>Aktuelle Themen aus dem Gebiet 'Automotive' II</t>
  </si>
  <si>
    <t>inf378</t>
  </si>
  <si>
    <t>Spezielle Themen aus dem Gebiet 'Komplexe integrierte Systeme und Mikrorobotik' I</t>
  </si>
  <si>
    <t>inf379</t>
  </si>
  <si>
    <t>Spezielle Themen aus dem Gebiet 'Komplexe integrierte Systeme und Mikrorobotik' II</t>
  </si>
  <si>
    <t>inf380</t>
  </si>
  <si>
    <t>Aktuelle Themen aus dem Gebiet 'Komplexe integrierte Systeme und Mikrorobotik' I</t>
  </si>
  <si>
    <t>inf381</t>
  </si>
  <si>
    <t>Aktuelle Themen aus dem Gebiet 'Komplexe integrierte Systeme und Mikrorobotik' II</t>
  </si>
  <si>
    <t>inf382</t>
  </si>
  <si>
    <t>Spezielle Themen aus dem Gebiet 'Robotik' I</t>
  </si>
  <si>
    <t>inf383</t>
  </si>
  <si>
    <t>Spezielle Themen aus dem Gebiet 'Robotik' II</t>
  </si>
  <si>
    <t>inf384</t>
  </si>
  <si>
    <t>Aktuelle Themen aus dem Gebiet 'Robotik' I</t>
  </si>
  <si>
    <t>inf385</t>
  </si>
  <si>
    <t>Aktuelle Themen aus dem Gebiet 'Robotik' II</t>
  </si>
  <si>
    <t>inf400</t>
  </si>
  <si>
    <t>Theoretische Informatik I</t>
  </si>
  <si>
    <t xml:space="preserve">Theoretische Informatik </t>
  </si>
  <si>
    <t>Best, Olderog, Habel</t>
  </si>
  <si>
    <t>inf401</t>
  </si>
  <si>
    <t>Theoretische Informatik II</t>
  </si>
  <si>
    <t>inf402</t>
  </si>
  <si>
    <t>Graphersetzungssysteme</t>
  </si>
  <si>
    <t>Habel</t>
  </si>
  <si>
    <t>inf403</t>
  </si>
  <si>
    <t>Kryptologie</t>
  </si>
  <si>
    <t>Wilkeit</t>
  </si>
  <si>
    <t>inf404</t>
  </si>
  <si>
    <t>Petrinetze</t>
  </si>
  <si>
    <t>Best</t>
  </si>
  <si>
    <t>inf405</t>
  </si>
  <si>
    <t>Algorithmische Graphentheorie</t>
  </si>
  <si>
    <t>inf406</t>
  </si>
  <si>
    <t>Praktikum Realzeitsysteme</t>
  </si>
  <si>
    <t>inf407</t>
  </si>
  <si>
    <t>Programmverifikation</t>
  </si>
  <si>
    <t>Olderog</t>
  </si>
  <si>
    <t>inf408</t>
  </si>
  <si>
    <t>Algorithmen zur Software-Verifikation</t>
  </si>
  <si>
    <t>inf409</t>
  </si>
  <si>
    <t>Formale Sprachen</t>
  </si>
  <si>
    <t xml:space="preserve">SoSe </t>
  </si>
  <si>
    <t>inf410</t>
  </si>
  <si>
    <t>Model-Checking</t>
  </si>
  <si>
    <t>inf411</t>
  </si>
  <si>
    <t>Neue Paradigmen der Berechenbarkeit</t>
  </si>
  <si>
    <t>inf450</t>
  </si>
  <si>
    <t>Korrektheit von Graphprogrammen</t>
  </si>
  <si>
    <t>inf451</t>
  </si>
  <si>
    <t>Komplexitätstheorie</t>
  </si>
  <si>
    <t>Best, Fleischhack</t>
  </si>
  <si>
    <t>inf452</t>
  </si>
  <si>
    <t>Automatentheorie und Logik</t>
  </si>
  <si>
    <t>inf453</t>
  </si>
  <si>
    <t>Kombination von Spezifikationstechniken</t>
  </si>
  <si>
    <t>inf454</t>
  </si>
  <si>
    <t>Kommunizierende und mobile Systeme</t>
  </si>
  <si>
    <t>inf455</t>
  </si>
  <si>
    <t>Kryptographische Protokolle</t>
  </si>
  <si>
    <t>inf456</t>
  </si>
  <si>
    <t>Realzeitsysteme</t>
  </si>
  <si>
    <t>inf457</t>
  </si>
  <si>
    <t>Sichere Kommunikation</t>
  </si>
  <si>
    <t>Fröschle</t>
  </si>
  <si>
    <t>inf458</t>
  </si>
  <si>
    <t>Termersetzungssysteme</t>
  </si>
  <si>
    <t>inf480</t>
  </si>
  <si>
    <t>Spezielle Themen aus dem Gebiet 'Parallele Systeme' I</t>
  </si>
  <si>
    <t>inf481</t>
  </si>
  <si>
    <t>Spezielle Themen aus dem Gebiet 'Parallele Systeme' II</t>
  </si>
  <si>
    <t>inf482</t>
  </si>
  <si>
    <t>Aktuelle Themen aus dem Gebiet 'Parallele Systeme' I</t>
  </si>
  <si>
    <t>inf483</t>
  </si>
  <si>
    <t>Aktuelle Themen aus dem Gebiet 'Parallele Systeme' II</t>
  </si>
  <si>
    <t>inf484</t>
  </si>
  <si>
    <t>Spezielle Themen aus dem Gebiet 'Entwicklung korrekter Systeme' I</t>
  </si>
  <si>
    <t>inf485</t>
  </si>
  <si>
    <t>Spezielle Themen aus dem Gebiet 'Entwicklung korrekter Systeme' II</t>
  </si>
  <si>
    <t>inf486</t>
  </si>
  <si>
    <t>Aktuelle Themen aus dem Gebiet 'Entwicklung korrekter Systeme' I</t>
  </si>
  <si>
    <t>inf487</t>
  </si>
  <si>
    <t>Aktuelle Themen aus dem Gebiet 'Entwicklung korrekter Systeme' II</t>
  </si>
  <si>
    <t>inf488</t>
  </si>
  <si>
    <t>Spezielle Themen aus dem Gebiet 'Formale Sprachen'' I</t>
  </si>
  <si>
    <t>inf489</t>
  </si>
  <si>
    <t>Spezielle Themen aus dem Gebiet 'Formale Sprachen' II</t>
  </si>
  <si>
    <t>inf490</t>
  </si>
  <si>
    <t>Aktuelle Themen aus dem Gebiet 'Formale Sprachen' I</t>
  </si>
  <si>
    <t>inf491</t>
  </si>
  <si>
    <t>Aktuelle Themen aus dem Gebiet 'Formale Sprachen' II</t>
  </si>
  <si>
    <t>inf492</t>
  </si>
  <si>
    <t>Spezielle Themen aus dem Gebiet 'Modellierung und Analyse komplexer Systeme' I</t>
  </si>
  <si>
    <t>Best, Olderog</t>
  </si>
  <si>
    <t>inf493</t>
  </si>
  <si>
    <t>Spezielle Themen aus dem Gebiet 'Modellierung und Analyse komplexer Systeme' II</t>
  </si>
  <si>
    <t>inf494</t>
  </si>
  <si>
    <t>Aktuelle Themen aus dem Gebiet 'Modellierung und Analyse komplexer Systeme' I</t>
  </si>
  <si>
    <t>inf495</t>
  </si>
  <si>
    <t>Aktuelle Themen aus dem Gebiet 'Modellierung und Analyse komplexer Systeme' II</t>
  </si>
  <si>
    <t>inf500</t>
  </si>
  <si>
    <t>Modellbildung und Simulation ökologischer Systeme</t>
  </si>
  <si>
    <t>inf501</t>
  </si>
  <si>
    <t>Umweltinformationssysteme</t>
  </si>
  <si>
    <t>inf510</t>
  </si>
  <si>
    <t>Energiemanagement</t>
  </si>
  <si>
    <t>inf511</t>
  </si>
  <si>
    <t xml:space="preserve">Smart Grid Management </t>
  </si>
  <si>
    <t>inf512</t>
  </si>
  <si>
    <t>Dezentrale Energiesysteme</t>
  </si>
  <si>
    <t>inf513</t>
  </si>
  <si>
    <t>Praktikum Energieinformatik</t>
  </si>
  <si>
    <t>inf520</t>
  </si>
  <si>
    <t>inf521</t>
  </si>
  <si>
    <t>Medizinische Informatik</t>
  </si>
  <si>
    <t>inf530</t>
  </si>
  <si>
    <t>Künstliche Intelligenz</t>
  </si>
  <si>
    <t>inf531</t>
  </si>
  <si>
    <t>KI und Wissensrepräsentation</t>
  </si>
  <si>
    <t>inf533</t>
  </si>
  <si>
    <t>Probabilistische Modellierung I</t>
  </si>
  <si>
    <t>Möbus</t>
  </si>
  <si>
    <t>inf534</t>
  </si>
  <si>
    <t>Probabilistische Modellierung II</t>
  </si>
  <si>
    <t>inf535</t>
  </si>
  <si>
    <t>Computational Intelligence I</t>
  </si>
  <si>
    <t>inf536</t>
  </si>
  <si>
    <t>Computational Intelligence II</t>
  </si>
  <si>
    <t>inf537</t>
  </si>
  <si>
    <t>Intelligent Systems</t>
  </si>
  <si>
    <t>Sauer</t>
  </si>
  <si>
    <t>inf538</t>
  </si>
  <si>
    <t>Adaptive Computing</t>
  </si>
  <si>
    <t>inf539</t>
  </si>
  <si>
    <t>Technologien des Wissensmanagements im Internet</t>
  </si>
  <si>
    <t>Hahn</t>
  </si>
  <si>
    <t>inf580</t>
  </si>
  <si>
    <t>Spezielle Themen aus dem Gebiet 'Umweltinformatik' I</t>
  </si>
  <si>
    <t>inf581</t>
  </si>
  <si>
    <t>Spezielle Themen aus dem Gebiet 'Umweltinformatik' II</t>
  </si>
  <si>
    <t>inf582</t>
  </si>
  <si>
    <t>Aktuelle Themen aus dem Gebiet 'Umweltinformatik' I</t>
  </si>
  <si>
    <t>inf583</t>
  </si>
  <si>
    <t>Aktuelle Themen aus dem Gebiet 'Umweltinformatik' II</t>
  </si>
  <si>
    <t>inf584</t>
  </si>
  <si>
    <t>Spezielle Themen aus dem Gebiet 'IT in der Energiewirtschaft' I</t>
  </si>
  <si>
    <t>inf585</t>
  </si>
  <si>
    <t>Spezielle Themen aus dem Gebiet 'IT in der Energiewirtschaft' II</t>
  </si>
  <si>
    <t>inf586</t>
  </si>
  <si>
    <t>Aktuelle Themen aus dem Gebiet 'IT in der Energiewirtschaft' I</t>
  </si>
  <si>
    <t>inf587</t>
  </si>
  <si>
    <t>Aktuelle Themen aus dem Gebiet 'IT in der Energiewirtschaft' II</t>
  </si>
  <si>
    <t>inf588</t>
  </si>
  <si>
    <t>Spezielle Themen aus dem Gebiet 'IT im Gesundheitswesen'' I</t>
  </si>
  <si>
    <t>Appelrath, Meyer</t>
  </si>
  <si>
    <t>inf589</t>
  </si>
  <si>
    <t>Spezielle Themen aus dem Gebiet 'IT im Gesundheitswesen' II</t>
  </si>
  <si>
    <t>inf590</t>
  </si>
  <si>
    <t>Aktuelle Themen aus dem Gebiet 'IT im Gesundheitswesen' I</t>
  </si>
  <si>
    <t>inf591</t>
  </si>
  <si>
    <t>Aktuelle Themen aus dem Gebiet 'IT im Gesundheitswesen' II</t>
  </si>
  <si>
    <t>inf592</t>
  </si>
  <si>
    <t>Spezielle Themen aus dem Gebiet 'Lernende und Kognitive Systeme' I</t>
  </si>
  <si>
    <t>inf593</t>
  </si>
  <si>
    <t>Spezielle Themen aus dem Gebiet 'Lernende und Kognitive Systeme' II</t>
  </si>
  <si>
    <t>inf594</t>
  </si>
  <si>
    <t>Aktuelle Themen aus dem Gebiet 'Lernende und Kognitive Systeme' I</t>
  </si>
  <si>
    <t>inf595</t>
  </si>
  <si>
    <t>Aktuelle Themen aus dem Gebiet 'Lernende und Kognitive Systeme' II</t>
  </si>
  <si>
    <t>inf596</t>
  </si>
  <si>
    <t>Spezielle Themen aus dem Gebiet 'Computational Intelligence' I</t>
  </si>
  <si>
    <t>inf597</t>
  </si>
  <si>
    <t>Spezielle Themen aus dem Gebiet 'Computational Intelligence' II</t>
  </si>
  <si>
    <t>inf598</t>
  </si>
  <si>
    <t>Aktuelle Themen aus dem Gebiet 'Computational Intelligence' I</t>
  </si>
  <si>
    <t>inf599</t>
  </si>
  <si>
    <t>Aktuelle Themen aus dem Gebiet 'Computational Intelligence' II</t>
  </si>
  <si>
    <t>inf600</t>
  </si>
  <si>
    <t>Wirtschaftsinformatik I</t>
  </si>
  <si>
    <t>inf601</t>
  </si>
  <si>
    <t>Wirtschaftsinformatik II</t>
  </si>
  <si>
    <t>Marx Goméz</t>
  </si>
  <si>
    <t>inf602</t>
  </si>
  <si>
    <t>Electronic Commerce</t>
  </si>
  <si>
    <t>inf603</t>
  </si>
  <si>
    <t>Planung und Simulation in der Logistik</t>
  </si>
  <si>
    <t>inf604</t>
  </si>
  <si>
    <t>Business Intelligence I</t>
  </si>
  <si>
    <t>inf605</t>
  </si>
  <si>
    <t>Customizing</t>
  </si>
  <si>
    <t>inf606</t>
  </si>
  <si>
    <t>ERP-Systeme im Kontext moderner Anwendungslandschaften</t>
  </si>
  <si>
    <t>inf607</t>
  </si>
  <si>
    <t>Business Intelligence II</t>
  </si>
  <si>
    <t>inf608</t>
  </si>
  <si>
    <t>eBusiness</t>
  </si>
  <si>
    <t>inf609</t>
  </si>
  <si>
    <t xml:space="preserve">Geschäftsprozessmanagement </t>
  </si>
  <si>
    <t>inf650</t>
  </si>
  <si>
    <t>Transportsysteme</t>
  </si>
  <si>
    <t>inf651</t>
  </si>
  <si>
    <t>Betriebliche Umweltinformationssysteme</t>
  </si>
  <si>
    <t>inf652</t>
  </si>
  <si>
    <t>Produktionsorientierte Wirtschaftsinformatik</t>
  </si>
  <si>
    <t>inf653</t>
  </si>
  <si>
    <t>ERP-Technologie</t>
  </si>
  <si>
    <t>inf654</t>
  </si>
  <si>
    <t>Mobile Commerce</t>
  </si>
  <si>
    <t>inf655</t>
  </si>
  <si>
    <t>IT-Controlling</t>
  </si>
  <si>
    <t>inf656</t>
  </si>
  <si>
    <t>Data-Warehousing</t>
  </si>
  <si>
    <t>inf657</t>
  </si>
  <si>
    <t>Product Engineering</t>
  </si>
  <si>
    <t>inf659</t>
  </si>
  <si>
    <t>Betriebliche Umweltinformationssysteme II</t>
  </si>
  <si>
    <t>inf690</t>
  </si>
  <si>
    <t>Spezielle Themen aus dem Gebiet 'Wirtschaftsinformatik' I</t>
  </si>
  <si>
    <t>inf691</t>
  </si>
  <si>
    <t>Spezielle Themen aus dem Gebiet 'Wirtschaftsinformatik' II</t>
  </si>
  <si>
    <t>inf692</t>
  </si>
  <si>
    <t>Spezielle Themen aus dem Gebiet 'Wirtschaftsinformatik' III</t>
  </si>
  <si>
    <t>inf693</t>
  </si>
  <si>
    <t>Spezielle Themen aus dem Gebiet 'Wirtschaftsinformatik' IV</t>
  </si>
  <si>
    <t>inf694</t>
  </si>
  <si>
    <t>Aktuelle Themen aus dem Gebiet 'Wirtschaftsinformatik' I</t>
  </si>
  <si>
    <t>inf695</t>
  </si>
  <si>
    <t>Aktuelle Themen aus dem Gebiet 'Wirtschaftsinformatik' II</t>
  </si>
  <si>
    <t>inf696</t>
  </si>
  <si>
    <t>Aktuelle Themen aus dem Gebiet 'Wirtschaftsinformatik' III</t>
  </si>
  <si>
    <t>inf697</t>
  </si>
  <si>
    <t>Aktuelle Themen aus dem Gebiet 'Wirtschaftsinformatik' IV</t>
  </si>
  <si>
    <t>inf700</t>
  </si>
  <si>
    <t>Didaktik der Informatik I</t>
  </si>
  <si>
    <t>inf701</t>
  </si>
  <si>
    <t>Didaktik der Informatik II (Gym)</t>
  </si>
  <si>
    <t>inf702</t>
  </si>
  <si>
    <t>Didaktik der Informatik II (BBS)</t>
  </si>
  <si>
    <t>inf703</t>
  </si>
  <si>
    <t>Didaktik der Informatik III</t>
  </si>
  <si>
    <t>inf704</t>
  </si>
  <si>
    <t>Forschungsseminar Didaktik der Informatik</t>
  </si>
  <si>
    <t>inf705</t>
  </si>
  <si>
    <t>Praktikum Informatik in der Bildung</t>
  </si>
  <si>
    <t>inf706</t>
  </si>
  <si>
    <t>Fachpraktikum</t>
  </si>
  <si>
    <t>inf707</t>
  </si>
  <si>
    <t>e-Learning</t>
  </si>
  <si>
    <t>inf708</t>
  </si>
  <si>
    <t>Praktische Vertiefung der Informatik (BBS)</t>
  </si>
  <si>
    <t>inf709</t>
  </si>
  <si>
    <t>Praktische Vertiefung der Informatik (Gym)</t>
  </si>
  <si>
    <t>inf710</t>
  </si>
  <si>
    <t>Spezielle Themen aus dem Gebiet 'Informatik in der Bildung' I</t>
  </si>
  <si>
    <t>Diethelm</t>
  </si>
  <si>
    <t>inf711</t>
  </si>
  <si>
    <t>Spezielle Themen aus dem Gebiet 'Informatik in der Bildung' II</t>
  </si>
  <si>
    <t>inf712</t>
  </si>
  <si>
    <t>Aktuelle Themen aus dem Gebiet 'Informatik in der Bildung' I</t>
  </si>
  <si>
    <t>inf713</t>
  </si>
  <si>
    <t>Aktuelle Themen aus dem Gebiet 'Informatik in der Bildung' II</t>
  </si>
  <si>
    <t>inf800</t>
  </si>
  <si>
    <t>Proseminar Informatik</t>
  </si>
  <si>
    <t>PB</t>
  </si>
  <si>
    <t>inf802</t>
  </si>
  <si>
    <t>Seminar Informatik</t>
  </si>
  <si>
    <t>inf803</t>
  </si>
  <si>
    <t>Spezielle Themen aus der Informatik I</t>
  </si>
  <si>
    <t xml:space="preserve">allgemein </t>
  </si>
  <si>
    <t>inf804</t>
  </si>
  <si>
    <t>Spezielle Themen aus der Informatik II</t>
  </si>
  <si>
    <t>inf805</t>
  </si>
  <si>
    <t>Spezielle Themen aus der Informatik III</t>
  </si>
  <si>
    <t>inf806</t>
  </si>
  <si>
    <t>Spezielle Themen aus der Informatik IV</t>
  </si>
  <si>
    <t>inf807</t>
  </si>
  <si>
    <t>Spezielle Themen aus der Informatik V</t>
  </si>
  <si>
    <t>inf808</t>
  </si>
  <si>
    <t>Aktuelle Themen der Informatik</t>
  </si>
  <si>
    <t>inf850</t>
  </si>
  <si>
    <t>Soft Skills</t>
  </si>
  <si>
    <t>inf851</t>
  </si>
  <si>
    <t>Informatik und Gesellschaft</t>
  </si>
  <si>
    <t xml:space="preserve">PB </t>
  </si>
  <si>
    <t>inf852</t>
  </si>
  <si>
    <t>DV-Projektmanagement</t>
  </si>
  <si>
    <t>inf853</t>
  </si>
  <si>
    <t>Anwendungen der Informatik I</t>
  </si>
  <si>
    <t>nur zur Anrechnung</t>
  </si>
  <si>
    <t>AF</t>
  </si>
  <si>
    <t>inf854</t>
  </si>
  <si>
    <t>Anwendungen der Informatik II</t>
  </si>
  <si>
    <t>inf855</t>
  </si>
  <si>
    <t>Anwendungen der Informatik III</t>
  </si>
  <si>
    <t>inf856</t>
  </si>
  <si>
    <t>Anwendungen der Informatik IV</t>
  </si>
  <si>
    <t>inf857</t>
  </si>
  <si>
    <t>Anwendungen der Informatik V</t>
  </si>
  <si>
    <t>inf900</t>
  </si>
  <si>
    <t>Projektgruppe</t>
  </si>
  <si>
    <t>inf902</t>
  </si>
  <si>
    <t>Fortgeschrittenenpraktikum</t>
  </si>
  <si>
    <t>inf903</t>
  </si>
  <si>
    <t>Forschungsprojekt I</t>
  </si>
  <si>
    <t>inf904</t>
  </si>
  <si>
    <t>Forschungsprojekt II</t>
  </si>
  <si>
    <t>MAM</t>
  </si>
  <si>
    <t>Masterarbeit / Masterabschlussmodul</t>
  </si>
  <si>
    <t>PB216</t>
  </si>
  <si>
    <t>Forschungsseminar Informatik</t>
  </si>
  <si>
    <t>pb088</t>
  </si>
  <si>
    <t>Einführung in die Informatik für Naturwissenschaften</t>
  </si>
  <si>
    <t>Nur für Studierende anderer Fachrichtungen</t>
  </si>
  <si>
    <t>prx101/inf720</t>
  </si>
  <si>
    <t>Orientierungspraktikum</t>
  </si>
  <si>
    <t>Professionalisierungsbereich</t>
  </si>
  <si>
    <t>prx106</t>
  </si>
  <si>
    <t>Praktikum Technische Informatik</t>
  </si>
  <si>
    <t>mat995</t>
  </si>
  <si>
    <t>Mathematik Speziell</t>
  </si>
  <si>
    <t>Mathematik</t>
  </si>
  <si>
    <t>mat950</t>
  </si>
  <si>
    <t>Mathematik für Informatik (Diskrete Strukturen)</t>
  </si>
  <si>
    <t>mat955</t>
  </si>
  <si>
    <t>Mathematik für Informatik (Lineare Algebra)</t>
  </si>
  <si>
    <t>mat960</t>
  </si>
  <si>
    <t>Mathematik für Informatik (Analysis)</t>
  </si>
  <si>
    <t>mat996</t>
  </si>
  <si>
    <t>Einführung in die Numerik</t>
  </si>
  <si>
    <t>mat997</t>
  </si>
  <si>
    <t>Einführung in die Stochastik</t>
  </si>
  <si>
    <t>k.A.</t>
  </si>
  <si>
    <t>Klausur oder mündliche Prüfung</t>
  </si>
  <si>
    <t>Klausur oder mündl. Prüfung oder Portfolio (max. vier Leistungen)</t>
  </si>
  <si>
    <t>Klausur oder mündliche Prüfung oder Portfolio (max. vier Leistungen)</t>
  </si>
  <si>
    <t>Referat und mündliche Prüfung</t>
  </si>
  <si>
    <t>mündliche Prüfung</t>
  </si>
  <si>
    <t>Praktikumsbericht und mündliche Prüfung</t>
  </si>
  <si>
    <t>Projekt und mündliche Prüfung oder Projekt und Klausur</t>
  </si>
  <si>
    <t>Projekt und mündliche Prüfung</t>
  </si>
  <si>
    <t>Fachpraktische Übung</t>
  </si>
  <si>
    <t>Fachpraktische Übung, Vortrag,  Hausarbeit, mündliche Prüfung </t>
  </si>
  <si>
    <t>Referat und mündliche Prüfung </t>
  </si>
  <si>
    <t>Fachpraktische Übung und mündliche Prüfung</t>
  </si>
  <si>
    <t>Klausur oder mündliche Prüfung oder Seminararbeit</t>
  </si>
  <si>
    <t>Pflichtenheft und Klausur oder mündliche Prüfung</t>
  </si>
  <si>
    <t>Seminarvortrag und Abschlussprojekt </t>
  </si>
  <si>
    <t>Fachpraktische Übung oder Referat oder mündliche Prüfung</t>
  </si>
  <si>
    <t>Fachpraktische Übung oder Referat oder mündliche Prüfung</t>
  </si>
  <si>
    <t>Referat oder mündliche Prüfung</t>
  </si>
  <si>
    <t xml:space="preserve">Klausur oder mündliche Prüfung </t>
  </si>
  <si>
    <t>fachpraktische Übung</t>
  </si>
  <si>
    <t xml:space="preserve">mündliche Prüfung </t>
  </si>
  <si>
    <t>Semesterprojekt inklusive schriftlicher Ausarbeitung und Abschlussseminar</t>
  </si>
  <si>
    <t>Portfolio  </t>
  </si>
  <si>
    <t>Fachpraktische Übung und Seminarvortrag</t>
  </si>
  <si>
    <t>Fachpraktische Übung, Seminarvortrag und Klausur</t>
  </si>
  <si>
    <t>Fachpraktische Übung, Ausarbeitung und Klausur oder mündliche Prüfung</t>
  </si>
  <si>
    <t>Fachpraktische Übung und mündliche Prüfung oder Semesterprojekt inklusive schriftlicher Ausarbeitung und Abschlussseminar</t>
  </si>
  <si>
    <t>Fachpraktische Übungen  oder Referat oder mündliche Prüfung</t>
  </si>
  <si>
    <t>Fachpraktische Übung und mündliche Prüfungen oder Klausur</t>
  </si>
  <si>
    <t>Fachpraktische Übungen und mündliche Prüfung</t>
  </si>
  <si>
    <t>Fachpraktische Übung und Klausur Fachpraktische Übung und Klausur  oder Fachpraktische Übung und mündliche Prüfung</t>
  </si>
  <si>
    <t>Fachpraktische Übung und Klausur oder mündliche Prüfung</t>
  </si>
  <si>
    <t>Fachpraktische Übung und Klausur oder mündliche Prüfung </t>
  </si>
  <si>
    <t>Referat</t>
  </si>
  <si>
    <t>Klausur</t>
  </si>
  <si>
    <t>Mündliche Prüfung</t>
  </si>
  <si>
    <t>Klausur oder mündlichePrüfung</t>
  </si>
  <si>
    <t>Mündliche Prüfung oder Klausur</t>
  </si>
  <si>
    <t>Projektbewertung und Klausur oder mündliche Prüfung</t>
  </si>
  <si>
    <t>Portfolio (max. vier Leistungen)</t>
  </si>
  <si>
    <t>Klausur oder mündl. Prüfung</t>
  </si>
  <si>
    <t>Fachpraktische Übung und Klausur  (max. 120 Min.)</t>
  </si>
  <si>
    <t>Fachpraktische Übung und Klausur</t>
  </si>
  <si>
    <t>Projektbewertung und mündliche Prüfung</t>
  </si>
  <si>
    <t>Fachpraktische Übung und Klausur (max. 120 Min.)</t>
  </si>
  <si>
    <t>Klausur (max. 120 Min.)</t>
  </si>
  <si>
    <t>Klausur oder Hausarbeit oder mündliche Prüfung</t>
  </si>
  <si>
    <t>Fachpraktische Übung und 1 Hausarbeit oder 1 mündliche Prüfung</t>
  </si>
  <si>
    <t>Fachpraktische Übung und  1 Seminararbeit oder Referat und  1 Praktikumsdokumentation</t>
  </si>
  <si>
    <t>1 Referat und 1 Hausarbeit</t>
  </si>
  <si>
    <t>Praktische Arbeit, Seminarvortrag und mündliche Prüfung</t>
  </si>
  <si>
    <t xml:space="preserve">Praktische Arbeit, Seminarvortrag und mündliche Prüfung </t>
  </si>
  <si>
    <t>Fachpraktische Übung oder Referat oder mündliche Prüfung oder Klausur</t>
  </si>
  <si>
    <t xml:space="preserve">Portfolio </t>
  </si>
  <si>
    <t>Fachpraktische Übung und eine Klausur</t>
  </si>
  <si>
    <t>1 V 1 Ü</t>
  </si>
  <si>
    <t>1 V 1 SE</t>
  </si>
  <si>
    <t>1 PR</t>
  </si>
  <si>
    <t>1 V 1 PR</t>
  </si>
  <si>
    <t>1 V 1 P</t>
  </si>
  <si>
    <t>1 V 1S</t>
  </si>
  <si>
    <t>4 PR</t>
  </si>
  <si>
    <t>2 Veranst. aus V, S, Ü, P, PR</t>
  </si>
  <si>
    <t>1 V oder 1 S</t>
  </si>
  <si>
    <t>1V 1 Ü</t>
  </si>
  <si>
    <t>1V 1Ü</t>
  </si>
  <si>
    <t>1 V 1 Ü 1 SE</t>
  </si>
  <si>
    <t>1 V 1 S</t>
  </si>
  <si>
    <t>1 PR oder 1 P</t>
  </si>
  <si>
    <t>1 S</t>
  </si>
  <si>
    <t>1 V 1 U</t>
  </si>
  <si>
    <t>1 V 1 Ü 1 S</t>
  </si>
  <si>
    <t>1 V oder 1 PR</t>
  </si>
  <si>
    <t>2 S</t>
  </si>
  <si>
    <t>2S 1PR</t>
  </si>
  <si>
    <t>1P</t>
  </si>
  <si>
    <t>1PR</t>
  </si>
  <si>
    <t>2 Veranstaltungen aus V, Ü, S, P, PR</t>
  </si>
  <si>
    <t>1 Veranstaltung aus V, Ü, S, P, PR</t>
  </si>
  <si>
    <t>1V 1PR</t>
  </si>
  <si>
    <t>PO16?</t>
  </si>
  <si>
    <t>AS bis 2016</t>
  </si>
  <si>
    <t>ab 2016</t>
  </si>
  <si>
    <t>2. WiSe</t>
  </si>
  <si>
    <t>2. Ws</t>
  </si>
  <si>
    <t>Spezielle oder Aktuelle</t>
  </si>
  <si>
    <t>WTEchn</t>
  </si>
  <si>
    <t>Wtheo</t>
  </si>
  <si>
    <t>WTheo</t>
  </si>
  <si>
    <t>AM bis 2014</t>
  </si>
  <si>
    <t>PLNUNG</t>
  </si>
  <si>
    <t>PLANUNG</t>
  </si>
  <si>
    <t>Modulbeschreibung neu</t>
  </si>
  <si>
    <t>sprachlich kritisch</t>
  </si>
  <si>
    <t xml:space="preserve">Modulhandbuch </t>
  </si>
  <si>
    <t>ok</t>
  </si>
  <si>
    <t>SeK fehlen</t>
  </si>
  <si>
    <t>Kompetenzen  fehlen</t>
  </si>
  <si>
    <t>Wi</t>
  </si>
  <si>
    <t>alte Version</t>
  </si>
  <si>
    <t>nicht mehr im Angebot Inf</t>
  </si>
  <si>
    <t>editVersion</t>
  </si>
  <si>
    <t>alteVersion</t>
  </si>
  <si>
    <t>nichts gefunden</t>
  </si>
  <si>
    <t>Relevant</t>
  </si>
  <si>
    <t>möbus</t>
  </si>
  <si>
    <t>Einstellen</t>
  </si>
  <si>
    <t>x</t>
  </si>
  <si>
    <t xml:space="preserve">x </t>
  </si>
  <si>
    <t>alte version</t>
  </si>
  <si>
    <t>neu</t>
  </si>
  <si>
    <t>wait</t>
  </si>
  <si>
    <t>inf522</t>
  </si>
  <si>
    <t>inf523</t>
  </si>
  <si>
    <t>inf113</t>
  </si>
  <si>
    <t>inf714</t>
  </si>
  <si>
    <t>Spezielle schulrelevante Themen der Informatik</t>
  </si>
  <si>
    <t>Medical Software Engineering</t>
  </si>
  <si>
    <t>Informationsverarbeitung in der biomedizinischen Forschung</t>
  </si>
  <si>
    <t>Management von Informationssystemen im Gesundheitswesen</t>
  </si>
  <si>
    <t>M.Ed. HR</t>
  </si>
  <si>
    <t>Fachbachelor Informatik</t>
  </si>
  <si>
    <t>2FB Inf: Gym: 60 KP</t>
  </si>
  <si>
    <t>Fachbachelor Wirtschaftsinf.</t>
  </si>
  <si>
    <t>WiSe (Numerik, Statistik) + SoSe (Ana)</t>
  </si>
  <si>
    <t xml:space="preserve">2. Ws, ab 2016 im Master </t>
  </si>
  <si>
    <t>Pflicht (BM)</t>
  </si>
  <si>
    <t>Pflicht (PX)</t>
  </si>
  <si>
    <t>Pflicht (AM)</t>
  </si>
  <si>
    <t>AM (Prakt)</t>
  </si>
  <si>
    <t>AM (Mat)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</si>
</sst>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5" tint="-0.249977111117893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49" fontId="4" fillId="2" borderId="0" xfId="1" applyNumberFormat="1" applyFont="1" applyFill="1" applyBorder="1" applyAlignment="1" applyProtection="1">
      <alignment horizontal="left" vertical="center"/>
    </xf>
    <xf numFmtId="0" fontId="4" fillId="2" borderId="0" xfId="1" applyFont="1" applyFill="1" applyBorder="1" applyAlignment="1" applyProtection="1">
      <alignment horizontal="center" vertical="center" wrapText="1"/>
    </xf>
    <xf numFmtId="0" fontId="4" fillId="2" borderId="0" xfId="1" applyFont="1" applyFill="1" applyBorder="1" applyAlignment="1" applyProtection="1">
      <alignment horizontal="center" vertical="center"/>
    </xf>
    <xf numFmtId="0" fontId="5" fillId="2" borderId="0" xfId="0" applyFont="1" applyFill="1" applyAlignment="1">
      <alignment wrapText="1"/>
    </xf>
    <xf numFmtId="49" fontId="6" fillId="2" borderId="1" xfId="1" applyNumberFormat="1" applyFont="1" applyFill="1" applyBorder="1" applyAlignment="1" applyProtection="1">
      <alignment horizontal="left" vertical="center" textRotation="90"/>
    </xf>
    <xf numFmtId="0" fontId="6" fillId="2" borderId="2" xfId="1" applyFont="1" applyFill="1" applyBorder="1" applyAlignment="1" applyProtection="1">
      <alignment horizontal="center" vertical="center" textRotation="90" wrapText="1"/>
    </xf>
    <xf numFmtId="0" fontId="6" fillId="2" borderId="2" xfId="1" applyFont="1" applyFill="1" applyBorder="1" applyAlignment="1" applyProtection="1">
      <alignment horizontal="center" vertical="center" textRotation="90"/>
    </xf>
    <xf numFmtId="0" fontId="0" fillId="10" borderId="0" xfId="0" applyFont="1" applyFill="1" applyAlignment="1">
      <alignment textRotation="90"/>
    </xf>
    <xf numFmtId="0" fontId="2" fillId="2" borderId="0" xfId="0" applyFont="1" applyFill="1" applyAlignment="1">
      <alignment textRotation="90" wrapText="1"/>
    </xf>
    <xf numFmtId="0" fontId="0" fillId="2" borderId="0" xfId="0" applyFont="1" applyFill="1" applyAlignment="1">
      <alignment textRotation="90"/>
    </xf>
    <xf numFmtId="0" fontId="1" fillId="2" borderId="0" xfId="0" applyFont="1" applyFill="1" applyAlignment="1">
      <alignment textRotation="90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4" fillId="3" borderId="0" xfId="1" applyFont="1" applyFill="1" applyBorder="1" applyAlignment="1" applyProtection="1">
      <alignment horizontal="center" vertical="center" textRotation="90"/>
    </xf>
    <xf numFmtId="0" fontId="4" fillId="5" borderId="0" xfId="1" applyFont="1" applyFill="1" applyBorder="1" applyAlignment="1" applyProtection="1">
      <alignment horizontal="center" vertical="center" textRotation="90"/>
    </xf>
    <xf numFmtId="0" fontId="4" fillId="6" borderId="0" xfId="1" applyFont="1" applyFill="1" applyBorder="1" applyAlignment="1" applyProtection="1">
      <alignment horizontal="center" vertical="center" textRotation="90"/>
    </xf>
    <xf numFmtId="0" fontId="4" fillId="7" borderId="0" xfId="1" applyFont="1" applyFill="1" applyBorder="1" applyAlignment="1" applyProtection="1">
      <alignment horizontal="center" vertical="center" textRotation="90"/>
    </xf>
    <xf numFmtId="0" fontId="4" fillId="8" borderId="0" xfId="1" applyFont="1" applyFill="1" applyBorder="1" applyAlignment="1" applyProtection="1">
      <alignment horizontal="center" vertical="center" textRotation="90"/>
    </xf>
    <xf numFmtId="0" fontId="4" fillId="9" borderId="0" xfId="1" applyFont="1" applyFill="1" applyBorder="1" applyAlignment="1" applyProtection="1">
      <alignment horizontal="center" vertical="center" textRotation="90"/>
    </xf>
    <xf numFmtId="0" fontId="4" fillId="4" borderId="0" xfId="1" applyFont="1" applyFill="1" applyBorder="1" applyAlignment="1" applyProtection="1">
      <alignment horizontal="center" vertical="center" textRotation="90"/>
    </xf>
    <xf numFmtId="0" fontId="5" fillId="10" borderId="0" xfId="0" applyFont="1" applyFill="1" applyAlignment="1"/>
    <xf numFmtId="0" fontId="5" fillId="2" borderId="0" xfId="0" applyFont="1" applyFill="1" applyAlignment="1"/>
    <xf numFmtId="0" fontId="6" fillId="3" borderId="2" xfId="1" applyFont="1" applyFill="1" applyBorder="1" applyAlignment="1" applyProtection="1">
      <alignment horizontal="center" vertical="center" textRotation="90"/>
    </xf>
    <xf numFmtId="0" fontId="6" fillId="5" borderId="2" xfId="1" applyFont="1" applyFill="1" applyBorder="1" applyAlignment="1" applyProtection="1">
      <alignment horizontal="center" vertical="center" textRotation="90"/>
    </xf>
    <xf numFmtId="0" fontId="6" fillId="6" borderId="2" xfId="1" applyFont="1" applyFill="1" applyBorder="1" applyAlignment="1" applyProtection="1">
      <alignment horizontal="center" vertical="center" textRotation="90"/>
    </xf>
    <xf numFmtId="0" fontId="6" fillId="7" borderId="2" xfId="1" applyFont="1" applyFill="1" applyBorder="1" applyAlignment="1" applyProtection="1">
      <alignment horizontal="center" vertical="center" textRotation="90"/>
    </xf>
    <xf numFmtId="0" fontId="6" fillId="8" borderId="2" xfId="1" applyFont="1" applyFill="1" applyBorder="1" applyAlignment="1" applyProtection="1">
      <alignment horizontal="center" vertical="center" textRotation="90"/>
    </xf>
    <xf numFmtId="0" fontId="6" fillId="9" borderId="2" xfId="1" applyFont="1" applyFill="1" applyBorder="1" applyAlignment="1" applyProtection="1">
      <alignment horizontal="center" vertical="center" textRotation="90"/>
    </xf>
    <xf numFmtId="0" fontId="6" fillId="4" borderId="2" xfId="1" applyFont="1" applyFill="1" applyBorder="1" applyAlignment="1" applyProtection="1">
      <alignment horizontal="center" vertical="center" textRotation="90"/>
    </xf>
    <xf numFmtId="0" fontId="2" fillId="2" borderId="0" xfId="0" applyFont="1" applyFill="1" applyAlignment="1">
      <alignment textRotation="90"/>
    </xf>
    <xf numFmtId="0" fontId="0" fillId="5" borderId="0" xfId="0" applyFill="1" applyAlignment="1">
      <alignment horizontal="center"/>
    </xf>
    <xf numFmtId="0" fontId="0" fillId="10" borderId="0" xfId="0" applyFill="1" applyAlignme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11" borderId="0" xfId="0" applyFill="1" applyAlignment="1">
      <alignment horizontal="left"/>
    </xf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 wrapText="1"/>
    </xf>
    <xf numFmtId="0" fontId="0" fillId="11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Fill="1" applyAlignme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wrapText="1"/>
    </xf>
    <xf numFmtId="49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4" fillId="12" borderId="0" xfId="1" applyFont="1" applyFill="1" applyBorder="1" applyAlignment="1" applyProtection="1">
      <alignment horizontal="center" vertical="center" textRotation="90"/>
    </xf>
    <xf numFmtId="0" fontId="6" fillId="12" borderId="0" xfId="1" applyFont="1" applyFill="1" applyBorder="1" applyAlignment="1" applyProtection="1">
      <alignment horizontal="center" vertical="center" textRotation="90"/>
    </xf>
    <xf numFmtId="0" fontId="0" fillId="12" borderId="0" xfId="0" applyFill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3" tint="0.79998168889431442"/>
    <pageSetUpPr fitToPage="1"/>
  </sheetPr>
  <dimension ref="A1:Y290"/>
  <sheetViews>
    <sheetView tabSelected="1" zoomScaleNormal="100" workbookViewId="0">
      <pane ySplit="2" topLeftCell="A3" activePane="bottomLeft" state="frozen"/>
      <selection pane="bottomLeft" activeCell="I292" sqref="I292"/>
    </sheetView>
  </sheetViews>
  <sheetFormatPr baseColWidth="10" defaultRowHeight="14.4" x14ac:dyDescent="0.3"/>
  <cols>
    <col min="1" max="1" width="8.88671875" style="12" customWidth="1"/>
    <col min="2" max="2" width="39.33203125" style="13" customWidth="1"/>
    <col min="3" max="3" width="3.33203125" style="14" bestFit="1" customWidth="1"/>
    <col min="4" max="4" width="16.6640625" style="15" customWidth="1"/>
    <col min="5" max="5" width="19.109375" style="15" customWidth="1"/>
    <col min="6" max="6" width="13.5546875" style="13" customWidth="1"/>
    <col min="7" max="7" width="5.109375" style="36" customWidth="1"/>
    <col min="8" max="8" width="10.33203125" style="35" customWidth="1"/>
    <col min="9" max="9" width="4.77734375" style="33" customWidth="1"/>
    <col min="10" max="10" width="7.33203125" style="37" customWidth="1"/>
    <col min="11" max="11" width="5.21875" style="38" customWidth="1"/>
    <col min="12" max="12" width="3.88671875" style="39" customWidth="1"/>
    <col min="13" max="13" width="4.21875" style="40" customWidth="1"/>
    <col min="14" max="14" width="5" style="33" customWidth="1"/>
    <col min="15" max="15" width="3.6640625" style="35" customWidth="1"/>
    <col min="16" max="16" width="3.6640625" style="63" customWidth="1"/>
    <col min="17" max="17" width="3.5546875" style="34" customWidth="1"/>
    <col min="18" max="18" width="5.6640625" style="34" customWidth="1"/>
    <col min="19" max="19" width="21.21875" style="15" customWidth="1"/>
    <col min="20" max="20" width="7.44140625" customWidth="1"/>
    <col min="21" max="21" width="8.109375" customWidth="1"/>
  </cols>
  <sheetData>
    <row r="1" spans="1:25" s="4" customFormat="1" ht="53.4" customHeight="1" x14ac:dyDescent="0.2">
      <c r="A1" s="1" t="s">
        <v>0</v>
      </c>
      <c r="B1" s="2"/>
      <c r="C1" s="2"/>
      <c r="D1" s="3"/>
      <c r="E1" s="2"/>
      <c r="F1" s="2"/>
      <c r="G1" s="16" t="s">
        <v>1</v>
      </c>
      <c r="H1" s="22" t="s">
        <v>2</v>
      </c>
      <c r="I1" s="17" t="s">
        <v>1</v>
      </c>
      <c r="J1" s="18" t="s">
        <v>1</v>
      </c>
      <c r="K1" s="19" t="s">
        <v>3</v>
      </c>
      <c r="L1" s="20" t="s">
        <v>4</v>
      </c>
      <c r="M1" s="21" t="s">
        <v>5</v>
      </c>
      <c r="N1" s="17" t="s">
        <v>2</v>
      </c>
      <c r="O1" s="22" t="s">
        <v>2</v>
      </c>
      <c r="P1" s="61"/>
      <c r="Q1" s="23"/>
      <c r="R1" s="23"/>
      <c r="S1" s="24"/>
    </row>
    <row r="2" spans="1:25" s="11" customFormat="1" ht="142.80000000000001" customHeight="1" x14ac:dyDescent="0.3">
      <c r="A2" s="5" t="s">
        <v>6</v>
      </c>
      <c r="B2" s="6" t="s">
        <v>7</v>
      </c>
      <c r="C2" s="6" t="s">
        <v>8</v>
      </c>
      <c r="D2" s="7" t="s">
        <v>9</v>
      </c>
      <c r="E2" s="7" t="s">
        <v>10</v>
      </c>
      <c r="F2" s="6" t="s">
        <v>11</v>
      </c>
      <c r="G2" s="25" t="s">
        <v>750</v>
      </c>
      <c r="H2" s="31" t="s">
        <v>12</v>
      </c>
      <c r="I2" s="26" t="s">
        <v>751</v>
      </c>
      <c r="J2" s="27" t="s">
        <v>752</v>
      </c>
      <c r="K2" s="28" t="s">
        <v>13</v>
      </c>
      <c r="L2" s="29" t="s">
        <v>14</v>
      </c>
      <c r="M2" s="30" t="s">
        <v>15</v>
      </c>
      <c r="N2" s="26" t="s">
        <v>16</v>
      </c>
      <c r="O2" s="31" t="s">
        <v>17</v>
      </c>
      <c r="P2" s="62" t="s">
        <v>749</v>
      </c>
      <c r="Q2" s="8" t="s">
        <v>18</v>
      </c>
      <c r="R2" s="8" t="s">
        <v>19</v>
      </c>
      <c r="S2" s="32" t="s">
        <v>20</v>
      </c>
      <c r="T2" s="9" t="s">
        <v>21</v>
      </c>
      <c r="U2" s="10" t="s">
        <v>714</v>
      </c>
      <c r="V2" s="10" t="s">
        <v>721</v>
      </c>
      <c r="W2" s="10" t="s">
        <v>723</v>
      </c>
      <c r="X2" s="10" t="s">
        <v>733</v>
      </c>
      <c r="Y2" s="10" t="s">
        <v>735</v>
      </c>
    </row>
    <row r="3" spans="1:25" x14ac:dyDescent="0.3">
      <c r="A3" s="12" t="s">
        <v>22</v>
      </c>
      <c r="B3" s="13" t="s">
        <v>23</v>
      </c>
      <c r="C3" s="14">
        <v>15</v>
      </c>
      <c r="D3" s="15" t="s">
        <v>24</v>
      </c>
      <c r="F3" s="13" t="s">
        <v>25</v>
      </c>
      <c r="G3" s="36" t="s">
        <v>22</v>
      </c>
      <c r="I3" s="33" t="s">
        <v>22</v>
      </c>
      <c r="J3" s="37" t="s">
        <v>22</v>
      </c>
      <c r="L3" s="39" t="s">
        <v>26</v>
      </c>
      <c r="Q3" s="34">
        <f t="shared" ref="Q3:Q67" si="0">10-COUNTBLANK(G3:O3)</f>
        <v>4</v>
      </c>
      <c r="R3" s="34" t="s">
        <v>27</v>
      </c>
      <c r="S3" s="15" t="s">
        <v>628</v>
      </c>
      <c r="T3" t="s">
        <v>628</v>
      </c>
      <c r="U3" t="b">
        <f t="shared" ref="U3:U67" si="1">OR(ISNUMBER(SEARCH("Spezielle",B3)),ISNUMBER(SEARCH("Aktuelle",B3)))</f>
        <v>0</v>
      </c>
      <c r="W3" t="s">
        <v>724</v>
      </c>
      <c r="X3" t="b">
        <f t="shared" ref="X3:X24" si="2">NOT(OR(AND(ISBLANK(G3),ISBLANK(K3)),LEFT(F3,5)="nicht"))</f>
        <v>1</v>
      </c>
    </row>
    <row r="4" spans="1:25" x14ac:dyDescent="0.3">
      <c r="A4" s="12" t="s">
        <v>28</v>
      </c>
      <c r="B4" s="13" t="s">
        <v>29</v>
      </c>
      <c r="C4" s="14">
        <v>6</v>
      </c>
      <c r="D4" s="15" t="s">
        <v>30</v>
      </c>
      <c r="F4" s="13" t="s">
        <v>31</v>
      </c>
      <c r="G4" s="36" t="s">
        <v>32</v>
      </c>
      <c r="H4" s="35" t="s">
        <v>33</v>
      </c>
      <c r="I4" s="33" t="s">
        <v>32</v>
      </c>
      <c r="J4" s="37" t="s">
        <v>755</v>
      </c>
      <c r="L4" s="39" t="s">
        <v>26</v>
      </c>
      <c r="Q4" s="34">
        <f t="shared" si="0"/>
        <v>5</v>
      </c>
      <c r="R4" s="34" t="s">
        <v>34</v>
      </c>
      <c r="S4" s="15" t="s">
        <v>629</v>
      </c>
      <c r="T4" t="s">
        <v>684</v>
      </c>
      <c r="U4" t="b">
        <f t="shared" si="1"/>
        <v>0</v>
      </c>
      <c r="W4" t="s">
        <v>724</v>
      </c>
      <c r="X4" t="b">
        <f t="shared" si="2"/>
        <v>1</v>
      </c>
    </row>
    <row r="5" spans="1:25" x14ac:dyDescent="0.3">
      <c r="A5" s="12" t="s">
        <v>35</v>
      </c>
      <c r="B5" s="13" t="s">
        <v>36</v>
      </c>
      <c r="C5" s="14">
        <v>6</v>
      </c>
      <c r="D5" s="15" t="s">
        <v>30</v>
      </c>
      <c r="F5" s="13" t="s">
        <v>37</v>
      </c>
      <c r="G5" s="36" t="s">
        <v>32</v>
      </c>
      <c r="H5" s="35" t="s">
        <v>33</v>
      </c>
      <c r="I5" s="33" t="s">
        <v>32</v>
      </c>
      <c r="J5" s="37" t="s">
        <v>755</v>
      </c>
      <c r="L5" s="39" t="s">
        <v>26</v>
      </c>
      <c r="Q5" s="34">
        <f t="shared" si="0"/>
        <v>5</v>
      </c>
      <c r="R5" s="34" t="s">
        <v>38</v>
      </c>
      <c r="S5" s="15" t="s">
        <v>629</v>
      </c>
      <c r="T5" t="s">
        <v>684</v>
      </c>
      <c r="U5" t="b">
        <f t="shared" si="1"/>
        <v>0</v>
      </c>
      <c r="W5" t="s">
        <v>724</v>
      </c>
      <c r="X5" t="b">
        <f t="shared" si="2"/>
        <v>1</v>
      </c>
    </row>
    <row r="6" spans="1:25" x14ac:dyDescent="0.3">
      <c r="A6" s="12" t="s">
        <v>39</v>
      </c>
      <c r="B6" s="13" t="s">
        <v>40</v>
      </c>
      <c r="C6" s="14">
        <v>6</v>
      </c>
      <c r="D6" s="15" t="s">
        <v>30</v>
      </c>
      <c r="F6" s="13" t="s">
        <v>25</v>
      </c>
      <c r="G6" s="36" t="s">
        <v>32</v>
      </c>
      <c r="H6" s="35" t="s">
        <v>33</v>
      </c>
      <c r="I6" s="33" t="s">
        <v>32</v>
      </c>
      <c r="J6" s="37" t="s">
        <v>756</v>
      </c>
      <c r="L6" s="39" t="s">
        <v>26</v>
      </c>
      <c r="Q6" s="34">
        <f t="shared" si="0"/>
        <v>5</v>
      </c>
      <c r="R6" s="34" t="s">
        <v>42</v>
      </c>
      <c r="S6" s="15" t="s">
        <v>630</v>
      </c>
      <c r="T6" t="s">
        <v>684</v>
      </c>
      <c r="U6" t="b">
        <f t="shared" si="1"/>
        <v>0</v>
      </c>
      <c r="W6" t="s">
        <v>724</v>
      </c>
      <c r="X6" t="b">
        <f t="shared" si="2"/>
        <v>1</v>
      </c>
    </row>
    <row r="7" spans="1:25" x14ac:dyDescent="0.3">
      <c r="A7" s="12" t="s">
        <v>43</v>
      </c>
      <c r="B7" s="13" t="s">
        <v>44</v>
      </c>
      <c r="C7" s="14">
        <v>9</v>
      </c>
      <c r="D7" s="15" t="s">
        <v>30</v>
      </c>
      <c r="F7" s="13" t="s">
        <v>37</v>
      </c>
      <c r="G7" s="36" t="s">
        <v>41</v>
      </c>
      <c r="I7" s="33" t="s">
        <v>718</v>
      </c>
      <c r="J7" s="37" t="s">
        <v>756</v>
      </c>
      <c r="L7" s="39" t="s">
        <v>26</v>
      </c>
      <c r="Q7" s="34">
        <f t="shared" si="0"/>
        <v>4</v>
      </c>
      <c r="R7" s="34" t="s">
        <v>46</v>
      </c>
      <c r="S7" s="15" t="s">
        <v>628</v>
      </c>
      <c r="T7" t="s">
        <v>628</v>
      </c>
      <c r="U7" t="b">
        <f t="shared" si="1"/>
        <v>0</v>
      </c>
      <c r="W7" t="s">
        <v>731</v>
      </c>
      <c r="X7" t="b">
        <f t="shared" si="2"/>
        <v>1</v>
      </c>
    </row>
    <row r="8" spans="1:25" x14ac:dyDescent="0.3">
      <c r="A8" s="12" t="s">
        <v>47</v>
      </c>
      <c r="B8" s="13" t="s">
        <v>48</v>
      </c>
      <c r="C8" s="14">
        <v>6</v>
      </c>
      <c r="D8" s="15" t="s">
        <v>30</v>
      </c>
      <c r="F8" s="13" t="s">
        <v>31</v>
      </c>
      <c r="G8" s="36" t="s">
        <v>45</v>
      </c>
      <c r="I8" s="33" t="s">
        <v>45</v>
      </c>
      <c r="J8" s="37" t="s">
        <v>757</v>
      </c>
      <c r="L8" s="39" t="s">
        <v>26</v>
      </c>
      <c r="N8" s="33" t="s">
        <v>62</v>
      </c>
      <c r="O8" s="35" t="s">
        <v>33</v>
      </c>
      <c r="Q8" s="34">
        <f t="shared" si="0"/>
        <v>6</v>
      </c>
      <c r="R8" s="34" t="s">
        <v>46</v>
      </c>
      <c r="S8" s="15" t="s">
        <v>631</v>
      </c>
      <c r="T8" t="s">
        <v>684</v>
      </c>
      <c r="U8" t="b">
        <f t="shared" si="1"/>
        <v>0</v>
      </c>
      <c r="W8" t="s">
        <v>724</v>
      </c>
      <c r="X8" t="b">
        <f t="shared" si="2"/>
        <v>1</v>
      </c>
    </row>
    <row r="9" spans="1:25" hidden="1" x14ac:dyDescent="0.3">
      <c r="A9" s="12" t="s">
        <v>49</v>
      </c>
      <c r="B9" s="13" t="s">
        <v>50</v>
      </c>
      <c r="C9" s="14">
        <v>6</v>
      </c>
      <c r="D9" s="15" t="s">
        <v>30</v>
      </c>
      <c r="F9" s="13" t="s">
        <v>37</v>
      </c>
      <c r="G9" s="36" t="s">
        <v>51</v>
      </c>
      <c r="J9" s="37" t="s">
        <v>51</v>
      </c>
      <c r="L9" s="39" t="s">
        <v>26</v>
      </c>
      <c r="M9" s="40" t="s">
        <v>52</v>
      </c>
      <c r="Q9" s="34">
        <f t="shared" si="0"/>
        <v>4</v>
      </c>
      <c r="R9" s="34" t="s">
        <v>46</v>
      </c>
      <c r="S9" s="15" t="s">
        <v>632</v>
      </c>
      <c r="T9" t="s">
        <v>685</v>
      </c>
      <c r="U9" t="b">
        <f t="shared" si="1"/>
        <v>0</v>
      </c>
      <c r="W9" t="s">
        <v>724</v>
      </c>
      <c r="X9" t="b">
        <f t="shared" si="2"/>
        <v>1</v>
      </c>
    </row>
    <row r="10" spans="1:25" hidden="1" x14ac:dyDescent="0.3">
      <c r="A10" s="12" t="s">
        <v>53</v>
      </c>
      <c r="B10" s="13" t="s">
        <v>54</v>
      </c>
      <c r="C10" s="14">
        <v>6</v>
      </c>
      <c r="D10" s="15" t="s">
        <v>30</v>
      </c>
      <c r="F10" s="13" t="s">
        <v>31</v>
      </c>
      <c r="G10" s="36" t="s">
        <v>45</v>
      </c>
      <c r="J10" s="37" t="s">
        <v>757</v>
      </c>
      <c r="L10" s="39" t="s">
        <v>26</v>
      </c>
      <c r="N10" s="33" t="s">
        <v>62</v>
      </c>
      <c r="O10" s="35" t="s">
        <v>33</v>
      </c>
      <c r="Q10" s="34">
        <f t="shared" si="0"/>
        <v>5</v>
      </c>
      <c r="R10" s="34" t="s">
        <v>55</v>
      </c>
      <c r="S10" s="15" t="s">
        <v>629</v>
      </c>
      <c r="T10" t="s">
        <v>684</v>
      </c>
      <c r="U10" t="b">
        <f t="shared" si="1"/>
        <v>0</v>
      </c>
      <c r="W10" t="s">
        <v>724</v>
      </c>
      <c r="X10" t="b">
        <f t="shared" si="2"/>
        <v>1</v>
      </c>
    </row>
    <row r="11" spans="1:25" hidden="1" x14ac:dyDescent="0.3">
      <c r="A11" s="12" t="s">
        <v>56</v>
      </c>
      <c r="B11" s="13" t="s">
        <v>57</v>
      </c>
      <c r="C11" s="14">
        <v>6</v>
      </c>
      <c r="D11" s="15" t="s">
        <v>30</v>
      </c>
      <c r="F11" s="13" t="s">
        <v>37</v>
      </c>
      <c r="G11" s="36" t="s">
        <v>51</v>
      </c>
      <c r="J11" s="37" t="s">
        <v>758</v>
      </c>
      <c r="L11" s="39" t="s">
        <v>26</v>
      </c>
      <c r="M11" s="40" t="s">
        <v>51</v>
      </c>
      <c r="Q11" s="34">
        <f t="shared" si="0"/>
        <v>4</v>
      </c>
      <c r="R11" s="34" t="s">
        <v>55</v>
      </c>
      <c r="S11" s="15" t="s">
        <v>629</v>
      </c>
      <c r="T11" t="s">
        <v>684</v>
      </c>
      <c r="U11" t="b">
        <f t="shared" si="1"/>
        <v>0</v>
      </c>
      <c r="W11" t="s">
        <v>724</v>
      </c>
      <c r="X11" t="b">
        <f t="shared" si="2"/>
        <v>1</v>
      </c>
    </row>
    <row r="12" spans="1:25" hidden="1" x14ac:dyDescent="0.3">
      <c r="A12" s="12" t="s">
        <v>58</v>
      </c>
      <c r="B12" s="13" t="s">
        <v>59</v>
      </c>
      <c r="C12" s="14">
        <v>6</v>
      </c>
      <c r="D12" s="15" t="s">
        <v>30</v>
      </c>
      <c r="F12" s="13" t="s">
        <v>31</v>
      </c>
      <c r="G12" s="36" t="s">
        <v>51</v>
      </c>
      <c r="J12" s="37" t="s">
        <v>51</v>
      </c>
      <c r="L12" s="39" t="s">
        <v>26</v>
      </c>
      <c r="Q12" s="34">
        <f t="shared" si="0"/>
        <v>3</v>
      </c>
      <c r="R12" s="34" t="s">
        <v>55</v>
      </c>
      <c r="S12" s="15" t="s">
        <v>633</v>
      </c>
      <c r="T12" t="s">
        <v>686</v>
      </c>
      <c r="U12" t="b">
        <f t="shared" si="1"/>
        <v>0</v>
      </c>
      <c r="W12" t="s">
        <v>724</v>
      </c>
      <c r="X12" t="b">
        <f t="shared" si="2"/>
        <v>1</v>
      </c>
    </row>
    <row r="13" spans="1:25" hidden="1" x14ac:dyDescent="0.3">
      <c r="A13" s="12" t="s">
        <v>60</v>
      </c>
      <c r="B13" s="13" t="s">
        <v>61</v>
      </c>
      <c r="C13" s="14">
        <v>6</v>
      </c>
      <c r="D13" s="15" t="s">
        <v>30</v>
      </c>
      <c r="F13" s="13" t="s">
        <v>37</v>
      </c>
      <c r="G13" s="36" t="s">
        <v>45</v>
      </c>
      <c r="H13" s="35" t="s">
        <v>33</v>
      </c>
      <c r="J13" s="37" t="s">
        <v>758</v>
      </c>
      <c r="L13" s="39" t="s">
        <v>26</v>
      </c>
      <c r="M13" s="40" t="s">
        <v>52</v>
      </c>
      <c r="N13" s="33" t="s">
        <v>62</v>
      </c>
      <c r="O13" s="35" t="s">
        <v>62</v>
      </c>
      <c r="Q13" s="34">
        <f t="shared" si="0"/>
        <v>7</v>
      </c>
      <c r="R13" s="34" t="s">
        <v>63</v>
      </c>
      <c r="S13" s="15" t="s">
        <v>629</v>
      </c>
      <c r="T13" t="s">
        <v>684</v>
      </c>
      <c r="U13" t="b">
        <f t="shared" si="1"/>
        <v>0</v>
      </c>
      <c r="W13" t="s">
        <v>724</v>
      </c>
      <c r="X13" t="b">
        <f t="shared" si="2"/>
        <v>1</v>
      </c>
    </row>
    <row r="14" spans="1:25" ht="28.8" hidden="1" x14ac:dyDescent="0.3">
      <c r="A14" s="12" t="s">
        <v>64</v>
      </c>
      <c r="B14" s="13" t="s">
        <v>65</v>
      </c>
      <c r="C14" s="14">
        <v>6</v>
      </c>
      <c r="D14" s="15" t="s">
        <v>30</v>
      </c>
      <c r="F14" s="13" t="s">
        <v>93</v>
      </c>
      <c r="G14" s="36" t="s">
        <v>51</v>
      </c>
      <c r="J14" s="37" t="s">
        <v>758</v>
      </c>
      <c r="L14" s="39" t="s">
        <v>26</v>
      </c>
      <c r="Q14" s="34">
        <f t="shared" si="0"/>
        <v>3</v>
      </c>
      <c r="R14" s="34" t="s">
        <v>67</v>
      </c>
      <c r="S14" s="15" t="s">
        <v>629</v>
      </c>
      <c r="T14" t="s">
        <v>684</v>
      </c>
      <c r="U14" t="b">
        <f t="shared" si="1"/>
        <v>0</v>
      </c>
      <c r="W14" t="s">
        <v>728</v>
      </c>
      <c r="X14" t="b">
        <f t="shared" si="2"/>
        <v>0</v>
      </c>
    </row>
    <row r="15" spans="1:25" hidden="1" x14ac:dyDescent="0.3">
      <c r="A15" s="12" t="s">
        <v>68</v>
      </c>
      <c r="B15" s="13" t="s">
        <v>69</v>
      </c>
      <c r="C15" s="14">
        <v>6</v>
      </c>
      <c r="D15" s="15" t="s">
        <v>30</v>
      </c>
      <c r="F15" s="13" t="s">
        <v>37</v>
      </c>
      <c r="G15" s="36" t="s">
        <v>45</v>
      </c>
      <c r="J15" s="37" t="s">
        <v>758</v>
      </c>
      <c r="L15" s="39" t="s">
        <v>26</v>
      </c>
      <c r="N15" s="33" t="s">
        <v>62</v>
      </c>
      <c r="Q15" s="34">
        <f t="shared" si="0"/>
        <v>4</v>
      </c>
      <c r="R15" s="34" t="s">
        <v>70</v>
      </c>
      <c r="S15" s="15" t="s">
        <v>629</v>
      </c>
      <c r="T15" t="s">
        <v>684</v>
      </c>
      <c r="U15" t="b">
        <f t="shared" si="1"/>
        <v>0</v>
      </c>
      <c r="W15" t="s">
        <v>724</v>
      </c>
      <c r="X15" t="b">
        <f t="shared" si="2"/>
        <v>1</v>
      </c>
    </row>
    <row r="16" spans="1:25" ht="28.8" hidden="1" x14ac:dyDescent="0.3">
      <c r="A16" s="12" t="s">
        <v>71</v>
      </c>
      <c r="B16" s="13" t="s">
        <v>72</v>
      </c>
      <c r="C16" s="14">
        <v>6</v>
      </c>
      <c r="D16" s="15" t="s">
        <v>30</v>
      </c>
      <c r="F16" s="13" t="s">
        <v>754</v>
      </c>
      <c r="G16" s="36" t="s">
        <v>710</v>
      </c>
      <c r="J16" s="37" t="s">
        <v>758</v>
      </c>
      <c r="K16" s="38" t="s">
        <v>711</v>
      </c>
      <c r="L16" s="39" t="s">
        <v>26</v>
      </c>
      <c r="M16" s="40" t="s">
        <v>52</v>
      </c>
      <c r="Q16" s="34">
        <f t="shared" si="0"/>
        <v>5</v>
      </c>
      <c r="R16" s="34" t="s">
        <v>70</v>
      </c>
      <c r="S16" s="15" t="s">
        <v>629</v>
      </c>
      <c r="T16" t="s">
        <v>684</v>
      </c>
      <c r="U16" t="b">
        <f t="shared" si="1"/>
        <v>0</v>
      </c>
      <c r="W16" t="s">
        <v>724</v>
      </c>
      <c r="X16" t="b">
        <f t="shared" si="2"/>
        <v>1</v>
      </c>
    </row>
    <row r="17" spans="1:24" hidden="1" x14ac:dyDescent="0.3">
      <c r="A17" s="12" t="s">
        <v>73</v>
      </c>
      <c r="B17" s="13" t="s">
        <v>74</v>
      </c>
      <c r="C17" s="14">
        <v>6</v>
      </c>
      <c r="D17" s="15" t="s">
        <v>30</v>
      </c>
      <c r="F17" s="13" t="s">
        <v>31</v>
      </c>
      <c r="G17" s="36" t="s">
        <v>51</v>
      </c>
      <c r="J17" s="37" t="s">
        <v>51</v>
      </c>
      <c r="L17" s="39" t="s">
        <v>26</v>
      </c>
      <c r="Q17" s="34">
        <f t="shared" si="0"/>
        <v>3</v>
      </c>
      <c r="R17" s="34" t="s">
        <v>70</v>
      </c>
      <c r="S17" s="15" t="s">
        <v>634</v>
      </c>
      <c r="T17" t="s">
        <v>686</v>
      </c>
      <c r="U17" t="b">
        <f t="shared" si="1"/>
        <v>0</v>
      </c>
      <c r="W17" t="s">
        <v>724</v>
      </c>
      <c r="X17" t="b">
        <f t="shared" si="2"/>
        <v>1</v>
      </c>
    </row>
    <row r="18" spans="1:24" hidden="1" x14ac:dyDescent="0.3">
      <c r="A18" s="12" t="s">
        <v>75</v>
      </c>
      <c r="B18" s="13" t="s">
        <v>76</v>
      </c>
      <c r="C18" s="14">
        <v>6</v>
      </c>
      <c r="D18" s="15" t="s">
        <v>30</v>
      </c>
      <c r="F18" s="13" t="s">
        <v>712</v>
      </c>
      <c r="G18" s="36" t="s">
        <v>51</v>
      </c>
      <c r="L18" s="39" t="s">
        <v>26</v>
      </c>
      <c r="N18" s="33" t="s">
        <v>62</v>
      </c>
      <c r="Q18" s="34">
        <f t="shared" si="0"/>
        <v>3</v>
      </c>
      <c r="R18" s="34" t="s">
        <v>70</v>
      </c>
      <c r="S18" s="15" t="s">
        <v>629</v>
      </c>
      <c r="T18" t="s">
        <v>684</v>
      </c>
      <c r="U18" t="b">
        <f t="shared" si="1"/>
        <v>0</v>
      </c>
      <c r="W18" t="s">
        <v>724</v>
      </c>
      <c r="X18" t="b">
        <f t="shared" si="2"/>
        <v>1</v>
      </c>
    </row>
    <row r="19" spans="1:24" hidden="1" x14ac:dyDescent="0.3">
      <c r="A19" s="12" t="s">
        <v>77</v>
      </c>
      <c r="B19" s="13" t="s">
        <v>78</v>
      </c>
      <c r="C19" s="14">
        <v>6</v>
      </c>
      <c r="D19" s="15" t="s">
        <v>30</v>
      </c>
      <c r="F19" s="13" t="s">
        <v>37</v>
      </c>
      <c r="G19" s="36" t="s">
        <v>51</v>
      </c>
      <c r="J19" s="37" t="s">
        <v>758</v>
      </c>
      <c r="L19" s="39" t="s">
        <v>26</v>
      </c>
      <c r="N19" s="33" t="s">
        <v>62</v>
      </c>
      <c r="P19" s="63" t="s">
        <v>62</v>
      </c>
      <c r="Q19" s="34">
        <f t="shared" si="0"/>
        <v>4</v>
      </c>
      <c r="R19" s="34" t="s">
        <v>79</v>
      </c>
      <c r="S19" s="15" t="s">
        <v>635</v>
      </c>
      <c r="T19" t="s">
        <v>687</v>
      </c>
      <c r="U19" t="b">
        <f t="shared" si="1"/>
        <v>0</v>
      </c>
      <c r="W19" t="s">
        <v>724</v>
      </c>
      <c r="X19" t="b">
        <f t="shared" si="2"/>
        <v>1</v>
      </c>
    </row>
    <row r="20" spans="1:24" hidden="1" x14ac:dyDescent="0.3">
      <c r="A20" s="12" t="s">
        <v>80</v>
      </c>
      <c r="B20" s="13" t="s">
        <v>81</v>
      </c>
      <c r="C20" s="14">
        <v>6</v>
      </c>
      <c r="D20" s="15" t="s">
        <v>30</v>
      </c>
      <c r="F20" s="13" t="s">
        <v>37</v>
      </c>
      <c r="G20" s="36" t="s">
        <v>51</v>
      </c>
      <c r="J20" s="37" t="s">
        <v>51</v>
      </c>
      <c r="L20" s="39" t="s">
        <v>26</v>
      </c>
      <c r="Q20" s="34">
        <f t="shared" si="0"/>
        <v>3</v>
      </c>
      <c r="R20" s="34" t="s">
        <v>79</v>
      </c>
      <c r="S20" s="15" t="s">
        <v>636</v>
      </c>
      <c r="T20" t="s">
        <v>687</v>
      </c>
      <c r="U20" t="b">
        <f t="shared" si="1"/>
        <v>0</v>
      </c>
      <c r="V20" t="s">
        <v>725</v>
      </c>
      <c r="W20" t="s">
        <v>724</v>
      </c>
      <c r="X20" t="b">
        <f t="shared" si="2"/>
        <v>1</v>
      </c>
    </row>
    <row r="21" spans="1:24" hidden="1" x14ac:dyDescent="0.3">
      <c r="A21" s="12" t="s">
        <v>82</v>
      </c>
      <c r="B21" s="13" t="s">
        <v>83</v>
      </c>
      <c r="C21" s="14">
        <v>6</v>
      </c>
      <c r="D21" s="15" t="s">
        <v>30</v>
      </c>
      <c r="F21" s="13" t="s">
        <v>31</v>
      </c>
      <c r="G21" s="36" t="s">
        <v>51</v>
      </c>
      <c r="J21" s="37" t="s">
        <v>51</v>
      </c>
      <c r="L21" s="39" t="s">
        <v>26</v>
      </c>
      <c r="N21" s="33" t="s">
        <v>62</v>
      </c>
      <c r="P21" s="63" t="s">
        <v>62</v>
      </c>
      <c r="Q21" s="34">
        <f t="shared" si="0"/>
        <v>4</v>
      </c>
      <c r="R21" s="34" t="s">
        <v>79</v>
      </c>
      <c r="S21" s="15" t="s">
        <v>636</v>
      </c>
      <c r="T21" t="s">
        <v>687</v>
      </c>
      <c r="U21" t="b">
        <f t="shared" si="1"/>
        <v>0</v>
      </c>
      <c r="V21" t="s">
        <v>726</v>
      </c>
      <c r="W21" t="s">
        <v>724</v>
      </c>
      <c r="X21" t="b">
        <f t="shared" si="2"/>
        <v>1</v>
      </c>
    </row>
    <row r="22" spans="1:24" hidden="1" x14ac:dyDescent="0.3">
      <c r="A22" s="12" t="s">
        <v>84</v>
      </c>
      <c r="B22" s="13" t="s">
        <v>85</v>
      </c>
      <c r="C22" s="14">
        <v>6</v>
      </c>
      <c r="D22" s="15" t="s">
        <v>30</v>
      </c>
      <c r="F22" s="13" t="s">
        <v>86</v>
      </c>
      <c r="G22" s="36" t="s">
        <v>51</v>
      </c>
      <c r="L22" s="39" t="s">
        <v>26</v>
      </c>
      <c r="Q22" s="34">
        <f t="shared" si="0"/>
        <v>2</v>
      </c>
      <c r="R22" s="34" t="s">
        <v>38</v>
      </c>
      <c r="S22" s="15" t="s">
        <v>633</v>
      </c>
      <c r="T22" t="s">
        <v>684</v>
      </c>
      <c r="U22" t="b">
        <f t="shared" si="1"/>
        <v>0</v>
      </c>
      <c r="V22" t="s">
        <v>725</v>
      </c>
      <c r="W22" t="s">
        <v>724</v>
      </c>
      <c r="X22" t="b">
        <f t="shared" si="2"/>
        <v>1</v>
      </c>
    </row>
    <row r="23" spans="1:24" hidden="1" x14ac:dyDescent="0.3">
      <c r="A23" s="12" t="s">
        <v>87</v>
      </c>
      <c r="B23" s="13" t="s">
        <v>88</v>
      </c>
      <c r="C23" s="14">
        <v>6</v>
      </c>
      <c r="D23" s="15" t="s">
        <v>30</v>
      </c>
      <c r="F23" s="13" t="s">
        <v>31</v>
      </c>
      <c r="G23" s="36" t="s">
        <v>51</v>
      </c>
      <c r="L23" s="39" t="s">
        <v>26</v>
      </c>
      <c r="N23" s="33" t="s">
        <v>62</v>
      </c>
      <c r="Q23" s="34">
        <f t="shared" si="0"/>
        <v>3</v>
      </c>
      <c r="R23" s="34" t="s">
        <v>70</v>
      </c>
      <c r="S23" s="15" t="s">
        <v>629</v>
      </c>
      <c r="T23" t="s">
        <v>684</v>
      </c>
      <c r="U23" t="b">
        <f t="shared" si="1"/>
        <v>0</v>
      </c>
      <c r="W23" t="s">
        <v>724</v>
      </c>
      <c r="X23" t="b">
        <f t="shared" si="2"/>
        <v>1</v>
      </c>
    </row>
    <row r="24" spans="1:24" hidden="1" x14ac:dyDescent="0.3">
      <c r="A24" s="12" t="s">
        <v>89</v>
      </c>
      <c r="B24" s="13" t="s">
        <v>90</v>
      </c>
      <c r="C24" s="14">
        <v>6</v>
      </c>
      <c r="D24" s="15" t="s">
        <v>30</v>
      </c>
      <c r="F24" s="13" t="s">
        <v>31</v>
      </c>
      <c r="G24" s="36" t="s">
        <v>51</v>
      </c>
      <c r="J24" s="37" t="s">
        <v>51</v>
      </c>
      <c r="L24" s="39" t="s">
        <v>26</v>
      </c>
      <c r="Q24" s="34">
        <f t="shared" si="0"/>
        <v>3</v>
      </c>
      <c r="R24" s="34" t="s">
        <v>42</v>
      </c>
      <c r="S24" s="15" t="s">
        <v>637</v>
      </c>
      <c r="T24" t="s">
        <v>686</v>
      </c>
      <c r="U24" t="b">
        <f t="shared" si="1"/>
        <v>0</v>
      </c>
      <c r="W24" t="s">
        <v>724</v>
      </c>
      <c r="X24" t="b">
        <f t="shared" si="2"/>
        <v>1</v>
      </c>
    </row>
    <row r="25" spans="1:24" ht="28.8" hidden="1" x14ac:dyDescent="0.3">
      <c r="A25" s="42" t="s">
        <v>91</v>
      </c>
      <c r="B25" s="43" t="s">
        <v>92</v>
      </c>
      <c r="C25" s="44">
        <v>6</v>
      </c>
      <c r="D25" s="45" t="s">
        <v>30</v>
      </c>
      <c r="F25" s="13" t="s">
        <v>93</v>
      </c>
      <c r="L25" s="39" t="s">
        <v>26</v>
      </c>
      <c r="Q25" s="34">
        <f t="shared" si="0"/>
        <v>1</v>
      </c>
      <c r="R25" s="34" t="s">
        <v>94</v>
      </c>
      <c r="S25" s="15" t="s">
        <v>628</v>
      </c>
      <c r="T25" t="s">
        <v>628</v>
      </c>
      <c r="U25" t="b">
        <f t="shared" si="1"/>
        <v>0</v>
      </c>
      <c r="X25" t="b">
        <f>NOT(OR(AND(ISBLANK(G25),ISBLANK(K25)),LEFT(F25,5)="nicht"))</f>
        <v>0</v>
      </c>
    </row>
    <row r="26" spans="1:24" hidden="1" x14ac:dyDescent="0.3">
      <c r="A26" s="12" t="s">
        <v>95</v>
      </c>
      <c r="B26" s="13" t="s">
        <v>96</v>
      </c>
      <c r="C26" s="14">
        <v>6</v>
      </c>
      <c r="D26" s="15" t="s">
        <v>30</v>
      </c>
      <c r="F26" s="13" t="s">
        <v>31</v>
      </c>
      <c r="K26" s="38" t="s">
        <v>51</v>
      </c>
      <c r="L26" s="39" t="s">
        <v>51</v>
      </c>
      <c r="M26" s="40" t="s">
        <v>51</v>
      </c>
      <c r="Q26" s="34">
        <f t="shared" si="0"/>
        <v>4</v>
      </c>
      <c r="R26" s="34" t="s">
        <v>79</v>
      </c>
      <c r="S26" s="15" t="s">
        <v>638</v>
      </c>
      <c r="T26" t="s">
        <v>688</v>
      </c>
      <c r="U26" t="b">
        <f t="shared" si="1"/>
        <v>0</v>
      </c>
      <c r="V26" t="s">
        <v>725</v>
      </c>
      <c r="W26" t="s">
        <v>724</v>
      </c>
      <c r="X26" t="b">
        <f t="shared" ref="X26:X39" si="3">NOT(OR(AND(ISBLANK(G26),ISBLANK(K26)),LEFT(F26,5)="nicht"))</f>
        <v>1</v>
      </c>
    </row>
    <row r="27" spans="1:24" ht="28.8" hidden="1" x14ac:dyDescent="0.3">
      <c r="A27" s="12" t="s">
        <v>97</v>
      </c>
      <c r="B27" s="13" t="s">
        <v>98</v>
      </c>
      <c r="C27" s="14">
        <v>6</v>
      </c>
      <c r="D27" s="15" t="s">
        <v>30</v>
      </c>
      <c r="E27" s="15" t="s">
        <v>99</v>
      </c>
      <c r="F27" s="13" t="s">
        <v>93</v>
      </c>
      <c r="Q27" s="34">
        <f t="shared" si="0"/>
        <v>1</v>
      </c>
      <c r="R27" s="34" t="s">
        <v>100</v>
      </c>
      <c r="S27" s="15" t="s">
        <v>639</v>
      </c>
      <c r="T27" t="s">
        <v>689</v>
      </c>
      <c r="U27" t="b">
        <f t="shared" si="1"/>
        <v>0</v>
      </c>
      <c r="X27" t="b">
        <f t="shared" si="3"/>
        <v>0</v>
      </c>
    </row>
    <row r="28" spans="1:24" ht="28.8" hidden="1" x14ac:dyDescent="0.3">
      <c r="A28" s="12" t="s">
        <v>101</v>
      </c>
      <c r="B28" s="13" t="s">
        <v>102</v>
      </c>
      <c r="C28" s="14">
        <v>6</v>
      </c>
      <c r="D28" s="15" t="s">
        <v>30</v>
      </c>
      <c r="F28" s="13" t="s">
        <v>93</v>
      </c>
      <c r="Q28" s="34">
        <f t="shared" si="0"/>
        <v>1</v>
      </c>
      <c r="R28" s="34" t="s">
        <v>67</v>
      </c>
      <c r="S28" s="15" t="s">
        <v>628</v>
      </c>
      <c r="T28" t="s">
        <v>628</v>
      </c>
      <c r="U28" t="b">
        <f t="shared" si="1"/>
        <v>0</v>
      </c>
      <c r="X28" t="b">
        <f t="shared" si="3"/>
        <v>0</v>
      </c>
    </row>
    <row r="29" spans="1:24" hidden="1" x14ac:dyDescent="0.3">
      <c r="A29" s="12" t="s">
        <v>103</v>
      </c>
      <c r="B29" s="13" t="s">
        <v>104</v>
      </c>
      <c r="C29" s="14">
        <v>6</v>
      </c>
      <c r="D29" s="15" t="s">
        <v>30</v>
      </c>
      <c r="F29" s="13" t="s">
        <v>66</v>
      </c>
      <c r="K29" s="38" t="s">
        <v>51</v>
      </c>
      <c r="L29" s="39" t="s">
        <v>52</v>
      </c>
      <c r="M29" s="40" t="s">
        <v>105</v>
      </c>
      <c r="Q29" s="34">
        <f t="shared" si="0"/>
        <v>4</v>
      </c>
      <c r="R29" s="34" t="s">
        <v>70</v>
      </c>
      <c r="S29" s="15" t="s">
        <v>640</v>
      </c>
      <c r="T29" t="s">
        <v>684</v>
      </c>
      <c r="U29" t="b">
        <f t="shared" si="1"/>
        <v>0</v>
      </c>
      <c r="W29" t="s">
        <v>724</v>
      </c>
      <c r="X29" t="b">
        <f t="shared" si="3"/>
        <v>1</v>
      </c>
    </row>
    <row r="30" spans="1:24" ht="28.8" hidden="1" x14ac:dyDescent="0.3">
      <c r="A30" s="12" t="s">
        <v>106</v>
      </c>
      <c r="B30" s="13" t="s">
        <v>107</v>
      </c>
      <c r="C30" s="14">
        <v>6</v>
      </c>
      <c r="D30" s="15" t="s">
        <v>30</v>
      </c>
      <c r="F30" s="13" t="s">
        <v>93</v>
      </c>
      <c r="K30" s="38" t="s">
        <v>51</v>
      </c>
      <c r="L30" s="39" t="s">
        <v>51</v>
      </c>
      <c r="M30" s="40" t="s">
        <v>51</v>
      </c>
      <c r="Q30" s="34">
        <f t="shared" si="0"/>
        <v>4</v>
      </c>
      <c r="R30" s="34" t="s">
        <v>108</v>
      </c>
      <c r="S30" s="15" t="s">
        <v>629</v>
      </c>
      <c r="T30" t="s">
        <v>688</v>
      </c>
      <c r="U30" t="b">
        <f t="shared" si="1"/>
        <v>0</v>
      </c>
      <c r="X30" t="b">
        <f t="shared" si="3"/>
        <v>0</v>
      </c>
    </row>
    <row r="31" spans="1:24" hidden="1" x14ac:dyDescent="0.3">
      <c r="A31" s="12" t="s">
        <v>109</v>
      </c>
      <c r="B31" s="13" t="s">
        <v>110</v>
      </c>
      <c r="C31" s="14">
        <v>6</v>
      </c>
      <c r="D31" s="15" t="s">
        <v>30</v>
      </c>
      <c r="F31" s="13" t="s">
        <v>66</v>
      </c>
      <c r="K31" s="38" t="s">
        <v>51</v>
      </c>
      <c r="L31" s="39" t="s">
        <v>51</v>
      </c>
      <c r="Q31" s="34">
        <f t="shared" si="0"/>
        <v>3</v>
      </c>
      <c r="R31" s="34" t="s">
        <v>70</v>
      </c>
      <c r="S31" s="15" t="s">
        <v>641</v>
      </c>
      <c r="T31" t="s">
        <v>684</v>
      </c>
      <c r="U31" t="b">
        <f t="shared" si="1"/>
        <v>0</v>
      </c>
      <c r="W31" t="s">
        <v>724</v>
      </c>
      <c r="X31" t="b">
        <f t="shared" si="3"/>
        <v>1</v>
      </c>
    </row>
    <row r="32" spans="1:24" ht="28.8" hidden="1" x14ac:dyDescent="0.3">
      <c r="A32" s="12" t="s">
        <v>111</v>
      </c>
      <c r="B32" s="41" t="s">
        <v>112</v>
      </c>
      <c r="C32" s="14">
        <v>6</v>
      </c>
      <c r="D32" s="15" t="s">
        <v>30</v>
      </c>
      <c r="F32" s="13" t="s">
        <v>66</v>
      </c>
      <c r="K32" s="38" t="s">
        <v>51</v>
      </c>
      <c r="L32" s="39" t="s">
        <v>52</v>
      </c>
      <c r="M32" s="40" t="s">
        <v>51</v>
      </c>
      <c r="Q32" s="34">
        <f t="shared" si="0"/>
        <v>4</v>
      </c>
      <c r="R32" s="34" t="s">
        <v>113</v>
      </c>
      <c r="S32" s="15" t="s">
        <v>629</v>
      </c>
      <c r="T32" t="s">
        <v>684</v>
      </c>
      <c r="U32" t="b">
        <f t="shared" si="1"/>
        <v>0</v>
      </c>
      <c r="X32" t="b">
        <f t="shared" si="3"/>
        <v>1</v>
      </c>
    </row>
    <row r="33" spans="1:24" hidden="1" x14ac:dyDescent="0.3">
      <c r="A33" s="12" t="s">
        <v>114</v>
      </c>
      <c r="B33" s="41" t="s">
        <v>115</v>
      </c>
      <c r="C33" s="14">
        <v>6</v>
      </c>
      <c r="D33" s="15" t="s">
        <v>30</v>
      </c>
      <c r="F33" s="13" t="s">
        <v>66</v>
      </c>
      <c r="K33" s="38" t="s">
        <v>51</v>
      </c>
      <c r="L33" s="39" t="s">
        <v>52</v>
      </c>
      <c r="M33" s="40" t="s">
        <v>52</v>
      </c>
      <c r="Q33" s="34">
        <f t="shared" si="0"/>
        <v>4</v>
      </c>
      <c r="R33" s="34" t="s">
        <v>70</v>
      </c>
      <c r="S33" s="15" t="s">
        <v>629</v>
      </c>
      <c r="T33" t="s">
        <v>684</v>
      </c>
      <c r="U33" t="b">
        <f t="shared" si="1"/>
        <v>0</v>
      </c>
      <c r="X33" t="b">
        <f t="shared" si="3"/>
        <v>1</v>
      </c>
    </row>
    <row r="34" spans="1:24" hidden="1" x14ac:dyDescent="0.3">
      <c r="A34" s="12" t="s">
        <v>116</v>
      </c>
      <c r="B34" s="41" t="s">
        <v>117</v>
      </c>
      <c r="C34" s="14">
        <v>6</v>
      </c>
      <c r="D34" s="15" t="s">
        <v>30</v>
      </c>
      <c r="F34" s="13" t="s">
        <v>31</v>
      </c>
      <c r="K34" s="38" t="s">
        <v>51</v>
      </c>
      <c r="L34" s="39" t="s">
        <v>52</v>
      </c>
      <c r="M34" s="40" t="s">
        <v>51</v>
      </c>
      <c r="Q34" s="34">
        <f t="shared" si="0"/>
        <v>4</v>
      </c>
      <c r="R34" s="34" t="s">
        <v>46</v>
      </c>
      <c r="S34" s="15" t="s">
        <v>642</v>
      </c>
      <c r="T34" t="s">
        <v>684</v>
      </c>
      <c r="U34" t="b">
        <f t="shared" si="1"/>
        <v>0</v>
      </c>
      <c r="W34" t="s">
        <v>724</v>
      </c>
      <c r="X34" t="b">
        <f t="shared" si="3"/>
        <v>1</v>
      </c>
    </row>
    <row r="35" spans="1:24" hidden="1" x14ac:dyDescent="0.3">
      <c r="A35" s="12" t="s">
        <v>118</v>
      </c>
      <c r="B35" s="41" t="s">
        <v>119</v>
      </c>
      <c r="C35" s="14">
        <v>6</v>
      </c>
      <c r="D35" s="15" t="s">
        <v>30</v>
      </c>
      <c r="F35" s="13" t="s">
        <v>31</v>
      </c>
      <c r="K35" s="38" t="s">
        <v>51</v>
      </c>
      <c r="L35" s="39" t="s">
        <v>52</v>
      </c>
      <c r="M35" s="40" t="s">
        <v>51</v>
      </c>
      <c r="Q35" s="34">
        <f t="shared" si="0"/>
        <v>4</v>
      </c>
      <c r="R35" s="34" t="s">
        <v>120</v>
      </c>
      <c r="S35" s="15" t="s">
        <v>629</v>
      </c>
      <c r="T35" t="s">
        <v>684</v>
      </c>
      <c r="U35" t="b">
        <f t="shared" si="1"/>
        <v>0</v>
      </c>
      <c r="W35" t="s">
        <v>724</v>
      </c>
      <c r="X35" t="b">
        <f t="shared" si="3"/>
        <v>1</v>
      </c>
    </row>
    <row r="36" spans="1:24" ht="28.8" hidden="1" x14ac:dyDescent="0.3">
      <c r="A36" s="12" t="s">
        <v>121</v>
      </c>
      <c r="B36" s="13" t="s">
        <v>122</v>
      </c>
      <c r="C36" s="14">
        <v>6</v>
      </c>
      <c r="D36" s="15" t="s">
        <v>30</v>
      </c>
      <c r="F36" s="13" t="s">
        <v>93</v>
      </c>
      <c r="Q36" s="34">
        <f t="shared" si="0"/>
        <v>1</v>
      </c>
      <c r="R36" s="34" t="s">
        <v>94</v>
      </c>
      <c r="S36" s="15" t="s">
        <v>643</v>
      </c>
      <c r="T36" t="s">
        <v>684</v>
      </c>
      <c r="U36" t="b">
        <f t="shared" si="1"/>
        <v>0</v>
      </c>
      <c r="X36" t="b">
        <f t="shared" si="3"/>
        <v>0</v>
      </c>
    </row>
    <row r="37" spans="1:24" hidden="1" x14ac:dyDescent="0.3">
      <c r="A37" s="12" t="s">
        <v>123</v>
      </c>
      <c r="B37" s="41" t="s">
        <v>124</v>
      </c>
      <c r="C37" s="14">
        <v>6</v>
      </c>
      <c r="D37" s="15" t="s">
        <v>30</v>
      </c>
      <c r="F37" s="13" t="s">
        <v>37</v>
      </c>
      <c r="K37" s="38" t="s">
        <v>51</v>
      </c>
      <c r="L37" s="39" t="s">
        <v>52</v>
      </c>
      <c r="M37" s="40" t="s">
        <v>51</v>
      </c>
      <c r="Q37" s="34">
        <f t="shared" si="0"/>
        <v>4</v>
      </c>
      <c r="R37" s="34" t="s">
        <v>55</v>
      </c>
      <c r="S37" s="15" t="s">
        <v>640</v>
      </c>
      <c r="T37">
        <v>0.54166666666666663</v>
      </c>
      <c r="U37" t="b">
        <f t="shared" si="1"/>
        <v>0</v>
      </c>
      <c r="W37" t="s">
        <v>724</v>
      </c>
      <c r="X37" t="b">
        <f t="shared" si="3"/>
        <v>1</v>
      </c>
    </row>
    <row r="38" spans="1:24" hidden="1" x14ac:dyDescent="0.3">
      <c r="A38" s="12" t="s">
        <v>125</v>
      </c>
      <c r="B38" s="41" t="s">
        <v>126</v>
      </c>
      <c r="C38" s="14">
        <v>6</v>
      </c>
      <c r="D38" s="15" t="s">
        <v>30</v>
      </c>
      <c r="F38" s="13" t="s">
        <v>37</v>
      </c>
      <c r="K38" s="38" t="s">
        <v>51</v>
      </c>
      <c r="L38" s="39" t="s">
        <v>52</v>
      </c>
      <c r="M38" s="40" t="s">
        <v>52</v>
      </c>
      <c r="Q38" s="34">
        <f t="shared" si="0"/>
        <v>4</v>
      </c>
      <c r="R38" s="34" t="s">
        <v>42</v>
      </c>
      <c r="S38" s="15" t="s">
        <v>640</v>
      </c>
      <c r="T38" t="s">
        <v>690</v>
      </c>
      <c r="U38" t="b">
        <f t="shared" si="1"/>
        <v>0</v>
      </c>
      <c r="W38" t="s">
        <v>724</v>
      </c>
      <c r="X38" t="b">
        <f t="shared" si="3"/>
        <v>1</v>
      </c>
    </row>
    <row r="39" spans="1:24" hidden="1" x14ac:dyDescent="0.3">
      <c r="A39" s="12" t="s">
        <v>743</v>
      </c>
      <c r="B39" s="13" t="s">
        <v>72</v>
      </c>
      <c r="C39" s="14">
        <v>6</v>
      </c>
      <c r="D39" s="15" t="s">
        <v>30</v>
      </c>
      <c r="F39" s="13" t="s">
        <v>713</v>
      </c>
      <c r="K39" s="38" t="s">
        <v>51</v>
      </c>
      <c r="R39" s="34" t="s">
        <v>70</v>
      </c>
      <c r="S39" s="15" t="s">
        <v>629</v>
      </c>
      <c r="T39" t="s">
        <v>684</v>
      </c>
      <c r="X39" t="b">
        <f t="shared" si="3"/>
        <v>1</v>
      </c>
    </row>
    <row r="40" spans="1:24" ht="28.8" hidden="1" x14ac:dyDescent="0.3">
      <c r="A40" s="12" t="s">
        <v>127</v>
      </c>
      <c r="B40" s="13" t="s">
        <v>128</v>
      </c>
      <c r="C40" s="14">
        <v>6</v>
      </c>
      <c r="D40" s="15" t="s">
        <v>30</v>
      </c>
      <c r="F40" s="13" t="s">
        <v>66</v>
      </c>
      <c r="K40" s="38" t="s">
        <v>51</v>
      </c>
      <c r="L40" s="39" t="s">
        <v>52</v>
      </c>
      <c r="Q40" s="34">
        <f t="shared" si="0"/>
        <v>3</v>
      </c>
      <c r="R40" s="34" t="s">
        <v>120</v>
      </c>
      <c r="S40" s="15" t="s">
        <v>644</v>
      </c>
      <c r="T40" t="s">
        <v>691</v>
      </c>
      <c r="U40" t="b">
        <f t="shared" si="1"/>
        <v>1</v>
      </c>
      <c r="X40" t="b">
        <f t="shared" ref="X40:X63" si="4">NOT(OR(ISBLANK(G40),ISBLANK(K40)))</f>
        <v>0</v>
      </c>
    </row>
    <row r="41" spans="1:24" ht="28.8" hidden="1" x14ac:dyDescent="0.3">
      <c r="A41" s="12" t="s">
        <v>129</v>
      </c>
      <c r="B41" s="13" t="s">
        <v>130</v>
      </c>
      <c r="C41" s="14">
        <v>6</v>
      </c>
      <c r="D41" s="15" t="s">
        <v>30</v>
      </c>
      <c r="F41" s="13" t="s">
        <v>66</v>
      </c>
      <c r="K41" s="38" t="s">
        <v>51</v>
      </c>
      <c r="L41" s="39" t="s">
        <v>52</v>
      </c>
      <c r="Q41" s="34">
        <f t="shared" si="0"/>
        <v>3</v>
      </c>
      <c r="R41" s="34" t="s">
        <v>120</v>
      </c>
      <c r="S41" s="15" t="s">
        <v>645</v>
      </c>
      <c r="T41" t="s">
        <v>691</v>
      </c>
      <c r="U41" t="b">
        <f t="shared" si="1"/>
        <v>1</v>
      </c>
      <c r="X41" t="b">
        <f t="shared" si="4"/>
        <v>0</v>
      </c>
    </row>
    <row r="42" spans="1:24" ht="28.8" hidden="1" x14ac:dyDescent="0.3">
      <c r="A42" s="12" t="s">
        <v>131</v>
      </c>
      <c r="B42" s="13" t="s">
        <v>132</v>
      </c>
      <c r="C42" s="14">
        <v>3</v>
      </c>
      <c r="D42" s="15" t="s">
        <v>30</v>
      </c>
      <c r="F42" s="13" t="s">
        <v>66</v>
      </c>
      <c r="K42" s="38" t="s">
        <v>51</v>
      </c>
      <c r="L42" s="39" t="s">
        <v>52</v>
      </c>
      <c r="Q42" s="34">
        <f t="shared" si="0"/>
        <v>3</v>
      </c>
      <c r="R42" s="34" t="s">
        <v>120</v>
      </c>
      <c r="S42" s="15" t="s">
        <v>646</v>
      </c>
      <c r="T42" t="s">
        <v>692</v>
      </c>
      <c r="U42" t="b">
        <f t="shared" si="1"/>
        <v>1</v>
      </c>
      <c r="X42" t="b">
        <f t="shared" si="4"/>
        <v>0</v>
      </c>
    </row>
    <row r="43" spans="1:24" ht="28.8" hidden="1" x14ac:dyDescent="0.3">
      <c r="A43" s="12" t="s">
        <v>133</v>
      </c>
      <c r="B43" s="13" t="s">
        <v>134</v>
      </c>
      <c r="C43" s="14">
        <v>3</v>
      </c>
      <c r="D43" s="15" t="s">
        <v>30</v>
      </c>
      <c r="F43" s="13" t="s">
        <v>66</v>
      </c>
      <c r="K43" s="38" t="s">
        <v>51</v>
      </c>
      <c r="L43" s="39" t="s">
        <v>52</v>
      </c>
      <c r="Q43" s="34">
        <f t="shared" si="0"/>
        <v>3</v>
      </c>
      <c r="R43" s="34" t="s">
        <v>120</v>
      </c>
      <c r="S43" s="15" t="s">
        <v>646</v>
      </c>
      <c r="T43" t="s">
        <v>692</v>
      </c>
      <c r="U43" t="b">
        <f t="shared" si="1"/>
        <v>1</v>
      </c>
      <c r="X43" t="b">
        <f t="shared" si="4"/>
        <v>0</v>
      </c>
    </row>
    <row r="44" spans="1:24" ht="28.8" hidden="1" x14ac:dyDescent="0.3">
      <c r="A44" s="12" t="s">
        <v>135</v>
      </c>
      <c r="B44" s="13" t="s">
        <v>136</v>
      </c>
      <c r="C44" s="14">
        <v>6</v>
      </c>
      <c r="D44" s="15" t="s">
        <v>30</v>
      </c>
      <c r="F44" s="13" t="s">
        <v>66</v>
      </c>
      <c r="K44" s="38" t="s">
        <v>51</v>
      </c>
      <c r="L44" s="39" t="s">
        <v>52</v>
      </c>
      <c r="Q44" s="34">
        <f t="shared" si="0"/>
        <v>3</v>
      </c>
      <c r="R44" s="34" t="s">
        <v>79</v>
      </c>
      <c r="S44" s="15" t="s">
        <v>645</v>
      </c>
      <c r="T44" t="s">
        <v>691</v>
      </c>
      <c r="U44" t="b">
        <f t="shared" si="1"/>
        <v>1</v>
      </c>
      <c r="X44" t="b">
        <f t="shared" si="4"/>
        <v>0</v>
      </c>
    </row>
    <row r="45" spans="1:24" ht="28.8" hidden="1" x14ac:dyDescent="0.3">
      <c r="A45" s="12" t="s">
        <v>137</v>
      </c>
      <c r="B45" s="13" t="s">
        <v>138</v>
      </c>
      <c r="C45" s="14">
        <v>6</v>
      </c>
      <c r="D45" s="15" t="s">
        <v>30</v>
      </c>
      <c r="F45" s="13" t="s">
        <v>66</v>
      </c>
      <c r="K45" s="38" t="s">
        <v>51</v>
      </c>
      <c r="L45" s="39" t="s">
        <v>52</v>
      </c>
      <c r="Q45" s="34">
        <f t="shared" si="0"/>
        <v>3</v>
      </c>
      <c r="R45" s="34" t="s">
        <v>79</v>
      </c>
      <c r="S45" s="15" t="s">
        <v>645</v>
      </c>
      <c r="T45" t="s">
        <v>691</v>
      </c>
      <c r="U45" t="b">
        <f t="shared" si="1"/>
        <v>1</v>
      </c>
      <c r="X45" t="b">
        <f t="shared" si="4"/>
        <v>0</v>
      </c>
    </row>
    <row r="46" spans="1:24" ht="28.8" hidden="1" x14ac:dyDescent="0.3">
      <c r="A46" s="12" t="s">
        <v>139</v>
      </c>
      <c r="B46" s="13" t="s">
        <v>140</v>
      </c>
      <c r="C46" s="14">
        <v>3</v>
      </c>
      <c r="D46" s="15" t="s">
        <v>30</v>
      </c>
      <c r="F46" s="13" t="s">
        <v>66</v>
      </c>
      <c r="K46" s="38" t="s">
        <v>51</v>
      </c>
      <c r="L46" s="39" t="s">
        <v>52</v>
      </c>
      <c r="Q46" s="34">
        <f t="shared" si="0"/>
        <v>3</v>
      </c>
      <c r="R46" s="34" t="s">
        <v>79</v>
      </c>
      <c r="S46" s="15" t="s">
        <v>646</v>
      </c>
      <c r="T46" t="s">
        <v>692</v>
      </c>
      <c r="U46" t="b">
        <f t="shared" si="1"/>
        <v>1</v>
      </c>
      <c r="X46" t="b">
        <f t="shared" si="4"/>
        <v>0</v>
      </c>
    </row>
    <row r="47" spans="1:24" ht="28.8" hidden="1" x14ac:dyDescent="0.3">
      <c r="A47" s="12" t="s">
        <v>141</v>
      </c>
      <c r="B47" s="13" t="s">
        <v>142</v>
      </c>
      <c r="C47" s="14">
        <v>3</v>
      </c>
      <c r="D47" s="15" t="s">
        <v>30</v>
      </c>
      <c r="F47" s="13" t="s">
        <v>66</v>
      </c>
      <c r="K47" s="38" t="s">
        <v>51</v>
      </c>
      <c r="L47" s="39" t="s">
        <v>52</v>
      </c>
      <c r="Q47" s="34">
        <f t="shared" si="0"/>
        <v>3</v>
      </c>
      <c r="R47" s="34" t="s">
        <v>79</v>
      </c>
      <c r="S47" s="15" t="s">
        <v>646</v>
      </c>
      <c r="T47" t="s">
        <v>692</v>
      </c>
      <c r="U47" t="b">
        <f t="shared" si="1"/>
        <v>1</v>
      </c>
      <c r="X47" t="b">
        <f t="shared" si="4"/>
        <v>0</v>
      </c>
    </row>
    <row r="48" spans="1:24" ht="28.8" hidden="1" x14ac:dyDescent="0.3">
      <c r="A48" s="12" t="s">
        <v>143</v>
      </c>
      <c r="B48" s="13" t="s">
        <v>144</v>
      </c>
      <c r="C48" s="14">
        <v>6</v>
      </c>
      <c r="D48" s="15" t="s">
        <v>30</v>
      </c>
      <c r="F48" s="13" t="s">
        <v>66</v>
      </c>
      <c r="K48" s="38" t="s">
        <v>51</v>
      </c>
      <c r="L48" s="39" t="s">
        <v>52</v>
      </c>
      <c r="Q48" s="34">
        <f t="shared" si="0"/>
        <v>3</v>
      </c>
      <c r="R48" s="34" t="s">
        <v>46</v>
      </c>
      <c r="S48" s="15" t="s">
        <v>645</v>
      </c>
      <c r="T48" t="s">
        <v>691</v>
      </c>
      <c r="U48" t="b">
        <f t="shared" si="1"/>
        <v>1</v>
      </c>
      <c r="X48" t="b">
        <f t="shared" si="4"/>
        <v>0</v>
      </c>
    </row>
    <row r="49" spans="1:24" ht="28.8" hidden="1" x14ac:dyDescent="0.3">
      <c r="A49" s="12" t="s">
        <v>145</v>
      </c>
      <c r="B49" s="13" t="s">
        <v>146</v>
      </c>
      <c r="C49" s="14">
        <v>6</v>
      </c>
      <c r="D49" s="15" t="s">
        <v>30</v>
      </c>
      <c r="F49" s="13" t="s">
        <v>66</v>
      </c>
      <c r="K49" s="38" t="s">
        <v>51</v>
      </c>
      <c r="L49" s="39" t="s">
        <v>52</v>
      </c>
      <c r="Q49" s="34">
        <f t="shared" si="0"/>
        <v>3</v>
      </c>
      <c r="R49" s="34" t="s">
        <v>46</v>
      </c>
      <c r="S49" s="15" t="s">
        <v>645</v>
      </c>
      <c r="T49" t="s">
        <v>691</v>
      </c>
      <c r="U49" t="b">
        <f t="shared" si="1"/>
        <v>1</v>
      </c>
      <c r="X49" t="b">
        <f t="shared" si="4"/>
        <v>0</v>
      </c>
    </row>
    <row r="50" spans="1:24" ht="28.8" hidden="1" x14ac:dyDescent="0.3">
      <c r="A50" s="12" t="s">
        <v>147</v>
      </c>
      <c r="B50" s="13" t="s">
        <v>148</v>
      </c>
      <c r="C50" s="14">
        <v>3</v>
      </c>
      <c r="D50" s="15" t="s">
        <v>30</v>
      </c>
      <c r="F50" s="13" t="s">
        <v>66</v>
      </c>
      <c r="K50" s="38" t="s">
        <v>51</v>
      </c>
      <c r="L50" s="39" t="s">
        <v>52</v>
      </c>
      <c r="Q50" s="34">
        <f t="shared" si="0"/>
        <v>3</v>
      </c>
      <c r="R50" s="34" t="s">
        <v>46</v>
      </c>
      <c r="S50" s="15" t="s">
        <v>646</v>
      </c>
      <c r="T50" t="s">
        <v>692</v>
      </c>
      <c r="U50" t="b">
        <f t="shared" si="1"/>
        <v>1</v>
      </c>
      <c r="X50" t="b">
        <f t="shared" si="4"/>
        <v>0</v>
      </c>
    </row>
    <row r="51" spans="1:24" ht="28.8" hidden="1" x14ac:dyDescent="0.3">
      <c r="A51" s="12" t="s">
        <v>149</v>
      </c>
      <c r="B51" s="13" t="s">
        <v>150</v>
      </c>
      <c r="C51" s="14">
        <v>3</v>
      </c>
      <c r="D51" s="15" t="s">
        <v>30</v>
      </c>
      <c r="F51" s="13" t="s">
        <v>66</v>
      </c>
      <c r="K51" s="38" t="s">
        <v>51</v>
      </c>
      <c r="L51" s="39" t="s">
        <v>52</v>
      </c>
      <c r="Q51" s="34">
        <f t="shared" si="0"/>
        <v>3</v>
      </c>
      <c r="R51" s="34" t="s">
        <v>46</v>
      </c>
      <c r="S51" s="15" t="s">
        <v>646</v>
      </c>
      <c r="T51" t="s">
        <v>692</v>
      </c>
      <c r="U51" t="b">
        <f t="shared" si="1"/>
        <v>1</v>
      </c>
      <c r="X51" t="b">
        <f t="shared" si="4"/>
        <v>0</v>
      </c>
    </row>
    <row r="52" spans="1:24" ht="28.8" hidden="1" x14ac:dyDescent="0.3">
      <c r="A52" s="12" t="s">
        <v>151</v>
      </c>
      <c r="B52" s="13" t="s">
        <v>152</v>
      </c>
      <c r="C52" s="14">
        <v>6</v>
      </c>
      <c r="D52" s="15" t="s">
        <v>30</v>
      </c>
      <c r="F52" s="13" t="s">
        <v>66</v>
      </c>
      <c r="K52" s="38" t="s">
        <v>51</v>
      </c>
      <c r="L52" s="39" t="s">
        <v>52</v>
      </c>
      <c r="Q52" s="34">
        <f t="shared" si="0"/>
        <v>3</v>
      </c>
      <c r="R52" s="34" t="s">
        <v>70</v>
      </c>
      <c r="S52" s="15" t="s">
        <v>645</v>
      </c>
      <c r="T52" t="s">
        <v>691</v>
      </c>
      <c r="U52" t="b">
        <f t="shared" si="1"/>
        <v>1</v>
      </c>
      <c r="X52" t="b">
        <f t="shared" si="4"/>
        <v>0</v>
      </c>
    </row>
    <row r="53" spans="1:24" ht="28.8" hidden="1" x14ac:dyDescent="0.3">
      <c r="A53" s="12" t="s">
        <v>153</v>
      </c>
      <c r="B53" s="13" t="s">
        <v>154</v>
      </c>
      <c r="C53" s="14">
        <v>6</v>
      </c>
      <c r="D53" s="15" t="s">
        <v>30</v>
      </c>
      <c r="F53" s="13" t="s">
        <v>66</v>
      </c>
      <c r="K53" s="38" t="s">
        <v>51</v>
      </c>
      <c r="L53" s="39" t="s">
        <v>52</v>
      </c>
      <c r="Q53" s="34">
        <f t="shared" si="0"/>
        <v>3</v>
      </c>
      <c r="R53" s="34" t="s">
        <v>70</v>
      </c>
      <c r="S53" s="15" t="s">
        <v>645</v>
      </c>
      <c r="T53" t="s">
        <v>691</v>
      </c>
      <c r="U53" t="b">
        <f t="shared" si="1"/>
        <v>1</v>
      </c>
      <c r="X53" t="b">
        <f t="shared" si="4"/>
        <v>0</v>
      </c>
    </row>
    <row r="54" spans="1:24" ht="14.4" hidden="1" customHeight="1" x14ac:dyDescent="0.3">
      <c r="A54" s="12" t="s">
        <v>155</v>
      </c>
      <c r="B54" s="13" t="s">
        <v>156</v>
      </c>
      <c r="C54" s="14">
        <v>3</v>
      </c>
      <c r="D54" s="15" t="s">
        <v>30</v>
      </c>
      <c r="F54" s="13" t="s">
        <v>66</v>
      </c>
      <c r="K54" s="38" t="s">
        <v>51</v>
      </c>
      <c r="L54" s="39" t="s">
        <v>52</v>
      </c>
      <c r="Q54" s="34">
        <f t="shared" si="0"/>
        <v>3</v>
      </c>
      <c r="R54" s="34" t="s">
        <v>70</v>
      </c>
      <c r="S54" s="15" t="s">
        <v>646</v>
      </c>
      <c r="T54" t="s">
        <v>692</v>
      </c>
      <c r="U54" t="b">
        <f t="shared" si="1"/>
        <v>1</v>
      </c>
      <c r="X54" t="b">
        <f t="shared" si="4"/>
        <v>0</v>
      </c>
    </row>
    <row r="55" spans="1:24" ht="28.8" hidden="1" x14ac:dyDescent="0.3">
      <c r="A55" s="12" t="s">
        <v>157</v>
      </c>
      <c r="B55" s="13" t="s">
        <v>158</v>
      </c>
      <c r="C55" s="14">
        <v>3</v>
      </c>
      <c r="D55" s="15" t="s">
        <v>30</v>
      </c>
      <c r="F55" s="13" t="s">
        <v>66</v>
      </c>
      <c r="K55" s="38" t="s">
        <v>51</v>
      </c>
      <c r="L55" s="39" t="s">
        <v>52</v>
      </c>
      <c r="Q55" s="34">
        <f t="shared" si="0"/>
        <v>3</v>
      </c>
      <c r="R55" s="34" t="s">
        <v>70</v>
      </c>
      <c r="S55" s="15" t="s">
        <v>646</v>
      </c>
      <c r="T55" t="s">
        <v>692</v>
      </c>
      <c r="U55" t="b">
        <f t="shared" si="1"/>
        <v>1</v>
      </c>
      <c r="X55" t="b">
        <f t="shared" si="4"/>
        <v>0</v>
      </c>
    </row>
    <row r="56" spans="1:24" ht="28.8" hidden="1" x14ac:dyDescent="0.3">
      <c r="A56" s="12" t="s">
        <v>159</v>
      </c>
      <c r="B56" s="13" t="s">
        <v>160</v>
      </c>
      <c r="C56" s="14">
        <v>6</v>
      </c>
      <c r="D56" s="15" t="s">
        <v>30</v>
      </c>
      <c r="F56" s="13" t="s">
        <v>66</v>
      </c>
      <c r="K56" s="38" t="s">
        <v>51</v>
      </c>
      <c r="L56" s="39" t="s">
        <v>52</v>
      </c>
      <c r="Q56" s="34">
        <f t="shared" si="0"/>
        <v>3</v>
      </c>
      <c r="R56" s="34" t="s">
        <v>67</v>
      </c>
      <c r="S56" s="15" t="s">
        <v>645</v>
      </c>
      <c r="T56" t="s">
        <v>691</v>
      </c>
      <c r="U56" t="b">
        <f t="shared" si="1"/>
        <v>1</v>
      </c>
      <c r="X56" t="b">
        <f t="shared" si="4"/>
        <v>0</v>
      </c>
    </row>
    <row r="57" spans="1:24" ht="14.4" hidden="1" customHeight="1" x14ac:dyDescent="0.3">
      <c r="A57" s="12" t="s">
        <v>161</v>
      </c>
      <c r="B57" s="13" t="s">
        <v>162</v>
      </c>
      <c r="C57" s="14">
        <v>6</v>
      </c>
      <c r="D57" s="15" t="s">
        <v>30</v>
      </c>
      <c r="F57" s="13" t="s">
        <v>66</v>
      </c>
      <c r="K57" s="38" t="s">
        <v>51</v>
      </c>
      <c r="L57" s="39" t="s">
        <v>52</v>
      </c>
      <c r="Q57" s="34">
        <f t="shared" si="0"/>
        <v>3</v>
      </c>
      <c r="R57" s="34" t="s">
        <v>67</v>
      </c>
      <c r="S57" s="15" t="s">
        <v>645</v>
      </c>
      <c r="T57" t="s">
        <v>691</v>
      </c>
      <c r="U57" t="b">
        <f t="shared" si="1"/>
        <v>1</v>
      </c>
      <c r="X57" t="b">
        <f t="shared" si="4"/>
        <v>0</v>
      </c>
    </row>
    <row r="58" spans="1:24" ht="14.4" hidden="1" customHeight="1" x14ac:dyDescent="0.3">
      <c r="A58" s="12" t="s">
        <v>163</v>
      </c>
      <c r="B58" s="13" t="s">
        <v>164</v>
      </c>
      <c r="C58" s="14">
        <v>3</v>
      </c>
      <c r="D58" s="15" t="s">
        <v>30</v>
      </c>
      <c r="F58" s="13" t="s">
        <v>66</v>
      </c>
      <c r="K58" s="38" t="s">
        <v>51</v>
      </c>
      <c r="L58" s="39" t="s">
        <v>52</v>
      </c>
      <c r="Q58" s="34">
        <f t="shared" si="0"/>
        <v>3</v>
      </c>
      <c r="R58" s="34" t="s">
        <v>67</v>
      </c>
      <c r="S58" s="15" t="s">
        <v>646</v>
      </c>
      <c r="T58" t="s">
        <v>692</v>
      </c>
      <c r="U58" t="b">
        <f t="shared" si="1"/>
        <v>1</v>
      </c>
      <c r="X58" t="b">
        <f t="shared" si="4"/>
        <v>0</v>
      </c>
    </row>
    <row r="59" spans="1:24" ht="14.4" hidden="1" customHeight="1" x14ac:dyDescent="0.3">
      <c r="A59" s="12" t="s">
        <v>165</v>
      </c>
      <c r="B59" s="13" t="s">
        <v>166</v>
      </c>
      <c r="C59" s="14">
        <v>3</v>
      </c>
      <c r="D59" s="15" t="s">
        <v>30</v>
      </c>
      <c r="F59" s="13" t="s">
        <v>66</v>
      </c>
      <c r="K59" s="38" t="s">
        <v>51</v>
      </c>
      <c r="L59" s="39" t="s">
        <v>52</v>
      </c>
      <c r="Q59" s="34">
        <f t="shared" si="0"/>
        <v>3</v>
      </c>
      <c r="R59" s="34" t="s">
        <v>67</v>
      </c>
      <c r="S59" s="15" t="s">
        <v>646</v>
      </c>
      <c r="T59" t="s">
        <v>692</v>
      </c>
      <c r="U59" t="b">
        <f t="shared" si="1"/>
        <v>1</v>
      </c>
      <c r="X59" t="b">
        <f t="shared" si="4"/>
        <v>0</v>
      </c>
    </row>
    <row r="60" spans="1:24" ht="28.8" hidden="1" x14ac:dyDescent="0.3">
      <c r="A60" s="12" t="s">
        <v>167</v>
      </c>
      <c r="B60" s="13" t="s">
        <v>168</v>
      </c>
      <c r="C60" s="14">
        <v>6</v>
      </c>
      <c r="D60" s="15" t="s">
        <v>30</v>
      </c>
      <c r="F60" s="13" t="s">
        <v>66</v>
      </c>
      <c r="K60" s="38" t="s">
        <v>51</v>
      </c>
      <c r="L60" s="39" t="s">
        <v>52</v>
      </c>
      <c r="Q60" s="34">
        <f t="shared" si="0"/>
        <v>3</v>
      </c>
      <c r="R60" s="34" t="s">
        <v>70</v>
      </c>
      <c r="S60" s="15" t="s">
        <v>645</v>
      </c>
      <c r="T60" t="s">
        <v>691</v>
      </c>
      <c r="U60" t="b">
        <f t="shared" si="1"/>
        <v>1</v>
      </c>
      <c r="X60" t="b">
        <f t="shared" si="4"/>
        <v>0</v>
      </c>
    </row>
    <row r="61" spans="1:24" ht="28.8" hidden="1" x14ac:dyDescent="0.3">
      <c r="A61" s="12" t="s">
        <v>169</v>
      </c>
      <c r="B61" s="13" t="s">
        <v>170</v>
      </c>
      <c r="C61" s="14">
        <v>6</v>
      </c>
      <c r="D61" s="15" t="s">
        <v>30</v>
      </c>
      <c r="F61" s="13" t="s">
        <v>66</v>
      </c>
      <c r="K61" s="38" t="s">
        <v>51</v>
      </c>
      <c r="L61" s="39" t="s">
        <v>52</v>
      </c>
      <c r="Q61" s="34">
        <f t="shared" si="0"/>
        <v>3</v>
      </c>
      <c r="R61" s="34" t="s">
        <v>70</v>
      </c>
      <c r="S61" s="15" t="s">
        <v>645</v>
      </c>
      <c r="T61" t="s">
        <v>691</v>
      </c>
      <c r="U61" t="b">
        <f t="shared" si="1"/>
        <v>1</v>
      </c>
      <c r="X61" t="b">
        <f t="shared" si="4"/>
        <v>0</v>
      </c>
    </row>
    <row r="62" spans="1:24" ht="14.4" hidden="1" customHeight="1" x14ac:dyDescent="0.3">
      <c r="A62" s="12" t="s">
        <v>171</v>
      </c>
      <c r="B62" s="13" t="s">
        <v>172</v>
      </c>
      <c r="C62" s="14">
        <v>3</v>
      </c>
      <c r="D62" s="15" t="s">
        <v>30</v>
      </c>
      <c r="F62" s="13" t="s">
        <v>66</v>
      </c>
      <c r="K62" s="38" t="s">
        <v>51</v>
      </c>
      <c r="L62" s="39" t="s">
        <v>52</v>
      </c>
      <c r="Q62" s="34">
        <f t="shared" si="0"/>
        <v>3</v>
      </c>
      <c r="R62" s="34" t="s">
        <v>70</v>
      </c>
      <c r="S62" s="15" t="s">
        <v>646</v>
      </c>
      <c r="T62" t="s">
        <v>692</v>
      </c>
      <c r="U62" t="b">
        <f t="shared" si="1"/>
        <v>1</v>
      </c>
      <c r="X62" t="b">
        <f t="shared" si="4"/>
        <v>0</v>
      </c>
    </row>
    <row r="63" spans="1:24" ht="14.4" hidden="1" customHeight="1" x14ac:dyDescent="0.3">
      <c r="A63" s="12" t="s">
        <v>173</v>
      </c>
      <c r="B63" s="13" t="s">
        <v>174</v>
      </c>
      <c r="C63" s="14">
        <v>3</v>
      </c>
      <c r="D63" s="15" t="s">
        <v>30</v>
      </c>
      <c r="F63" s="13" t="s">
        <v>66</v>
      </c>
      <c r="K63" s="38" t="s">
        <v>51</v>
      </c>
      <c r="L63" s="39" t="s">
        <v>52</v>
      </c>
      <c r="Q63" s="34">
        <f t="shared" si="0"/>
        <v>3</v>
      </c>
      <c r="R63" s="34" t="s">
        <v>70</v>
      </c>
      <c r="S63" s="15" t="s">
        <v>646</v>
      </c>
      <c r="T63" t="s">
        <v>692</v>
      </c>
      <c r="U63" t="b">
        <f t="shared" si="1"/>
        <v>1</v>
      </c>
      <c r="X63" t="b">
        <f t="shared" si="4"/>
        <v>0</v>
      </c>
    </row>
    <row r="64" spans="1:24" x14ac:dyDescent="0.3">
      <c r="A64" s="12" t="s">
        <v>175</v>
      </c>
      <c r="B64" s="41" t="s">
        <v>176</v>
      </c>
      <c r="C64" s="14">
        <v>6</v>
      </c>
      <c r="D64" s="15" t="s">
        <v>177</v>
      </c>
      <c r="F64" s="13" t="s">
        <v>31</v>
      </c>
      <c r="G64" s="36" t="s">
        <v>32</v>
      </c>
      <c r="H64" s="35" t="s">
        <v>715</v>
      </c>
      <c r="I64" s="33" t="s">
        <v>32</v>
      </c>
      <c r="L64" s="39" t="s">
        <v>26</v>
      </c>
      <c r="Q64" s="34">
        <f t="shared" si="0"/>
        <v>4</v>
      </c>
      <c r="R64" s="34" t="s">
        <v>178</v>
      </c>
      <c r="S64" s="15" t="s">
        <v>629</v>
      </c>
      <c r="T64" t="s">
        <v>684</v>
      </c>
      <c r="U64" t="b">
        <f t="shared" si="1"/>
        <v>0</v>
      </c>
      <c r="W64" t="s">
        <v>739</v>
      </c>
      <c r="X64" t="b">
        <f t="shared" ref="X64:X90" si="5">NOT(OR(AND(ISBLANK(G64),ISBLANK(K64)),LEFT(F64,5)="nicht"))</f>
        <v>1</v>
      </c>
    </row>
    <row r="65" spans="1:25" hidden="1" x14ac:dyDescent="0.3">
      <c r="A65" s="12" t="s">
        <v>179</v>
      </c>
      <c r="B65" s="41" t="s">
        <v>177</v>
      </c>
      <c r="C65" s="14">
        <v>6</v>
      </c>
      <c r="D65" s="15" t="s">
        <v>177</v>
      </c>
      <c r="F65" s="13" t="s">
        <v>37</v>
      </c>
      <c r="G65" s="36" t="s">
        <v>45</v>
      </c>
      <c r="H65" s="35" t="s">
        <v>715</v>
      </c>
      <c r="L65" s="39" t="s">
        <v>26</v>
      </c>
      <c r="Q65" s="34">
        <f t="shared" si="0"/>
        <v>3</v>
      </c>
      <c r="R65" s="34" t="s">
        <v>178</v>
      </c>
      <c r="S65" s="15" t="s">
        <v>647</v>
      </c>
      <c r="T65" t="s">
        <v>684</v>
      </c>
      <c r="U65" t="b">
        <f t="shared" si="1"/>
        <v>0</v>
      </c>
      <c r="W65" t="s">
        <v>739</v>
      </c>
      <c r="X65" t="b">
        <f t="shared" si="5"/>
        <v>1</v>
      </c>
    </row>
    <row r="66" spans="1:25" ht="14.4" hidden="1" customHeight="1" x14ac:dyDescent="0.3">
      <c r="A66" s="12" t="s">
        <v>180</v>
      </c>
      <c r="B66" s="41" t="s">
        <v>181</v>
      </c>
      <c r="C66" s="14">
        <v>6</v>
      </c>
      <c r="D66" s="15" t="s">
        <v>177</v>
      </c>
      <c r="F66" s="13" t="s">
        <v>31</v>
      </c>
      <c r="G66" s="36" t="s">
        <v>51</v>
      </c>
      <c r="H66" s="35" t="s">
        <v>715</v>
      </c>
      <c r="L66" s="39" t="s">
        <v>26</v>
      </c>
      <c r="N66" s="33" t="s">
        <v>62</v>
      </c>
      <c r="Q66" s="34">
        <f t="shared" si="0"/>
        <v>4</v>
      </c>
      <c r="R66" s="34" t="s">
        <v>178</v>
      </c>
      <c r="S66" s="15" t="s">
        <v>629</v>
      </c>
      <c r="T66" t="s">
        <v>693</v>
      </c>
      <c r="U66" t="b">
        <f t="shared" si="1"/>
        <v>0</v>
      </c>
      <c r="W66" t="s">
        <v>740</v>
      </c>
      <c r="X66" t="b">
        <f t="shared" si="5"/>
        <v>1</v>
      </c>
    </row>
    <row r="67" spans="1:25" ht="14.4" hidden="1" customHeight="1" x14ac:dyDescent="0.3">
      <c r="A67" s="12" t="s">
        <v>182</v>
      </c>
      <c r="B67" s="41" t="s">
        <v>183</v>
      </c>
      <c r="C67" s="14">
        <v>6</v>
      </c>
      <c r="D67" s="15" t="s">
        <v>177</v>
      </c>
      <c r="F67" s="13" t="s">
        <v>37</v>
      </c>
      <c r="G67" s="36" t="s">
        <v>51</v>
      </c>
      <c r="H67" s="35" t="s">
        <v>715</v>
      </c>
      <c r="L67" s="39" t="s">
        <v>26</v>
      </c>
      <c r="N67" s="33" t="s">
        <v>62</v>
      </c>
      <c r="Q67" s="34">
        <f t="shared" si="0"/>
        <v>4</v>
      </c>
      <c r="R67" s="34" t="s">
        <v>178</v>
      </c>
      <c r="S67" s="15" t="s">
        <v>629</v>
      </c>
      <c r="T67" t="s">
        <v>693</v>
      </c>
      <c r="U67" t="b">
        <f t="shared" si="1"/>
        <v>0</v>
      </c>
      <c r="W67" t="s">
        <v>740</v>
      </c>
      <c r="X67" t="b">
        <f t="shared" si="5"/>
        <v>1</v>
      </c>
    </row>
    <row r="68" spans="1:25" ht="14.4" hidden="1" customHeight="1" x14ac:dyDescent="0.3">
      <c r="A68" s="12" t="s">
        <v>184</v>
      </c>
      <c r="B68" s="41" t="s">
        <v>185</v>
      </c>
      <c r="C68" s="14">
        <v>6</v>
      </c>
      <c r="D68" s="15" t="s">
        <v>177</v>
      </c>
      <c r="F68" s="13" t="s">
        <v>37</v>
      </c>
      <c r="G68" s="36" t="s">
        <v>51</v>
      </c>
      <c r="H68" s="35" t="s">
        <v>715</v>
      </c>
      <c r="L68" s="39" t="s">
        <v>26</v>
      </c>
      <c r="N68" s="33" t="s">
        <v>62</v>
      </c>
      <c r="Q68" s="34">
        <f t="shared" ref="Q68:Q131" si="6">10-COUNTBLANK(G68:O68)</f>
        <v>4</v>
      </c>
      <c r="R68" s="34" t="s">
        <v>186</v>
      </c>
      <c r="S68" s="15" t="s">
        <v>648</v>
      </c>
      <c r="T68" t="s">
        <v>684</v>
      </c>
      <c r="U68" t="b">
        <f t="shared" ref="U68:U131" si="7">OR(ISNUMBER(SEARCH("Spezielle",B68)),ISNUMBER(SEARCH("Aktuelle",B68)))</f>
        <v>0</v>
      </c>
      <c r="W68" t="s">
        <v>739</v>
      </c>
      <c r="X68" t="b">
        <f t="shared" si="5"/>
        <v>1</v>
      </c>
    </row>
    <row r="69" spans="1:25" hidden="1" x14ac:dyDescent="0.3">
      <c r="A69" s="12" t="s">
        <v>187</v>
      </c>
      <c r="B69" s="41" t="s">
        <v>188</v>
      </c>
      <c r="C69" s="14">
        <v>6</v>
      </c>
      <c r="D69" s="15" t="s">
        <v>177</v>
      </c>
      <c r="E69" s="15" t="s">
        <v>30</v>
      </c>
      <c r="F69" s="13" t="s">
        <v>37</v>
      </c>
      <c r="G69" s="36" t="s">
        <v>51</v>
      </c>
      <c r="H69" s="35" t="s">
        <v>715</v>
      </c>
      <c r="L69" s="39" t="s">
        <v>26</v>
      </c>
      <c r="N69" s="33" t="s">
        <v>62</v>
      </c>
      <c r="Q69" s="34">
        <f t="shared" si="6"/>
        <v>4</v>
      </c>
      <c r="R69" s="34" t="s">
        <v>209</v>
      </c>
      <c r="S69" s="15" t="s">
        <v>629</v>
      </c>
      <c r="T69" t="s">
        <v>684</v>
      </c>
      <c r="U69" t="b">
        <f t="shared" si="7"/>
        <v>0</v>
      </c>
      <c r="W69" t="s">
        <v>728</v>
      </c>
      <c r="X69" t="b">
        <f t="shared" si="5"/>
        <v>1</v>
      </c>
      <c r="Y69" t="s">
        <v>736</v>
      </c>
    </row>
    <row r="70" spans="1:25" hidden="1" x14ac:dyDescent="0.3">
      <c r="A70" s="12" t="s">
        <v>189</v>
      </c>
      <c r="B70" s="41" t="s">
        <v>190</v>
      </c>
      <c r="C70" s="14">
        <v>6</v>
      </c>
      <c r="D70" s="15" t="s">
        <v>177</v>
      </c>
      <c r="E70" s="15" t="s">
        <v>191</v>
      </c>
      <c r="F70" s="13" t="s">
        <v>37</v>
      </c>
      <c r="G70" s="36" t="s">
        <v>51</v>
      </c>
      <c r="H70" s="35" t="s">
        <v>715</v>
      </c>
      <c r="L70" s="39" t="s">
        <v>26</v>
      </c>
      <c r="N70" s="33" t="s">
        <v>62</v>
      </c>
      <c r="Q70" s="34">
        <f t="shared" si="6"/>
        <v>4</v>
      </c>
      <c r="R70" s="34" t="s">
        <v>192</v>
      </c>
      <c r="S70" s="15" t="s">
        <v>629</v>
      </c>
      <c r="T70" t="s">
        <v>684</v>
      </c>
      <c r="U70" t="b">
        <f t="shared" si="7"/>
        <v>0</v>
      </c>
      <c r="W70" t="s">
        <v>724</v>
      </c>
      <c r="X70" t="b">
        <f t="shared" si="5"/>
        <v>1</v>
      </c>
    </row>
    <row r="71" spans="1:25" hidden="1" x14ac:dyDescent="0.3">
      <c r="A71" s="12" t="s">
        <v>193</v>
      </c>
      <c r="B71" s="41" t="s">
        <v>194</v>
      </c>
      <c r="C71" s="14">
        <v>6</v>
      </c>
      <c r="D71" s="15" t="s">
        <v>177</v>
      </c>
      <c r="E71" s="15" t="s">
        <v>191</v>
      </c>
      <c r="F71" s="13" t="s">
        <v>31</v>
      </c>
      <c r="G71" s="36" t="s">
        <v>51</v>
      </c>
      <c r="H71" s="35" t="s">
        <v>715</v>
      </c>
      <c r="L71" s="39" t="s">
        <v>26</v>
      </c>
      <c r="N71" s="33" t="s">
        <v>62</v>
      </c>
      <c r="Q71" s="34">
        <f t="shared" si="6"/>
        <v>4</v>
      </c>
      <c r="R71" s="34" t="s">
        <v>195</v>
      </c>
      <c r="S71" s="15" t="s">
        <v>649</v>
      </c>
      <c r="T71" t="s">
        <v>684</v>
      </c>
      <c r="U71" t="b">
        <f t="shared" si="7"/>
        <v>0</v>
      </c>
      <c r="W71" t="s">
        <v>728</v>
      </c>
      <c r="X71" t="b">
        <f t="shared" si="5"/>
        <v>1</v>
      </c>
    </row>
    <row r="72" spans="1:25" ht="15" hidden="1" customHeight="1" x14ac:dyDescent="0.3">
      <c r="A72" s="12" t="s">
        <v>196</v>
      </c>
      <c r="B72" s="41" t="s">
        <v>197</v>
      </c>
      <c r="C72" s="14">
        <v>6</v>
      </c>
      <c r="D72" s="15" t="s">
        <v>177</v>
      </c>
      <c r="E72" s="15" t="s">
        <v>191</v>
      </c>
      <c r="F72" s="13" t="s">
        <v>31</v>
      </c>
      <c r="G72" s="36" t="s">
        <v>51</v>
      </c>
      <c r="H72" s="35" t="s">
        <v>715</v>
      </c>
      <c r="L72" s="39" t="s">
        <v>26</v>
      </c>
      <c r="N72" s="33" t="s">
        <v>62</v>
      </c>
      <c r="Q72" s="34">
        <f t="shared" si="6"/>
        <v>4</v>
      </c>
      <c r="R72" s="34" t="s">
        <v>198</v>
      </c>
      <c r="S72" s="15" t="s">
        <v>629</v>
      </c>
      <c r="T72" t="s">
        <v>694</v>
      </c>
      <c r="U72" t="b">
        <f t="shared" si="7"/>
        <v>0</v>
      </c>
      <c r="W72" t="s">
        <v>724</v>
      </c>
      <c r="X72" t="b">
        <f t="shared" si="5"/>
        <v>1</v>
      </c>
    </row>
    <row r="73" spans="1:25" hidden="1" x14ac:dyDescent="0.3">
      <c r="A73" s="12" t="s">
        <v>199</v>
      </c>
      <c r="B73" s="41" t="s">
        <v>200</v>
      </c>
      <c r="C73" s="14">
        <v>6</v>
      </c>
      <c r="D73" s="15" t="s">
        <v>177</v>
      </c>
      <c r="F73" s="13" t="s">
        <v>37</v>
      </c>
      <c r="G73" s="36" t="s">
        <v>51</v>
      </c>
      <c r="H73" s="35" t="s">
        <v>715</v>
      </c>
      <c r="L73" s="39" t="s">
        <v>26</v>
      </c>
      <c r="N73" s="33" t="s">
        <v>62</v>
      </c>
      <c r="Q73" s="34">
        <f t="shared" si="6"/>
        <v>4</v>
      </c>
      <c r="R73" s="34" t="s">
        <v>192</v>
      </c>
      <c r="S73" s="15" t="s">
        <v>629</v>
      </c>
      <c r="T73" t="s">
        <v>684</v>
      </c>
      <c r="U73" t="b">
        <f t="shared" si="7"/>
        <v>0</v>
      </c>
      <c r="W73" t="s">
        <v>724</v>
      </c>
      <c r="X73" t="b">
        <f t="shared" si="5"/>
        <v>1</v>
      </c>
    </row>
    <row r="74" spans="1:25" hidden="1" x14ac:dyDescent="0.3">
      <c r="A74" s="12" t="s">
        <v>201</v>
      </c>
      <c r="B74" s="41" t="s">
        <v>202</v>
      </c>
      <c r="C74" s="14">
        <v>6</v>
      </c>
      <c r="D74" s="15" t="s">
        <v>177</v>
      </c>
      <c r="E74" s="15" t="s">
        <v>203</v>
      </c>
      <c r="F74" s="13" t="s">
        <v>31</v>
      </c>
      <c r="K74" s="38" t="s">
        <v>51</v>
      </c>
      <c r="L74" s="39" t="s">
        <v>51</v>
      </c>
      <c r="Q74" s="34">
        <f t="shared" si="6"/>
        <v>3</v>
      </c>
      <c r="R74" s="34" t="s">
        <v>186</v>
      </c>
      <c r="S74" s="15" t="s">
        <v>650</v>
      </c>
      <c r="T74" t="s">
        <v>684</v>
      </c>
      <c r="U74" t="b">
        <f t="shared" si="7"/>
        <v>0</v>
      </c>
      <c r="W74" t="s">
        <v>739</v>
      </c>
      <c r="X74" t="b">
        <f t="shared" si="5"/>
        <v>1</v>
      </c>
    </row>
    <row r="75" spans="1:25" hidden="1" x14ac:dyDescent="0.3">
      <c r="A75" s="12" t="s">
        <v>204</v>
      </c>
      <c r="B75" s="41" t="s">
        <v>205</v>
      </c>
      <c r="C75" s="14">
        <v>6</v>
      </c>
      <c r="D75" s="15" t="s">
        <v>177</v>
      </c>
      <c r="F75" s="13" t="s">
        <v>31</v>
      </c>
      <c r="K75" s="38" t="s">
        <v>51</v>
      </c>
      <c r="L75" s="39" t="s">
        <v>51</v>
      </c>
      <c r="Q75" s="34">
        <f t="shared" si="6"/>
        <v>3</v>
      </c>
      <c r="R75" s="34" t="s">
        <v>206</v>
      </c>
      <c r="S75" s="15" t="s">
        <v>651</v>
      </c>
      <c r="T75" t="s">
        <v>687</v>
      </c>
      <c r="U75" t="b">
        <f t="shared" si="7"/>
        <v>0</v>
      </c>
      <c r="W75" t="s">
        <v>731</v>
      </c>
      <c r="X75" t="b">
        <f t="shared" si="5"/>
        <v>1</v>
      </c>
    </row>
    <row r="76" spans="1:25" ht="28.8" hidden="1" x14ac:dyDescent="0.3">
      <c r="A76" s="12" t="s">
        <v>207</v>
      </c>
      <c r="B76" s="41" t="s">
        <v>208</v>
      </c>
      <c r="C76" s="14">
        <v>6</v>
      </c>
      <c r="D76" s="15" t="s">
        <v>177</v>
      </c>
      <c r="F76" s="13" t="s">
        <v>37</v>
      </c>
      <c r="K76" s="38" t="s">
        <v>51</v>
      </c>
      <c r="L76" s="39" t="s">
        <v>51</v>
      </c>
      <c r="Q76" s="34">
        <f t="shared" si="6"/>
        <v>3</v>
      </c>
      <c r="R76" s="34" t="s">
        <v>209</v>
      </c>
      <c r="S76" s="15" t="s">
        <v>629</v>
      </c>
      <c r="T76" t="s">
        <v>684</v>
      </c>
      <c r="U76" t="b">
        <f t="shared" si="7"/>
        <v>0</v>
      </c>
      <c r="W76" t="s">
        <v>732</v>
      </c>
      <c r="X76" t="b">
        <f t="shared" si="5"/>
        <v>1</v>
      </c>
    </row>
    <row r="77" spans="1:25" ht="28.8" hidden="1" x14ac:dyDescent="0.3">
      <c r="A77" s="12" t="s">
        <v>210</v>
      </c>
      <c r="B77" s="41" t="s">
        <v>211</v>
      </c>
      <c r="C77" s="14">
        <v>6</v>
      </c>
      <c r="D77" s="15" t="s">
        <v>177</v>
      </c>
      <c r="E77" s="15" t="s">
        <v>99</v>
      </c>
      <c r="F77" s="13" t="s">
        <v>37</v>
      </c>
      <c r="K77" s="38" t="s">
        <v>51</v>
      </c>
      <c r="L77" s="39" t="s">
        <v>51</v>
      </c>
      <c r="Q77" s="34">
        <f t="shared" si="6"/>
        <v>3</v>
      </c>
      <c r="R77" s="34" t="s">
        <v>195</v>
      </c>
      <c r="S77" s="15" t="s">
        <v>640</v>
      </c>
      <c r="T77" t="s">
        <v>684</v>
      </c>
      <c r="U77" t="b">
        <f t="shared" si="7"/>
        <v>0</v>
      </c>
      <c r="W77" t="s">
        <v>732</v>
      </c>
      <c r="X77" t="b">
        <f t="shared" si="5"/>
        <v>1</v>
      </c>
      <c r="Y77" t="s">
        <v>736</v>
      </c>
    </row>
    <row r="78" spans="1:25" hidden="1" x14ac:dyDescent="0.3">
      <c r="A78" s="12" t="s">
        <v>212</v>
      </c>
      <c r="B78" s="41" t="s">
        <v>213</v>
      </c>
      <c r="C78" s="14">
        <v>6</v>
      </c>
      <c r="D78" s="15" t="s">
        <v>177</v>
      </c>
      <c r="E78" s="15" t="s">
        <v>99</v>
      </c>
      <c r="F78" s="13" t="s">
        <v>66</v>
      </c>
      <c r="K78" s="38" t="s">
        <v>51</v>
      </c>
      <c r="L78" s="39" t="s">
        <v>51</v>
      </c>
      <c r="Q78" s="34">
        <f t="shared" si="6"/>
        <v>3</v>
      </c>
      <c r="R78" s="34" t="s">
        <v>192</v>
      </c>
      <c r="S78" s="15" t="s">
        <v>652</v>
      </c>
      <c r="T78" t="s">
        <v>695</v>
      </c>
      <c r="U78" t="b">
        <f t="shared" si="7"/>
        <v>0</v>
      </c>
      <c r="W78" t="s">
        <v>731</v>
      </c>
      <c r="X78" t="b">
        <f t="shared" si="5"/>
        <v>1</v>
      </c>
    </row>
    <row r="79" spans="1:25" hidden="1" x14ac:dyDescent="0.3">
      <c r="A79" s="12" t="s">
        <v>214</v>
      </c>
      <c r="B79" s="41" t="s">
        <v>215</v>
      </c>
      <c r="C79" s="14">
        <v>6</v>
      </c>
      <c r="D79" s="15" t="s">
        <v>177</v>
      </c>
      <c r="E79" s="15" t="s">
        <v>191</v>
      </c>
      <c r="F79" s="13" t="s">
        <v>31</v>
      </c>
      <c r="K79" s="38" t="s">
        <v>51</v>
      </c>
      <c r="L79" s="39" t="s">
        <v>51</v>
      </c>
      <c r="Q79" s="34">
        <f t="shared" si="6"/>
        <v>3</v>
      </c>
      <c r="R79" s="34" t="s">
        <v>192</v>
      </c>
      <c r="S79" s="15" t="s">
        <v>653</v>
      </c>
      <c r="T79" t="s">
        <v>684</v>
      </c>
      <c r="U79" t="b">
        <f t="shared" si="7"/>
        <v>0</v>
      </c>
      <c r="W79" t="s">
        <v>724</v>
      </c>
      <c r="X79" t="b">
        <f t="shared" si="5"/>
        <v>1</v>
      </c>
    </row>
    <row r="80" spans="1:25" ht="28.8" hidden="1" x14ac:dyDescent="0.3">
      <c r="A80" s="12" t="s">
        <v>216</v>
      </c>
      <c r="B80" s="41" t="s">
        <v>217</v>
      </c>
      <c r="C80" s="14">
        <v>6</v>
      </c>
      <c r="D80" s="15" t="s">
        <v>177</v>
      </c>
      <c r="E80" s="15" t="s">
        <v>99</v>
      </c>
      <c r="F80" s="13" t="s">
        <v>31</v>
      </c>
      <c r="K80" s="38" t="s">
        <v>51</v>
      </c>
      <c r="L80" s="39" t="s">
        <v>51</v>
      </c>
      <c r="Q80" s="34">
        <f t="shared" si="6"/>
        <v>3</v>
      </c>
      <c r="R80" s="34" t="s">
        <v>192</v>
      </c>
      <c r="S80" s="15" t="s">
        <v>653</v>
      </c>
      <c r="T80" t="s">
        <v>684</v>
      </c>
      <c r="U80" t="b">
        <f t="shared" si="7"/>
        <v>0</v>
      </c>
      <c r="W80" t="s">
        <v>732</v>
      </c>
      <c r="X80" t="b">
        <f t="shared" si="5"/>
        <v>1</v>
      </c>
    </row>
    <row r="81" spans="1:25" hidden="1" x14ac:dyDescent="0.3">
      <c r="A81" s="12" t="s">
        <v>218</v>
      </c>
      <c r="B81" s="41" t="s">
        <v>219</v>
      </c>
      <c r="C81" s="14">
        <v>6</v>
      </c>
      <c r="D81" s="15" t="s">
        <v>177</v>
      </c>
      <c r="E81" s="15" t="s">
        <v>191</v>
      </c>
      <c r="F81" s="13" t="s">
        <v>37</v>
      </c>
      <c r="K81" s="38" t="s">
        <v>51</v>
      </c>
      <c r="L81" s="39" t="s">
        <v>51</v>
      </c>
      <c r="Q81" s="34">
        <f t="shared" si="6"/>
        <v>3</v>
      </c>
      <c r="R81" s="34" t="s">
        <v>195</v>
      </c>
      <c r="S81" s="15" t="s">
        <v>654</v>
      </c>
      <c r="T81" t="s">
        <v>684</v>
      </c>
      <c r="U81" t="b">
        <f t="shared" si="7"/>
        <v>0</v>
      </c>
      <c r="W81" t="s">
        <v>724</v>
      </c>
      <c r="X81" t="b">
        <f t="shared" si="5"/>
        <v>1</v>
      </c>
    </row>
    <row r="82" spans="1:25" hidden="1" x14ac:dyDescent="0.3">
      <c r="A82" s="12" t="s">
        <v>220</v>
      </c>
      <c r="B82" s="13" t="s">
        <v>221</v>
      </c>
      <c r="C82" s="14">
        <v>6</v>
      </c>
      <c r="D82" s="15" t="s">
        <v>177</v>
      </c>
      <c r="E82" s="15" t="s">
        <v>191</v>
      </c>
      <c r="F82" s="13" t="s">
        <v>37</v>
      </c>
      <c r="K82" s="38" t="s">
        <v>51</v>
      </c>
      <c r="L82" s="39" t="s">
        <v>51</v>
      </c>
      <c r="Q82" s="34">
        <f t="shared" si="6"/>
        <v>3</v>
      </c>
      <c r="R82" s="34" t="s">
        <v>195</v>
      </c>
      <c r="S82" s="15" t="s">
        <v>640</v>
      </c>
      <c r="T82" t="s">
        <v>684</v>
      </c>
      <c r="U82" t="b">
        <f t="shared" si="7"/>
        <v>0</v>
      </c>
      <c r="W82" t="s">
        <v>731</v>
      </c>
      <c r="X82" t="b">
        <f t="shared" si="5"/>
        <v>1</v>
      </c>
    </row>
    <row r="83" spans="1:25" ht="14.4" hidden="1" customHeight="1" x14ac:dyDescent="0.3">
      <c r="A83" s="12" t="s">
        <v>222</v>
      </c>
      <c r="B83" s="13" t="s">
        <v>223</v>
      </c>
      <c r="C83" s="14">
        <v>6</v>
      </c>
      <c r="D83" s="15" t="s">
        <v>177</v>
      </c>
      <c r="E83" s="15" t="s">
        <v>191</v>
      </c>
      <c r="F83" s="13" t="s">
        <v>66</v>
      </c>
      <c r="K83" s="38" t="s">
        <v>51</v>
      </c>
      <c r="L83" s="39" t="s">
        <v>51</v>
      </c>
      <c r="Q83" s="34">
        <f t="shared" si="6"/>
        <v>3</v>
      </c>
      <c r="R83" s="34" t="s">
        <v>195</v>
      </c>
      <c r="S83" s="15" t="s">
        <v>640</v>
      </c>
      <c r="T83" t="s">
        <v>684</v>
      </c>
      <c r="U83" t="b">
        <f t="shared" si="7"/>
        <v>0</v>
      </c>
      <c r="W83" t="s">
        <v>732</v>
      </c>
      <c r="X83" t="b">
        <f t="shared" si="5"/>
        <v>1</v>
      </c>
      <c r="Y83" t="s">
        <v>736</v>
      </c>
    </row>
    <row r="84" spans="1:25" ht="14.4" hidden="1" customHeight="1" x14ac:dyDescent="0.3">
      <c r="A84" s="12" t="s">
        <v>224</v>
      </c>
      <c r="B84" s="13" t="s">
        <v>225</v>
      </c>
      <c r="C84" s="14">
        <v>6</v>
      </c>
      <c r="D84" s="15" t="s">
        <v>177</v>
      </c>
      <c r="E84" s="15" t="s">
        <v>99</v>
      </c>
      <c r="F84" s="13" t="s">
        <v>66</v>
      </c>
      <c r="K84" s="38" t="s">
        <v>51</v>
      </c>
      <c r="L84" s="39" t="s">
        <v>51</v>
      </c>
      <c r="Q84" s="34">
        <f t="shared" si="6"/>
        <v>3</v>
      </c>
      <c r="R84" s="34" t="s">
        <v>226</v>
      </c>
      <c r="S84" s="15" t="s">
        <v>655</v>
      </c>
      <c r="T84" t="s">
        <v>684</v>
      </c>
      <c r="U84" t="b">
        <f t="shared" si="7"/>
        <v>0</v>
      </c>
      <c r="W84" t="s">
        <v>732</v>
      </c>
      <c r="X84" t="b">
        <f t="shared" si="5"/>
        <v>1</v>
      </c>
    </row>
    <row r="85" spans="1:25" ht="15" hidden="1" customHeight="1" x14ac:dyDescent="0.3">
      <c r="A85" s="12" t="s">
        <v>227</v>
      </c>
      <c r="B85" s="13" t="s">
        <v>228</v>
      </c>
      <c r="C85" s="14">
        <v>6</v>
      </c>
      <c r="D85" s="15" t="s">
        <v>177</v>
      </c>
      <c r="F85" s="13" t="s">
        <v>31</v>
      </c>
      <c r="K85" s="38" t="s">
        <v>51</v>
      </c>
      <c r="L85" s="39" t="s">
        <v>51</v>
      </c>
      <c r="Q85" s="34">
        <f t="shared" si="6"/>
        <v>3</v>
      </c>
      <c r="R85" s="34" t="s">
        <v>229</v>
      </c>
      <c r="S85" s="15" t="s">
        <v>640</v>
      </c>
      <c r="T85" t="s">
        <v>684</v>
      </c>
      <c r="U85" t="b">
        <f t="shared" si="7"/>
        <v>0</v>
      </c>
      <c r="W85" t="s">
        <v>731</v>
      </c>
      <c r="X85" t="b">
        <f t="shared" si="5"/>
        <v>1</v>
      </c>
    </row>
    <row r="86" spans="1:25" hidden="1" x14ac:dyDescent="0.3">
      <c r="A86" s="12" t="s">
        <v>230</v>
      </c>
      <c r="B86" s="13" t="s">
        <v>231</v>
      </c>
      <c r="C86" s="14">
        <v>6</v>
      </c>
      <c r="D86" s="15" t="s">
        <v>177</v>
      </c>
      <c r="F86" s="13" t="s">
        <v>66</v>
      </c>
      <c r="K86" s="38" t="s">
        <v>51</v>
      </c>
      <c r="L86" s="39" t="s">
        <v>51</v>
      </c>
      <c r="Q86" s="34">
        <f t="shared" si="6"/>
        <v>3</v>
      </c>
      <c r="R86" s="34" t="s">
        <v>226</v>
      </c>
      <c r="S86" s="15" t="s">
        <v>650</v>
      </c>
      <c r="T86" t="s">
        <v>684</v>
      </c>
      <c r="U86" t="b">
        <f t="shared" si="7"/>
        <v>0</v>
      </c>
      <c r="W86" t="s">
        <v>732</v>
      </c>
      <c r="X86" t="b">
        <f t="shared" si="5"/>
        <v>1</v>
      </c>
    </row>
    <row r="87" spans="1:25" ht="43.2" hidden="1" x14ac:dyDescent="0.3">
      <c r="A87" s="12" t="s">
        <v>232</v>
      </c>
      <c r="B87" s="13" t="s">
        <v>233</v>
      </c>
      <c r="C87" s="14">
        <v>6</v>
      </c>
      <c r="D87" s="15" t="s">
        <v>177</v>
      </c>
      <c r="F87" s="13" t="s">
        <v>66</v>
      </c>
      <c r="K87" s="38" t="s">
        <v>51</v>
      </c>
      <c r="L87" s="39" t="s">
        <v>51</v>
      </c>
      <c r="Q87" s="34">
        <f t="shared" si="6"/>
        <v>3</v>
      </c>
      <c r="R87" s="34" t="s">
        <v>226</v>
      </c>
      <c r="S87" s="15" t="s">
        <v>655</v>
      </c>
      <c r="T87" t="s">
        <v>684</v>
      </c>
      <c r="U87" t="b">
        <f t="shared" si="7"/>
        <v>0</v>
      </c>
      <c r="W87" t="s">
        <v>732</v>
      </c>
      <c r="X87" t="b">
        <f t="shared" si="5"/>
        <v>1</v>
      </c>
    </row>
    <row r="88" spans="1:25" ht="15" hidden="1" customHeight="1" x14ac:dyDescent="0.3">
      <c r="A88" s="12" t="s">
        <v>234</v>
      </c>
      <c r="B88" s="13" t="s">
        <v>235</v>
      </c>
      <c r="C88" s="14">
        <v>6</v>
      </c>
      <c r="D88" s="15" t="s">
        <v>177</v>
      </c>
      <c r="F88" s="13" t="s">
        <v>729</v>
      </c>
      <c r="Q88" s="34">
        <f t="shared" si="6"/>
        <v>1</v>
      </c>
      <c r="R88" s="34" t="s">
        <v>67</v>
      </c>
      <c r="S88" s="15" t="s">
        <v>650</v>
      </c>
      <c r="T88">
        <v>0.54166666666666663</v>
      </c>
      <c r="U88" t="b">
        <f t="shared" si="7"/>
        <v>0</v>
      </c>
      <c r="X88" t="b">
        <f t="shared" si="5"/>
        <v>0</v>
      </c>
    </row>
    <row r="89" spans="1:25" ht="14.4" hidden="1" customHeight="1" x14ac:dyDescent="0.3">
      <c r="A89" s="12" t="s">
        <v>236</v>
      </c>
      <c r="B89" s="13" t="s">
        <v>237</v>
      </c>
      <c r="C89" s="14">
        <v>6</v>
      </c>
      <c r="D89" s="15" t="s">
        <v>177</v>
      </c>
      <c r="F89" s="13" t="s">
        <v>66</v>
      </c>
      <c r="K89" s="38" t="s">
        <v>51</v>
      </c>
      <c r="L89" s="39" t="s">
        <v>51</v>
      </c>
      <c r="Q89" s="34">
        <f t="shared" si="6"/>
        <v>3</v>
      </c>
      <c r="R89" s="34" t="s">
        <v>226</v>
      </c>
      <c r="S89" s="15" t="s">
        <v>640</v>
      </c>
      <c r="T89" t="s">
        <v>684</v>
      </c>
      <c r="U89" t="b">
        <f t="shared" si="7"/>
        <v>0</v>
      </c>
      <c r="W89" t="s">
        <v>732</v>
      </c>
      <c r="X89" t="b">
        <f t="shared" si="5"/>
        <v>1</v>
      </c>
    </row>
    <row r="90" spans="1:25" ht="14.4" hidden="1" customHeight="1" x14ac:dyDescent="0.3">
      <c r="A90" s="12" t="s">
        <v>238</v>
      </c>
      <c r="B90" s="13" t="s">
        <v>239</v>
      </c>
      <c r="C90" s="14">
        <v>6</v>
      </c>
      <c r="D90" s="15" t="s">
        <v>177</v>
      </c>
      <c r="F90" s="13" t="s">
        <v>66</v>
      </c>
      <c r="K90" s="38" t="s">
        <v>51</v>
      </c>
      <c r="L90" s="39" t="s">
        <v>51</v>
      </c>
      <c r="Q90" s="34">
        <f t="shared" si="6"/>
        <v>3</v>
      </c>
      <c r="R90" s="34" t="s">
        <v>226</v>
      </c>
      <c r="S90" s="15" t="s">
        <v>655</v>
      </c>
      <c r="T90" t="s">
        <v>684</v>
      </c>
      <c r="U90" t="b">
        <f t="shared" si="7"/>
        <v>0</v>
      </c>
      <c r="W90" t="s">
        <v>732</v>
      </c>
      <c r="X90" t="b">
        <f t="shared" si="5"/>
        <v>1</v>
      </c>
    </row>
    <row r="91" spans="1:25" ht="28.8" hidden="1" x14ac:dyDescent="0.3">
      <c r="A91" s="12" t="s">
        <v>240</v>
      </c>
      <c r="B91" s="13" t="s">
        <v>241</v>
      </c>
      <c r="C91" s="14">
        <v>6</v>
      </c>
      <c r="D91" s="15" t="s">
        <v>177</v>
      </c>
      <c r="F91" s="13" t="s">
        <v>66</v>
      </c>
      <c r="K91" s="38" t="s">
        <v>51</v>
      </c>
      <c r="L91" s="39" t="s">
        <v>51</v>
      </c>
      <c r="Q91" s="34">
        <f t="shared" si="6"/>
        <v>3</v>
      </c>
      <c r="R91" s="34" t="s">
        <v>226</v>
      </c>
      <c r="S91" s="15" t="s">
        <v>645</v>
      </c>
      <c r="T91" t="s">
        <v>691</v>
      </c>
      <c r="U91" t="b">
        <f t="shared" si="7"/>
        <v>1</v>
      </c>
      <c r="X91" t="b">
        <f t="shared" ref="X91:X126" si="8">NOT(OR(ISBLANK(G91),ISBLANK(K91)))</f>
        <v>0</v>
      </c>
    </row>
    <row r="92" spans="1:25" ht="28.8" hidden="1" x14ac:dyDescent="0.3">
      <c r="A92" s="12" t="s">
        <v>242</v>
      </c>
      <c r="B92" s="13" t="s">
        <v>243</v>
      </c>
      <c r="C92" s="14">
        <v>6</v>
      </c>
      <c r="D92" s="15" t="s">
        <v>177</v>
      </c>
      <c r="F92" s="13" t="s">
        <v>66</v>
      </c>
      <c r="K92" s="38" t="s">
        <v>51</v>
      </c>
      <c r="L92" s="39" t="s">
        <v>51</v>
      </c>
      <c r="Q92" s="34">
        <f t="shared" si="6"/>
        <v>3</v>
      </c>
      <c r="R92" s="34" t="s">
        <v>226</v>
      </c>
      <c r="S92" s="15" t="s">
        <v>645</v>
      </c>
      <c r="T92" t="s">
        <v>691</v>
      </c>
      <c r="U92" t="b">
        <f t="shared" si="7"/>
        <v>1</v>
      </c>
      <c r="X92" t="b">
        <f t="shared" si="8"/>
        <v>0</v>
      </c>
    </row>
    <row r="93" spans="1:25" ht="28.8" hidden="1" x14ac:dyDescent="0.3">
      <c r="A93" s="12" t="s">
        <v>244</v>
      </c>
      <c r="B93" s="13" t="s">
        <v>245</v>
      </c>
      <c r="C93" s="14">
        <v>3</v>
      </c>
      <c r="D93" s="15" t="s">
        <v>177</v>
      </c>
      <c r="F93" s="13" t="s">
        <v>66</v>
      </c>
      <c r="K93" s="38" t="s">
        <v>51</v>
      </c>
      <c r="L93" s="39" t="s">
        <v>51</v>
      </c>
      <c r="Q93" s="34">
        <f t="shared" si="6"/>
        <v>3</v>
      </c>
      <c r="R93" s="34" t="s">
        <v>226</v>
      </c>
      <c r="S93" s="15" t="s">
        <v>646</v>
      </c>
      <c r="T93" t="s">
        <v>692</v>
      </c>
      <c r="U93" t="b">
        <f t="shared" si="7"/>
        <v>1</v>
      </c>
      <c r="X93" t="b">
        <f t="shared" si="8"/>
        <v>0</v>
      </c>
    </row>
    <row r="94" spans="1:25" ht="28.8" hidden="1" x14ac:dyDescent="0.3">
      <c r="A94" s="12" t="s">
        <v>246</v>
      </c>
      <c r="B94" s="13" t="s">
        <v>247</v>
      </c>
      <c r="C94" s="14">
        <v>3</v>
      </c>
      <c r="D94" s="15" t="s">
        <v>177</v>
      </c>
      <c r="F94" s="13" t="s">
        <v>66</v>
      </c>
      <c r="K94" s="38" t="s">
        <v>51</v>
      </c>
      <c r="L94" s="39" t="s">
        <v>51</v>
      </c>
      <c r="Q94" s="34">
        <f t="shared" si="6"/>
        <v>3</v>
      </c>
      <c r="R94" s="34" t="s">
        <v>226</v>
      </c>
      <c r="S94" s="15" t="s">
        <v>646</v>
      </c>
      <c r="T94" t="s">
        <v>692</v>
      </c>
      <c r="U94" t="b">
        <f t="shared" si="7"/>
        <v>1</v>
      </c>
      <c r="X94" t="b">
        <f t="shared" si="8"/>
        <v>0</v>
      </c>
    </row>
    <row r="95" spans="1:25" ht="28.8" hidden="1" x14ac:dyDescent="0.3">
      <c r="A95" s="12" t="s">
        <v>248</v>
      </c>
      <c r="B95" s="13" t="s">
        <v>249</v>
      </c>
      <c r="C95" s="14">
        <v>6</v>
      </c>
      <c r="D95" s="15" t="s">
        <v>177</v>
      </c>
      <c r="F95" s="13" t="s">
        <v>66</v>
      </c>
      <c r="K95" s="38" t="s">
        <v>51</v>
      </c>
      <c r="L95" s="39" t="s">
        <v>51</v>
      </c>
      <c r="Q95" s="34">
        <f t="shared" si="6"/>
        <v>3</v>
      </c>
      <c r="R95" s="34" t="s">
        <v>186</v>
      </c>
      <c r="S95" s="15" t="s">
        <v>656</v>
      </c>
      <c r="T95" t="s">
        <v>691</v>
      </c>
      <c r="U95" t="b">
        <f t="shared" si="7"/>
        <v>1</v>
      </c>
      <c r="X95" t="b">
        <f t="shared" si="8"/>
        <v>0</v>
      </c>
    </row>
    <row r="96" spans="1:25" ht="28.8" hidden="1" x14ac:dyDescent="0.3">
      <c r="A96" s="12" t="s">
        <v>250</v>
      </c>
      <c r="B96" s="13" t="s">
        <v>251</v>
      </c>
      <c r="C96" s="14">
        <v>6</v>
      </c>
      <c r="D96" s="15" t="s">
        <v>177</v>
      </c>
      <c r="F96" s="13" t="s">
        <v>66</v>
      </c>
      <c r="K96" s="38" t="s">
        <v>51</v>
      </c>
      <c r="L96" s="39" t="s">
        <v>51</v>
      </c>
      <c r="Q96" s="34">
        <f t="shared" si="6"/>
        <v>3</v>
      </c>
      <c r="R96" s="34" t="s">
        <v>186</v>
      </c>
      <c r="S96" s="15" t="s">
        <v>657</v>
      </c>
      <c r="T96" t="s">
        <v>691</v>
      </c>
      <c r="U96" t="b">
        <f t="shared" si="7"/>
        <v>1</v>
      </c>
      <c r="X96" t="b">
        <f t="shared" si="8"/>
        <v>0</v>
      </c>
    </row>
    <row r="97" spans="1:24" ht="28.8" hidden="1" x14ac:dyDescent="0.3">
      <c r="A97" s="12" t="s">
        <v>252</v>
      </c>
      <c r="B97" s="13" t="s">
        <v>253</v>
      </c>
      <c r="C97" s="14">
        <v>3</v>
      </c>
      <c r="D97" s="15" t="s">
        <v>177</v>
      </c>
      <c r="F97" s="13" t="s">
        <v>66</v>
      </c>
      <c r="K97" s="38" t="s">
        <v>51</v>
      </c>
      <c r="L97" s="39" t="s">
        <v>51</v>
      </c>
      <c r="Q97" s="34">
        <f t="shared" si="6"/>
        <v>3</v>
      </c>
      <c r="R97" s="34" t="s">
        <v>186</v>
      </c>
      <c r="S97" s="15" t="s">
        <v>646</v>
      </c>
      <c r="T97" t="s">
        <v>692</v>
      </c>
      <c r="U97" t="b">
        <f t="shared" si="7"/>
        <v>1</v>
      </c>
      <c r="X97" t="b">
        <f t="shared" si="8"/>
        <v>0</v>
      </c>
    </row>
    <row r="98" spans="1:24" ht="28.8" hidden="1" x14ac:dyDescent="0.3">
      <c r="A98" s="12" t="s">
        <v>254</v>
      </c>
      <c r="B98" s="13" t="s">
        <v>255</v>
      </c>
      <c r="C98" s="14">
        <v>3</v>
      </c>
      <c r="D98" s="15" t="s">
        <v>177</v>
      </c>
      <c r="F98" s="13" t="s">
        <v>66</v>
      </c>
      <c r="K98" s="38" t="s">
        <v>51</v>
      </c>
      <c r="L98" s="39" t="s">
        <v>51</v>
      </c>
      <c r="Q98" s="34">
        <f t="shared" si="6"/>
        <v>3</v>
      </c>
      <c r="R98" s="34" t="s">
        <v>186</v>
      </c>
      <c r="S98" s="15" t="s">
        <v>646</v>
      </c>
      <c r="T98" t="s">
        <v>692</v>
      </c>
      <c r="U98" t="b">
        <f t="shared" si="7"/>
        <v>1</v>
      </c>
      <c r="X98" t="b">
        <f t="shared" si="8"/>
        <v>0</v>
      </c>
    </row>
    <row r="99" spans="1:24" ht="28.8" hidden="1" x14ac:dyDescent="0.3">
      <c r="A99" s="12" t="s">
        <v>256</v>
      </c>
      <c r="B99" s="13" t="s">
        <v>257</v>
      </c>
      <c r="C99" s="14">
        <v>6</v>
      </c>
      <c r="D99" s="15" t="s">
        <v>177</v>
      </c>
      <c r="F99" s="13" t="s">
        <v>66</v>
      </c>
      <c r="K99" s="38" t="s">
        <v>51</v>
      </c>
      <c r="L99" s="39" t="s">
        <v>51</v>
      </c>
      <c r="Q99" s="34">
        <f t="shared" si="6"/>
        <v>3</v>
      </c>
      <c r="R99" s="34" t="s">
        <v>229</v>
      </c>
      <c r="S99" s="15" t="s">
        <v>657</v>
      </c>
      <c r="T99" t="s">
        <v>691</v>
      </c>
      <c r="U99" t="b">
        <f t="shared" si="7"/>
        <v>1</v>
      </c>
      <c r="X99" t="b">
        <f t="shared" si="8"/>
        <v>0</v>
      </c>
    </row>
    <row r="100" spans="1:24" ht="28.8" hidden="1" x14ac:dyDescent="0.3">
      <c r="A100" s="12" t="s">
        <v>258</v>
      </c>
      <c r="B100" s="13" t="s">
        <v>259</v>
      </c>
      <c r="C100" s="14">
        <v>6</v>
      </c>
      <c r="D100" s="15" t="s">
        <v>177</v>
      </c>
      <c r="F100" s="13" t="s">
        <v>66</v>
      </c>
      <c r="K100" s="38" t="s">
        <v>51</v>
      </c>
      <c r="L100" s="39" t="s">
        <v>51</v>
      </c>
      <c r="Q100" s="34">
        <f t="shared" si="6"/>
        <v>3</v>
      </c>
      <c r="R100" s="34" t="s">
        <v>229</v>
      </c>
      <c r="S100" s="15" t="s">
        <v>657</v>
      </c>
      <c r="T100" t="s">
        <v>691</v>
      </c>
      <c r="U100" t="b">
        <f t="shared" si="7"/>
        <v>1</v>
      </c>
      <c r="X100" t="b">
        <f t="shared" si="8"/>
        <v>0</v>
      </c>
    </row>
    <row r="101" spans="1:24" ht="28.8" hidden="1" x14ac:dyDescent="0.3">
      <c r="A101" s="12" t="s">
        <v>260</v>
      </c>
      <c r="B101" s="13" t="s">
        <v>261</v>
      </c>
      <c r="C101" s="14">
        <v>3</v>
      </c>
      <c r="D101" s="15" t="s">
        <v>177</v>
      </c>
      <c r="F101" s="13" t="s">
        <v>66</v>
      </c>
      <c r="K101" s="38" t="s">
        <v>51</v>
      </c>
      <c r="L101" s="39" t="s">
        <v>51</v>
      </c>
      <c r="Q101" s="34">
        <f t="shared" si="6"/>
        <v>3</v>
      </c>
      <c r="R101" s="34" t="s">
        <v>229</v>
      </c>
      <c r="S101" s="15" t="s">
        <v>646</v>
      </c>
      <c r="T101" t="s">
        <v>692</v>
      </c>
      <c r="U101" t="b">
        <f t="shared" si="7"/>
        <v>1</v>
      </c>
      <c r="X101" t="b">
        <f t="shared" si="8"/>
        <v>0</v>
      </c>
    </row>
    <row r="102" spans="1:24" ht="28.8" hidden="1" x14ac:dyDescent="0.3">
      <c r="A102" s="12" t="s">
        <v>262</v>
      </c>
      <c r="B102" s="13" t="s">
        <v>263</v>
      </c>
      <c r="C102" s="14">
        <v>3</v>
      </c>
      <c r="D102" s="15" t="s">
        <v>177</v>
      </c>
      <c r="F102" s="13" t="s">
        <v>66</v>
      </c>
      <c r="K102" s="38" t="s">
        <v>51</v>
      </c>
      <c r="L102" s="39" t="s">
        <v>51</v>
      </c>
      <c r="Q102" s="34">
        <f t="shared" si="6"/>
        <v>3</v>
      </c>
      <c r="R102" s="34" t="s">
        <v>229</v>
      </c>
      <c r="S102" s="15" t="s">
        <v>646</v>
      </c>
      <c r="T102" t="s">
        <v>692</v>
      </c>
      <c r="U102" t="b">
        <f t="shared" si="7"/>
        <v>1</v>
      </c>
      <c r="X102" t="b">
        <f t="shared" si="8"/>
        <v>0</v>
      </c>
    </row>
    <row r="103" spans="1:24" ht="28.8" hidden="1" x14ac:dyDescent="0.3">
      <c r="A103" s="12" t="s">
        <v>264</v>
      </c>
      <c r="B103" s="13" t="s">
        <v>265</v>
      </c>
      <c r="C103" s="14">
        <v>6</v>
      </c>
      <c r="D103" s="15" t="s">
        <v>177</v>
      </c>
      <c r="F103" s="13" t="s">
        <v>66</v>
      </c>
      <c r="K103" s="38" t="s">
        <v>51</v>
      </c>
      <c r="L103" s="39" t="s">
        <v>51</v>
      </c>
      <c r="Q103" s="34">
        <f t="shared" si="6"/>
        <v>3</v>
      </c>
      <c r="R103" s="34" t="s">
        <v>192</v>
      </c>
      <c r="S103" s="15" t="s">
        <v>657</v>
      </c>
      <c r="T103" t="s">
        <v>691</v>
      </c>
      <c r="U103" t="b">
        <f t="shared" si="7"/>
        <v>1</v>
      </c>
      <c r="X103" t="b">
        <f t="shared" si="8"/>
        <v>0</v>
      </c>
    </row>
    <row r="104" spans="1:24" ht="28.8" hidden="1" x14ac:dyDescent="0.3">
      <c r="A104" s="12" t="s">
        <v>266</v>
      </c>
      <c r="B104" s="13" t="s">
        <v>267</v>
      </c>
      <c r="C104" s="14">
        <v>6</v>
      </c>
      <c r="D104" s="15" t="s">
        <v>177</v>
      </c>
      <c r="F104" s="13" t="s">
        <v>66</v>
      </c>
      <c r="K104" s="38" t="s">
        <v>51</v>
      </c>
      <c r="L104" s="39" t="s">
        <v>51</v>
      </c>
      <c r="Q104" s="34">
        <f t="shared" si="6"/>
        <v>3</v>
      </c>
      <c r="R104" s="34" t="s">
        <v>192</v>
      </c>
      <c r="S104" s="15" t="s">
        <v>657</v>
      </c>
      <c r="T104" t="s">
        <v>691</v>
      </c>
      <c r="U104" t="b">
        <f t="shared" si="7"/>
        <v>1</v>
      </c>
      <c r="X104" t="b">
        <f t="shared" si="8"/>
        <v>0</v>
      </c>
    </row>
    <row r="105" spans="1:24" ht="28.8" hidden="1" x14ac:dyDescent="0.3">
      <c r="A105" s="12" t="s">
        <v>268</v>
      </c>
      <c r="B105" s="13" t="s">
        <v>269</v>
      </c>
      <c r="C105" s="14">
        <v>3</v>
      </c>
      <c r="D105" s="15" t="s">
        <v>177</v>
      </c>
      <c r="F105" s="13" t="s">
        <v>66</v>
      </c>
      <c r="K105" s="38" t="s">
        <v>51</v>
      </c>
      <c r="L105" s="39" t="s">
        <v>51</v>
      </c>
      <c r="Q105" s="34">
        <f t="shared" si="6"/>
        <v>3</v>
      </c>
      <c r="R105" s="34" t="s">
        <v>192</v>
      </c>
      <c r="S105" s="15" t="s">
        <v>646</v>
      </c>
      <c r="T105" t="s">
        <v>692</v>
      </c>
      <c r="U105" t="b">
        <f t="shared" si="7"/>
        <v>1</v>
      </c>
      <c r="X105" t="b">
        <f t="shared" si="8"/>
        <v>0</v>
      </c>
    </row>
    <row r="106" spans="1:24" ht="28.8" hidden="1" x14ac:dyDescent="0.3">
      <c r="A106" s="12" t="s">
        <v>270</v>
      </c>
      <c r="B106" s="13" t="s">
        <v>271</v>
      </c>
      <c r="C106" s="14">
        <v>3</v>
      </c>
      <c r="D106" s="15" t="s">
        <v>177</v>
      </c>
      <c r="F106" s="13" t="s">
        <v>66</v>
      </c>
      <c r="K106" s="38" t="s">
        <v>51</v>
      </c>
      <c r="L106" s="39" t="s">
        <v>51</v>
      </c>
      <c r="Q106" s="34">
        <f t="shared" si="6"/>
        <v>3</v>
      </c>
      <c r="R106" s="34" t="s">
        <v>192</v>
      </c>
      <c r="S106" s="15" t="s">
        <v>646</v>
      </c>
      <c r="T106" t="s">
        <v>692</v>
      </c>
      <c r="U106" t="b">
        <f t="shared" si="7"/>
        <v>1</v>
      </c>
      <c r="X106" t="b">
        <f t="shared" si="8"/>
        <v>0</v>
      </c>
    </row>
    <row r="107" spans="1:24" ht="28.8" hidden="1" x14ac:dyDescent="0.3">
      <c r="A107" s="12" t="s">
        <v>272</v>
      </c>
      <c r="B107" s="13" t="s">
        <v>273</v>
      </c>
      <c r="C107" s="14">
        <v>6</v>
      </c>
      <c r="D107" s="15" t="s">
        <v>177</v>
      </c>
      <c r="F107" s="13" t="s">
        <v>66</v>
      </c>
      <c r="K107" s="38" t="s">
        <v>51</v>
      </c>
      <c r="L107" s="39" t="s">
        <v>51</v>
      </c>
      <c r="Q107" s="34">
        <f t="shared" si="6"/>
        <v>3</v>
      </c>
      <c r="R107" s="34" t="s">
        <v>195</v>
      </c>
      <c r="S107" s="15" t="s">
        <v>657</v>
      </c>
      <c r="T107" t="s">
        <v>691</v>
      </c>
      <c r="U107" t="b">
        <f t="shared" si="7"/>
        <v>1</v>
      </c>
      <c r="X107" t="b">
        <f t="shared" si="8"/>
        <v>0</v>
      </c>
    </row>
    <row r="108" spans="1:24" ht="28.8" hidden="1" x14ac:dyDescent="0.3">
      <c r="A108" s="12" t="s">
        <v>274</v>
      </c>
      <c r="B108" s="13" t="s">
        <v>275</v>
      </c>
      <c r="C108" s="14">
        <v>6</v>
      </c>
      <c r="D108" s="15" t="s">
        <v>177</v>
      </c>
      <c r="F108" s="13" t="s">
        <v>66</v>
      </c>
      <c r="K108" s="38" t="s">
        <v>51</v>
      </c>
      <c r="L108" s="39" t="s">
        <v>51</v>
      </c>
      <c r="Q108" s="34">
        <f t="shared" si="6"/>
        <v>3</v>
      </c>
      <c r="R108" s="34" t="s">
        <v>195</v>
      </c>
      <c r="S108" s="15" t="s">
        <v>657</v>
      </c>
      <c r="T108" t="s">
        <v>691</v>
      </c>
      <c r="U108" t="b">
        <f t="shared" si="7"/>
        <v>1</v>
      </c>
      <c r="X108" t="b">
        <f t="shared" si="8"/>
        <v>0</v>
      </c>
    </row>
    <row r="109" spans="1:24" ht="28.8" hidden="1" x14ac:dyDescent="0.3">
      <c r="A109" s="12" t="s">
        <v>276</v>
      </c>
      <c r="B109" s="13" t="s">
        <v>277</v>
      </c>
      <c r="C109" s="14">
        <v>3</v>
      </c>
      <c r="D109" s="15" t="s">
        <v>177</v>
      </c>
      <c r="F109" s="13" t="s">
        <v>66</v>
      </c>
      <c r="K109" s="38" t="s">
        <v>51</v>
      </c>
      <c r="L109" s="39" t="s">
        <v>51</v>
      </c>
      <c r="Q109" s="34">
        <f t="shared" si="6"/>
        <v>3</v>
      </c>
      <c r="R109" s="34" t="s">
        <v>195</v>
      </c>
      <c r="S109" s="15" t="s">
        <v>646</v>
      </c>
      <c r="T109" t="s">
        <v>692</v>
      </c>
      <c r="U109" t="b">
        <f t="shared" si="7"/>
        <v>1</v>
      </c>
      <c r="X109" t="b">
        <f t="shared" si="8"/>
        <v>0</v>
      </c>
    </row>
    <row r="110" spans="1:24" ht="28.8" hidden="1" x14ac:dyDescent="0.3">
      <c r="A110" s="12" t="s">
        <v>278</v>
      </c>
      <c r="B110" s="13" t="s">
        <v>279</v>
      </c>
      <c r="C110" s="14">
        <v>3</v>
      </c>
      <c r="D110" s="15" t="s">
        <v>177</v>
      </c>
      <c r="F110" s="13" t="s">
        <v>66</v>
      </c>
      <c r="K110" s="38" t="s">
        <v>51</v>
      </c>
      <c r="L110" s="39" t="s">
        <v>51</v>
      </c>
      <c r="Q110" s="34">
        <f t="shared" si="6"/>
        <v>3</v>
      </c>
      <c r="R110" s="34" t="s">
        <v>195</v>
      </c>
      <c r="S110" s="15" t="s">
        <v>646</v>
      </c>
      <c r="T110" t="s">
        <v>692</v>
      </c>
      <c r="U110" t="b">
        <f t="shared" si="7"/>
        <v>1</v>
      </c>
      <c r="X110" t="b">
        <f t="shared" si="8"/>
        <v>0</v>
      </c>
    </row>
    <row r="111" spans="1:24" ht="28.8" hidden="1" x14ac:dyDescent="0.3">
      <c r="A111" s="12" t="s">
        <v>280</v>
      </c>
      <c r="B111" s="13" t="s">
        <v>281</v>
      </c>
      <c r="C111" s="14">
        <v>6</v>
      </c>
      <c r="D111" s="15" t="s">
        <v>177</v>
      </c>
      <c r="F111" s="13" t="s">
        <v>66</v>
      </c>
      <c r="K111" s="38" t="s">
        <v>51</v>
      </c>
      <c r="L111" s="39" t="s">
        <v>51</v>
      </c>
      <c r="Q111" s="34">
        <f t="shared" si="6"/>
        <v>3</v>
      </c>
      <c r="R111" s="34" t="s">
        <v>282</v>
      </c>
      <c r="S111" s="15" t="s">
        <v>657</v>
      </c>
      <c r="T111" t="s">
        <v>691</v>
      </c>
      <c r="U111" t="b">
        <f t="shared" si="7"/>
        <v>1</v>
      </c>
      <c r="X111" t="b">
        <f t="shared" si="8"/>
        <v>0</v>
      </c>
    </row>
    <row r="112" spans="1:24" ht="28.8" hidden="1" x14ac:dyDescent="0.3">
      <c r="A112" s="12" t="s">
        <v>283</v>
      </c>
      <c r="B112" s="13" t="s">
        <v>284</v>
      </c>
      <c r="C112" s="14">
        <v>6</v>
      </c>
      <c r="D112" s="15" t="s">
        <v>177</v>
      </c>
      <c r="F112" s="13" t="s">
        <v>66</v>
      </c>
      <c r="K112" s="38" t="s">
        <v>51</v>
      </c>
      <c r="L112" s="39" t="s">
        <v>51</v>
      </c>
      <c r="Q112" s="34">
        <f t="shared" si="6"/>
        <v>3</v>
      </c>
      <c r="R112" s="34" t="s">
        <v>282</v>
      </c>
      <c r="S112" s="15" t="s">
        <v>657</v>
      </c>
      <c r="T112" t="s">
        <v>691</v>
      </c>
      <c r="U112" t="b">
        <f t="shared" si="7"/>
        <v>1</v>
      </c>
      <c r="X112" t="b">
        <f t="shared" si="8"/>
        <v>0</v>
      </c>
    </row>
    <row r="113" spans="1:24" ht="28.8" hidden="1" x14ac:dyDescent="0.3">
      <c r="A113" s="12" t="s">
        <v>285</v>
      </c>
      <c r="B113" s="13" t="s">
        <v>286</v>
      </c>
      <c r="C113" s="14">
        <v>3</v>
      </c>
      <c r="D113" s="15" t="s">
        <v>177</v>
      </c>
      <c r="F113" s="13" t="s">
        <v>66</v>
      </c>
      <c r="K113" s="38" t="s">
        <v>51</v>
      </c>
      <c r="L113" s="39" t="s">
        <v>51</v>
      </c>
      <c r="Q113" s="34">
        <f t="shared" si="6"/>
        <v>3</v>
      </c>
      <c r="R113" s="34" t="s">
        <v>282</v>
      </c>
      <c r="S113" s="15" t="s">
        <v>646</v>
      </c>
      <c r="T113" t="s">
        <v>692</v>
      </c>
      <c r="U113" t="b">
        <f t="shared" si="7"/>
        <v>1</v>
      </c>
      <c r="X113" t="b">
        <f t="shared" si="8"/>
        <v>0</v>
      </c>
    </row>
    <row r="114" spans="1:24" ht="28.8" hidden="1" x14ac:dyDescent="0.3">
      <c r="A114" s="12" t="s">
        <v>287</v>
      </c>
      <c r="B114" s="13" t="s">
        <v>288</v>
      </c>
      <c r="C114" s="14">
        <v>3</v>
      </c>
      <c r="D114" s="15" t="s">
        <v>177</v>
      </c>
      <c r="F114" s="13" t="s">
        <v>66</v>
      </c>
      <c r="K114" s="38" t="s">
        <v>51</v>
      </c>
      <c r="L114" s="39" t="s">
        <v>51</v>
      </c>
      <c r="Q114" s="34">
        <f t="shared" si="6"/>
        <v>3</v>
      </c>
      <c r="R114" s="34" t="s">
        <v>282</v>
      </c>
      <c r="S114" s="15" t="s">
        <v>646</v>
      </c>
      <c r="T114" t="s">
        <v>692</v>
      </c>
      <c r="U114" t="b">
        <f t="shared" si="7"/>
        <v>1</v>
      </c>
      <c r="X114" t="b">
        <f t="shared" si="8"/>
        <v>0</v>
      </c>
    </row>
    <row r="115" spans="1:24" ht="28.8" hidden="1" x14ac:dyDescent="0.3">
      <c r="A115" s="12" t="s">
        <v>289</v>
      </c>
      <c r="B115" s="13" t="s">
        <v>290</v>
      </c>
      <c r="C115" s="14">
        <v>6</v>
      </c>
      <c r="D115" s="15" t="s">
        <v>177</v>
      </c>
      <c r="F115" s="13" t="s">
        <v>66</v>
      </c>
      <c r="K115" s="38" t="s">
        <v>51</v>
      </c>
      <c r="L115" s="39" t="s">
        <v>51</v>
      </c>
      <c r="Q115" s="34">
        <f t="shared" si="6"/>
        <v>3</v>
      </c>
      <c r="R115" s="34" t="s">
        <v>282</v>
      </c>
      <c r="S115" s="15" t="s">
        <v>657</v>
      </c>
      <c r="T115" t="s">
        <v>691</v>
      </c>
      <c r="U115" t="b">
        <f t="shared" si="7"/>
        <v>1</v>
      </c>
      <c r="X115" t="b">
        <f t="shared" si="8"/>
        <v>0</v>
      </c>
    </row>
    <row r="116" spans="1:24" ht="28.8" hidden="1" x14ac:dyDescent="0.3">
      <c r="A116" s="12" t="s">
        <v>291</v>
      </c>
      <c r="B116" s="13" t="s">
        <v>292</v>
      </c>
      <c r="C116" s="14">
        <v>6</v>
      </c>
      <c r="D116" s="15" t="s">
        <v>177</v>
      </c>
      <c r="F116" s="13" t="s">
        <v>66</v>
      </c>
      <c r="K116" s="38" t="s">
        <v>51</v>
      </c>
      <c r="L116" s="39" t="s">
        <v>51</v>
      </c>
      <c r="Q116" s="34">
        <f t="shared" si="6"/>
        <v>3</v>
      </c>
      <c r="R116" s="34" t="s">
        <v>282</v>
      </c>
      <c r="S116" s="15" t="s">
        <v>657</v>
      </c>
      <c r="T116" t="s">
        <v>691</v>
      </c>
      <c r="U116" t="b">
        <f t="shared" si="7"/>
        <v>1</v>
      </c>
      <c r="X116" t="b">
        <f t="shared" si="8"/>
        <v>0</v>
      </c>
    </row>
    <row r="117" spans="1:24" ht="28.8" hidden="1" x14ac:dyDescent="0.3">
      <c r="A117" s="12" t="s">
        <v>293</v>
      </c>
      <c r="B117" s="13" t="s">
        <v>294</v>
      </c>
      <c r="C117" s="14">
        <v>3</v>
      </c>
      <c r="D117" s="15" t="s">
        <v>177</v>
      </c>
      <c r="F117" s="13" t="s">
        <v>66</v>
      </c>
      <c r="K117" s="38" t="s">
        <v>51</v>
      </c>
      <c r="L117" s="39" t="s">
        <v>51</v>
      </c>
      <c r="Q117" s="34">
        <f t="shared" si="6"/>
        <v>3</v>
      </c>
      <c r="R117" s="34" t="s">
        <v>282</v>
      </c>
      <c r="S117" s="15" t="s">
        <v>646</v>
      </c>
      <c r="T117" t="s">
        <v>692</v>
      </c>
      <c r="U117" t="b">
        <f t="shared" si="7"/>
        <v>1</v>
      </c>
      <c r="X117" t="b">
        <f t="shared" si="8"/>
        <v>0</v>
      </c>
    </row>
    <row r="118" spans="1:24" ht="28.8" hidden="1" x14ac:dyDescent="0.3">
      <c r="A118" s="12" t="s">
        <v>295</v>
      </c>
      <c r="B118" s="13" t="s">
        <v>296</v>
      </c>
      <c r="C118" s="14">
        <v>3</v>
      </c>
      <c r="D118" s="15" t="s">
        <v>177</v>
      </c>
      <c r="F118" s="13" t="s">
        <v>66</v>
      </c>
      <c r="K118" s="38" t="s">
        <v>51</v>
      </c>
      <c r="L118" s="39" t="s">
        <v>51</v>
      </c>
      <c r="Q118" s="34">
        <f t="shared" si="6"/>
        <v>3</v>
      </c>
      <c r="R118" s="34" t="s">
        <v>282</v>
      </c>
      <c r="S118" s="15" t="s">
        <v>646</v>
      </c>
      <c r="T118" t="s">
        <v>692</v>
      </c>
      <c r="U118" t="b">
        <f t="shared" si="7"/>
        <v>1</v>
      </c>
      <c r="X118" t="b">
        <f t="shared" si="8"/>
        <v>0</v>
      </c>
    </row>
    <row r="119" spans="1:24" ht="28.8" hidden="1" x14ac:dyDescent="0.3">
      <c r="A119" s="12" t="s">
        <v>297</v>
      </c>
      <c r="B119" s="13" t="s">
        <v>298</v>
      </c>
      <c r="C119" s="14">
        <v>6</v>
      </c>
      <c r="D119" s="15" t="s">
        <v>177</v>
      </c>
      <c r="F119" s="13" t="s">
        <v>66</v>
      </c>
      <c r="K119" s="38" t="s">
        <v>51</v>
      </c>
      <c r="L119" s="39" t="s">
        <v>51</v>
      </c>
      <c r="Q119" s="34">
        <f t="shared" si="6"/>
        <v>3</v>
      </c>
      <c r="R119" s="34" t="s">
        <v>195</v>
      </c>
      <c r="S119" s="15" t="s">
        <v>657</v>
      </c>
      <c r="T119" t="s">
        <v>691</v>
      </c>
      <c r="U119" t="b">
        <f t="shared" si="7"/>
        <v>1</v>
      </c>
      <c r="X119" t="b">
        <f t="shared" si="8"/>
        <v>0</v>
      </c>
    </row>
    <row r="120" spans="1:24" ht="28.8" hidden="1" x14ac:dyDescent="0.3">
      <c r="A120" s="12" t="s">
        <v>299</v>
      </c>
      <c r="B120" s="13" t="s">
        <v>300</v>
      </c>
      <c r="C120" s="14">
        <v>6</v>
      </c>
      <c r="D120" s="15" t="s">
        <v>177</v>
      </c>
      <c r="F120" s="13" t="s">
        <v>66</v>
      </c>
      <c r="K120" s="38" t="s">
        <v>51</v>
      </c>
      <c r="L120" s="39" t="s">
        <v>51</v>
      </c>
      <c r="Q120" s="34">
        <f t="shared" si="6"/>
        <v>3</v>
      </c>
      <c r="R120" s="34" t="s">
        <v>195</v>
      </c>
      <c r="S120" s="15" t="s">
        <v>657</v>
      </c>
      <c r="T120" t="s">
        <v>691</v>
      </c>
      <c r="U120" t="b">
        <f t="shared" si="7"/>
        <v>1</v>
      </c>
      <c r="X120" t="b">
        <f t="shared" si="8"/>
        <v>0</v>
      </c>
    </row>
    <row r="121" spans="1:24" ht="28.8" hidden="1" x14ac:dyDescent="0.3">
      <c r="A121" s="12" t="s">
        <v>301</v>
      </c>
      <c r="B121" s="13" t="s">
        <v>302</v>
      </c>
      <c r="C121" s="14">
        <v>3</v>
      </c>
      <c r="D121" s="15" t="s">
        <v>177</v>
      </c>
      <c r="F121" s="13" t="s">
        <v>66</v>
      </c>
      <c r="K121" s="38" t="s">
        <v>51</v>
      </c>
      <c r="L121" s="39" t="s">
        <v>51</v>
      </c>
      <c r="Q121" s="34">
        <f t="shared" si="6"/>
        <v>3</v>
      </c>
      <c r="R121" s="34" t="s">
        <v>195</v>
      </c>
      <c r="S121" s="15" t="s">
        <v>646</v>
      </c>
      <c r="T121" t="s">
        <v>692</v>
      </c>
      <c r="U121" t="b">
        <f t="shared" si="7"/>
        <v>1</v>
      </c>
      <c r="X121" t="b">
        <f t="shared" si="8"/>
        <v>0</v>
      </c>
    </row>
    <row r="122" spans="1:24" ht="28.8" hidden="1" x14ac:dyDescent="0.3">
      <c r="A122" s="12" t="s">
        <v>303</v>
      </c>
      <c r="B122" s="13" t="s">
        <v>304</v>
      </c>
      <c r="C122" s="14">
        <v>3</v>
      </c>
      <c r="D122" s="15" t="s">
        <v>177</v>
      </c>
      <c r="F122" s="13" t="s">
        <v>66</v>
      </c>
      <c r="K122" s="38" t="s">
        <v>51</v>
      </c>
      <c r="L122" s="39" t="s">
        <v>51</v>
      </c>
      <c r="Q122" s="34">
        <f t="shared" si="6"/>
        <v>3</v>
      </c>
      <c r="R122" s="34" t="s">
        <v>195</v>
      </c>
      <c r="S122" s="15" t="s">
        <v>646</v>
      </c>
      <c r="T122" t="s">
        <v>692</v>
      </c>
      <c r="U122" t="b">
        <f t="shared" si="7"/>
        <v>1</v>
      </c>
      <c r="X122" t="b">
        <f t="shared" si="8"/>
        <v>0</v>
      </c>
    </row>
    <row r="123" spans="1:24" hidden="1" x14ac:dyDescent="0.3">
      <c r="A123" s="12" t="s">
        <v>305</v>
      </c>
      <c r="B123" s="13" t="s">
        <v>306</v>
      </c>
      <c r="C123" s="14">
        <v>6</v>
      </c>
      <c r="D123" s="15" t="s">
        <v>177</v>
      </c>
      <c r="F123" s="13" t="s">
        <v>66</v>
      </c>
      <c r="K123" s="38" t="s">
        <v>51</v>
      </c>
      <c r="L123" s="39" t="s">
        <v>51</v>
      </c>
      <c r="Q123" s="34">
        <f t="shared" si="6"/>
        <v>3</v>
      </c>
      <c r="R123" s="34" t="s">
        <v>195</v>
      </c>
      <c r="S123" s="15" t="s">
        <v>657</v>
      </c>
      <c r="T123" t="s">
        <v>691</v>
      </c>
      <c r="U123" t="b">
        <f t="shared" si="7"/>
        <v>1</v>
      </c>
      <c r="X123" t="b">
        <f t="shared" si="8"/>
        <v>0</v>
      </c>
    </row>
    <row r="124" spans="1:24" hidden="1" x14ac:dyDescent="0.3">
      <c r="A124" s="12" t="s">
        <v>307</v>
      </c>
      <c r="B124" s="13" t="s">
        <v>308</v>
      </c>
      <c r="C124" s="14">
        <v>6</v>
      </c>
      <c r="D124" s="15" t="s">
        <v>177</v>
      </c>
      <c r="F124" s="13" t="s">
        <v>66</v>
      </c>
      <c r="K124" s="38" t="s">
        <v>51</v>
      </c>
      <c r="L124" s="39" t="s">
        <v>51</v>
      </c>
      <c r="Q124" s="34">
        <f t="shared" si="6"/>
        <v>3</v>
      </c>
      <c r="R124" s="34" t="s">
        <v>195</v>
      </c>
      <c r="S124" s="15" t="s">
        <v>657</v>
      </c>
      <c r="T124" t="s">
        <v>691</v>
      </c>
      <c r="U124" t="b">
        <f t="shared" si="7"/>
        <v>1</v>
      </c>
      <c r="X124" t="b">
        <f t="shared" si="8"/>
        <v>0</v>
      </c>
    </row>
    <row r="125" spans="1:24" hidden="1" x14ac:dyDescent="0.3">
      <c r="A125" s="12" t="s">
        <v>309</v>
      </c>
      <c r="B125" s="13" t="s">
        <v>310</v>
      </c>
      <c r="C125" s="14">
        <v>3</v>
      </c>
      <c r="D125" s="15" t="s">
        <v>177</v>
      </c>
      <c r="F125" s="13" t="s">
        <v>66</v>
      </c>
      <c r="K125" s="38" t="s">
        <v>51</v>
      </c>
      <c r="L125" s="39" t="s">
        <v>51</v>
      </c>
      <c r="Q125" s="34">
        <f t="shared" si="6"/>
        <v>3</v>
      </c>
      <c r="R125" s="34" t="s">
        <v>195</v>
      </c>
      <c r="S125" s="15" t="s">
        <v>646</v>
      </c>
      <c r="T125" t="s">
        <v>692</v>
      </c>
      <c r="U125" t="b">
        <f t="shared" si="7"/>
        <v>1</v>
      </c>
      <c r="X125" t="b">
        <f t="shared" si="8"/>
        <v>0</v>
      </c>
    </row>
    <row r="126" spans="1:24" hidden="1" x14ac:dyDescent="0.3">
      <c r="A126" s="12" t="s">
        <v>311</v>
      </c>
      <c r="B126" s="13" t="s">
        <v>312</v>
      </c>
      <c r="C126" s="14">
        <v>3</v>
      </c>
      <c r="D126" s="15" t="s">
        <v>177</v>
      </c>
      <c r="F126" s="13" t="s">
        <v>66</v>
      </c>
      <c r="K126" s="38" t="s">
        <v>51</v>
      </c>
      <c r="L126" s="39" t="s">
        <v>51</v>
      </c>
      <c r="Q126" s="34">
        <f t="shared" si="6"/>
        <v>3</v>
      </c>
      <c r="R126" s="34" t="s">
        <v>195</v>
      </c>
      <c r="S126" s="15" t="s">
        <v>646</v>
      </c>
      <c r="T126" t="s">
        <v>692</v>
      </c>
      <c r="U126" t="b">
        <f t="shared" si="7"/>
        <v>1</v>
      </c>
      <c r="X126" t="b">
        <f t="shared" si="8"/>
        <v>0</v>
      </c>
    </row>
    <row r="127" spans="1:24" hidden="1" x14ac:dyDescent="0.3">
      <c r="A127" s="12" t="s">
        <v>313</v>
      </c>
      <c r="B127" s="13" t="s">
        <v>314</v>
      </c>
      <c r="C127" s="14">
        <v>6</v>
      </c>
      <c r="D127" s="15" t="s">
        <v>315</v>
      </c>
      <c r="F127" s="13" t="s">
        <v>37</v>
      </c>
      <c r="G127" s="36" t="s">
        <v>32</v>
      </c>
      <c r="H127" s="35" t="s">
        <v>716</v>
      </c>
      <c r="L127" s="39" t="s">
        <v>26</v>
      </c>
      <c r="Q127" s="34">
        <f t="shared" si="6"/>
        <v>3</v>
      </c>
      <c r="R127" s="34" t="s">
        <v>316</v>
      </c>
      <c r="S127" s="15" t="s">
        <v>629</v>
      </c>
      <c r="T127" t="s">
        <v>684</v>
      </c>
      <c r="U127" t="b">
        <f t="shared" si="7"/>
        <v>0</v>
      </c>
      <c r="W127" t="s">
        <v>724</v>
      </c>
      <c r="X127" t="b">
        <f t="shared" ref="X127:X147" si="9">NOT(OR(AND(ISBLANK(G127),ISBLANK(K127)),LEFT(F127,5)="nicht"))</f>
        <v>1</v>
      </c>
    </row>
    <row r="128" spans="1:24" x14ac:dyDescent="0.3">
      <c r="A128" s="12" t="s">
        <v>317</v>
      </c>
      <c r="B128" s="13" t="s">
        <v>318</v>
      </c>
      <c r="C128" s="14">
        <v>6</v>
      </c>
      <c r="D128" s="15" t="s">
        <v>315</v>
      </c>
      <c r="F128" s="13" t="s">
        <v>31</v>
      </c>
      <c r="G128" s="36" t="s">
        <v>45</v>
      </c>
      <c r="H128" s="35" t="s">
        <v>717</v>
      </c>
      <c r="I128" s="33" t="s">
        <v>45</v>
      </c>
      <c r="L128" s="39" t="s">
        <v>26</v>
      </c>
      <c r="Q128" s="34">
        <f t="shared" si="6"/>
        <v>4</v>
      </c>
      <c r="R128" s="34" t="s">
        <v>316</v>
      </c>
      <c r="S128" s="15" t="s">
        <v>629</v>
      </c>
      <c r="T128" t="s">
        <v>684</v>
      </c>
      <c r="U128" t="b">
        <f t="shared" si="7"/>
        <v>0</v>
      </c>
      <c r="W128" t="s">
        <v>724</v>
      </c>
      <c r="X128" t="b">
        <f t="shared" si="9"/>
        <v>1</v>
      </c>
    </row>
    <row r="129" spans="1:25" hidden="1" x14ac:dyDescent="0.3">
      <c r="A129" s="12" t="s">
        <v>319</v>
      </c>
      <c r="B129" s="13" t="s">
        <v>320</v>
      </c>
      <c r="C129" s="14">
        <v>6</v>
      </c>
      <c r="D129" s="15" t="s">
        <v>315</v>
      </c>
      <c r="F129" s="13" t="s">
        <v>31</v>
      </c>
      <c r="G129" s="36" t="s">
        <v>51</v>
      </c>
      <c r="H129" s="35" t="s">
        <v>717</v>
      </c>
      <c r="L129" s="39" t="s">
        <v>26</v>
      </c>
      <c r="N129" s="33" t="s">
        <v>62</v>
      </c>
      <c r="Q129" s="34">
        <f t="shared" si="6"/>
        <v>4</v>
      </c>
      <c r="R129" s="34" t="s">
        <v>321</v>
      </c>
      <c r="S129" s="15" t="s">
        <v>629</v>
      </c>
      <c r="T129" t="s">
        <v>684</v>
      </c>
      <c r="U129" t="b">
        <f t="shared" si="7"/>
        <v>0</v>
      </c>
      <c r="W129" t="s">
        <v>724</v>
      </c>
      <c r="X129" t="b">
        <f t="shared" si="9"/>
        <v>1</v>
      </c>
    </row>
    <row r="130" spans="1:25" hidden="1" x14ac:dyDescent="0.3">
      <c r="A130" s="12" t="s">
        <v>322</v>
      </c>
      <c r="B130" s="13" t="s">
        <v>323</v>
      </c>
      <c r="C130" s="14">
        <v>6</v>
      </c>
      <c r="D130" s="15" t="s">
        <v>315</v>
      </c>
      <c r="F130" s="13" t="s">
        <v>31</v>
      </c>
      <c r="G130" s="36" t="s">
        <v>51</v>
      </c>
      <c r="H130" s="35" t="s">
        <v>717</v>
      </c>
      <c r="L130" s="39" t="s">
        <v>26</v>
      </c>
      <c r="N130" s="33" t="s">
        <v>62</v>
      </c>
      <c r="Q130" s="34">
        <f t="shared" si="6"/>
        <v>4</v>
      </c>
      <c r="R130" s="34" t="s">
        <v>324</v>
      </c>
      <c r="S130" s="15" t="s">
        <v>647</v>
      </c>
      <c r="T130" t="s">
        <v>684</v>
      </c>
      <c r="U130" t="b">
        <f t="shared" si="7"/>
        <v>0</v>
      </c>
      <c r="X130" t="b">
        <f t="shared" si="9"/>
        <v>1</v>
      </c>
    </row>
    <row r="131" spans="1:25" hidden="1" x14ac:dyDescent="0.3">
      <c r="A131" s="12" t="s">
        <v>325</v>
      </c>
      <c r="B131" s="13" t="s">
        <v>326</v>
      </c>
      <c r="C131" s="14">
        <v>6</v>
      </c>
      <c r="D131" s="15" t="s">
        <v>315</v>
      </c>
      <c r="E131" s="15" t="s">
        <v>30</v>
      </c>
      <c r="F131" s="13" t="s">
        <v>37</v>
      </c>
      <c r="G131" s="36" t="s">
        <v>51</v>
      </c>
      <c r="H131" s="35" t="s">
        <v>717</v>
      </c>
      <c r="L131" s="39" t="s">
        <v>26</v>
      </c>
      <c r="N131" s="33" t="s">
        <v>62</v>
      </c>
      <c r="Q131" s="34">
        <f t="shared" si="6"/>
        <v>4</v>
      </c>
      <c r="R131" s="34" t="s">
        <v>327</v>
      </c>
      <c r="S131" s="15" t="s">
        <v>629</v>
      </c>
      <c r="T131" t="s">
        <v>684</v>
      </c>
      <c r="U131" t="b">
        <f t="shared" si="7"/>
        <v>0</v>
      </c>
      <c r="W131" t="s">
        <v>724</v>
      </c>
      <c r="X131" t="b">
        <f t="shared" si="9"/>
        <v>1</v>
      </c>
    </row>
    <row r="132" spans="1:25" hidden="1" x14ac:dyDescent="0.3">
      <c r="A132" s="12" t="s">
        <v>328</v>
      </c>
      <c r="B132" s="13" t="s">
        <v>329</v>
      </c>
      <c r="C132" s="14">
        <v>6</v>
      </c>
      <c r="D132" s="15" t="s">
        <v>315</v>
      </c>
      <c r="F132" s="13" t="s">
        <v>37</v>
      </c>
      <c r="G132" s="36" t="s">
        <v>51</v>
      </c>
      <c r="H132" s="35" t="s">
        <v>717</v>
      </c>
      <c r="L132" s="39" t="s">
        <v>26</v>
      </c>
      <c r="N132" s="33" t="s">
        <v>62</v>
      </c>
      <c r="Q132" s="34">
        <f t="shared" ref="Q132:Q197" si="10">10-COUNTBLANK(G132:O132)</f>
        <v>4</v>
      </c>
      <c r="R132" s="34" t="s">
        <v>324</v>
      </c>
      <c r="S132" s="15" t="s">
        <v>629</v>
      </c>
      <c r="T132" t="s">
        <v>684</v>
      </c>
      <c r="U132" t="b">
        <f t="shared" ref="U132:U197" si="11">OR(ISNUMBER(SEARCH("Spezielle",B132)),ISNUMBER(SEARCH("Aktuelle",B132)))</f>
        <v>0</v>
      </c>
      <c r="W132" t="s">
        <v>738</v>
      </c>
      <c r="X132" t="b">
        <f t="shared" si="9"/>
        <v>1</v>
      </c>
    </row>
    <row r="133" spans="1:25" hidden="1" x14ac:dyDescent="0.3">
      <c r="A133" s="12" t="s">
        <v>330</v>
      </c>
      <c r="B133" s="13" t="s">
        <v>331</v>
      </c>
      <c r="C133" s="14">
        <v>6</v>
      </c>
      <c r="D133" s="15" t="s">
        <v>315</v>
      </c>
      <c r="F133" s="13" t="s">
        <v>66</v>
      </c>
      <c r="G133" s="36" t="s">
        <v>51</v>
      </c>
      <c r="H133" s="35" t="s">
        <v>717</v>
      </c>
      <c r="L133" s="39" t="s">
        <v>26</v>
      </c>
      <c r="Q133" s="34">
        <f t="shared" si="10"/>
        <v>3</v>
      </c>
      <c r="R133" s="34" t="s">
        <v>67</v>
      </c>
      <c r="S133" s="15" t="s">
        <v>637</v>
      </c>
      <c r="T133" t="s">
        <v>686</v>
      </c>
      <c r="U133" t="b">
        <f t="shared" si="11"/>
        <v>0</v>
      </c>
      <c r="W133" t="s">
        <v>731</v>
      </c>
      <c r="X133" t="b">
        <f t="shared" si="9"/>
        <v>1</v>
      </c>
      <c r="Y133" t="s">
        <v>736</v>
      </c>
    </row>
    <row r="134" spans="1:25" hidden="1" x14ac:dyDescent="0.3">
      <c r="A134" s="12" t="s">
        <v>332</v>
      </c>
      <c r="B134" s="13" t="s">
        <v>333</v>
      </c>
      <c r="C134" s="14">
        <v>6</v>
      </c>
      <c r="D134" s="15" t="s">
        <v>315</v>
      </c>
      <c r="F134" s="13" t="s">
        <v>66</v>
      </c>
      <c r="G134" s="36" t="s">
        <v>51</v>
      </c>
      <c r="H134" s="35" t="s">
        <v>717</v>
      </c>
      <c r="L134" s="39" t="s">
        <v>26</v>
      </c>
      <c r="N134" s="33" t="s">
        <v>62</v>
      </c>
      <c r="Q134" s="34">
        <f t="shared" si="10"/>
        <v>4</v>
      </c>
      <c r="R134" s="34" t="s">
        <v>334</v>
      </c>
      <c r="S134" s="15" t="s">
        <v>633</v>
      </c>
      <c r="T134" t="s">
        <v>684</v>
      </c>
      <c r="U134" t="b">
        <f t="shared" si="11"/>
        <v>0</v>
      </c>
      <c r="W134" t="s">
        <v>724</v>
      </c>
      <c r="X134" t="b">
        <f t="shared" si="9"/>
        <v>1</v>
      </c>
    </row>
    <row r="135" spans="1:25" hidden="1" x14ac:dyDescent="0.3">
      <c r="A135" s="12" t="s">
        <v>335</v>
      </c>
      <c r="B135" s="13" t="s">
        <v>336</v>
      </c>
      <c r="C135" s="14">
        <v>6</v>
      </c>
      <c r="D135" s="15" t="s">
        <v>315</v>
      </c>
      <c r="F135" s="13" t="s">
        <v>66</v>
      </c>
      <c r="G135" s="36" t="s">
        <v>51</v>
      </c>
      <c r="H135" s="35" t="s">
        <v>717</v>
      </c>
      <c r="L135" s="39" t="s">
        <v>26</v>
      </c>
      <c r="N135" s="33" t="s">
        <v>62</v>
      </c>
      <c r="Q135" s="34">
        <f t="shared" si="10"/>
        <v>4</v>
      </c>
      <c r="R135" s="34" t="s">
        <v>334</v>
      </c>
      <c r="S135" s="15" t="s">
        <v>629</v>
      </c>
      <c r="T135" t="s">
        <v>684</v>
      </c>
      <c r="U135" t="b">
        <f t="shared" si="11"/>
        <v>0</v>
      </c>
      <c r="X135" t="b">
        <f t="shared" si="9"/>
        <v>1</v>
      </c>
    </row>
    <row r="136" spans="1:25" hidden="1" x14ac:dyDescent="0.3">
      <c r="A136" s="12" t="s">
        <v>337</v>
      </c>
      <c r="B136" s="13" t="s">
        <v>338</v>
      </c>
      <c r="C136" s="14">
        <v>6</v>
      </c>
      <c r="D136" s="15" t="s">
        <v>315</v>
      </c>
      <c r="F136" s="13" t="s">
        <v>339</v>
      </c>
      <c r="G136" s="36" t="s">
        <v>51</v>
      </c>
      <c r="H136" s="35" t="s">
        <v>717</v>
      </c>
      <c r="L136" s="39" t="s">
        <v>26</v>
      </c>
      <c r="N136" s="33" t="s">
        <v>62</v>
      </c>
      <c r="Q136" s="34">
        <f t="shared" si="10"/>
        <v>4</v>
      </c>
      <c r="R136" s="34" t="s">
        <v>321</v>
      </c>
      <c r="S136" s="15" t="s">
        <v>633</v>
      </c>
      <c r="T136" t="s">
        <v>684</v>
      </c>
      <c r="U136" t="b">
        <f t="shared" si="11"/>
        <v>0</v>
      </c>
      <c r="X136" t="b">
        <f t="shared" si="9"/>
        <v>1</v>
      </c>
    </row>
    <row r="137" spans="1:25" ht="28.8" hidden="1" x14ac:dyDescent="0.3">
      <c r="A137" s="12" t="s">
        <v>340</v>
      </c>
      <c r="B137" s="13" t="s">
        <v>341</v>
      </c>
      <c r="C137" s="14">
        <v>6</v>
      </c>
      <c r="D137" s="15" t="s">
        <v>315</v>
      </c>
      <c r="F137" s="13" t="s">
        <v>93</v>
      </c>
      <c r="L137" s="39" t="s">
        <v>26</v>
      </c>
      <c r="Q137" s="34">
        <f t="shared" si="10"/>
        <v>1</v>
      </c>
      <c r="R137" s="34" t="s">
        <v>67</v>
      </c>
      <c r="S137" s="15" t="s">
        <v>628</v>
      </c>
      <c r="T137" t="s">
        <v>628</v>
      </c>
      <c r="U137" t="b">
        <f t="shared" si="11"/>
        <v>0</v>
      </c>
      <c r="X137" t="b">
        <f t="shared" si="9"/>
        <v>0</v>
      </c>
    </row>
    <row r="138" spans="1:25" ht="28.8" hidden="1" x14ac:dyDescent="0.3">
      <c r="A138" s="12" t="s">
        <v>342</v>
      </c>
      <c r="B138" s="13" t="s">
        <v>343</v>
      </c>
      <c r="C138" s="14">
        <v>3</v>
      </c>
      <c r="D138" s="15" t="s">
        <v>315</v>
      </c>
      <c r="F138" s="13" t="s">
        <v>93</v>
      </c>
      <c r="L138" s="39" t="s">
        <v>26</v>
      </c>
      <c r="Q138" s="34">
        <f t="shared" si="10"/>
        <v>1</v>
      </c>
      <c r="R138" s="34" t="s">
        <v>67</v>
      </c>
      <c r="S138" s="15" t="s">
        <v>628</v>
      </c>
      <c r="T138" t="s">
        <v>628</v>
      </c>
      <c r="U138" t="b">
        <f t="shared" si="11"/>
        <v>0</v>
      </c>
      <c r="X138" t="b">
        <f t="shared" si="9"/>
        <v>0</v>
      </c>
    </row>
    <row r="139" spans="1:25" hidden="1" x14ac:dyDescent="0.3">
      <c r="A139" s="12" t="s">
        <v>344</v>
      </c>
      <c r="B139" s="13" t="s">
        <v>345</v>
      </c>
      <c r="C139" s="14">
        <v>6</v>
      </c>
      <c r="D139" s="15" t="s">
        <v>315</v>
      </c>
      <c r="F139" s="13" t="s">
        <v>37</v>
      </c>
      <c r="K139" s="38" t="s">
        <v>51</v>
      </c>
      <c r="L139" s="39" t="s">
        <v>51</v>
      </c>
      <c r="Q139" s="34">
        <f t="shared" si="10"/>
        <v>3</v>
      </c>
      <c r="R139" s="34" t="s">
        <v>67</v>
      </c>
      <c r="S139" s="15" t="s">
        <v>658</v>
      </c>
      <c r="T139" t="s">
        <v>684</v>
      </c>
      <c r="U139" t="b">
        <f t="shared" si="11"/>
        <v>0</v>
      </c>
      <c r="W139" t="s">
        <v>732</v>
      </c>
      <c r="X139" t="b">
        <f t="shared" si="9"/>
        <v>1</v>
      </c>
      <c r="Y139" t="s">
        <v>737</v>
      </c>
    </row>
    <row r="140" spans="1:25" hidden="1" x14ac:dyDescent="0.3">
      <c r="A140" s="12" t="s">
        <v>346</v>
      </c>
      <c r="B140" s="13" t="s">
        <v>347</v>
      </c>
      <c r="C140" s="14">
        <v>6</v>
      </c>
      <c r="D140" s="15" t="s">
        <v>315</v>
      </c>
      <c r="F140" s="13" t="s">
        <v>31</v>
      </c>
      <c r="K140" s="38" t="s">
        <v>51</v>
      </c>
      <c r="L140" s="39" t="s">
        <v>52</v>
      </c>
      <c r="M140" s="40" t="s">
        <v>52</v>
      </c>
      <c r="Q140" s="34">
        <f t="shared" si="10"/>
        <v>4</v>
      </c>
      <c r="R140" s="34" t="s">
        <v>348</v>
      </c>
      <c r="S140" s="15" t="s">
        <v>659</v>
      </c>
      <c r="T140" t="s">
        <v>684</v>
      </c>
      <c r="U140" t="b">
        <f t="shared" si="11"/>
        <v>0</v>
      </c>
      <c r="W140" t="s">
        <v>724</v>
      </c>
      <c r="X140" t="b">
        <f t="shared" si="9"/>
        <v>1</v>
      </c>
    </row>
    <row r="141" spans="1:25" ht="28.8" hidden="1" x14ac:dyDescent="0.3">
      <c r="A141" s="12" t="s">
        <v>349</v>
      </c>
      <c r="B141" s="13" t="s">
        <v>350</v>
      </c>
      <c r="C141" s="14">
        <v>6</v>
      </c>
      <c r="D141" s="15" t="s">
        <v>315</v>
      </c>
      <c r="F141" s="13" t="s">
        <v>93</v>
      </c>
      <c r="Q141" s="34">
        <f t="shared" si="10"/>
        <v>1</v>
      </c>
      <c r="R141" s="34" t="s">
        <v>67</v>
      </c>
      <c r="S141" s="15" t="s">
        <v>660</v>
      </c>
      <c r="T141" t="s">
        <v>684</v>
      </c>
      <c r="U141" t="b">
        <f t="shared" si="11"/>
        <v>0</v>
      </c>
      <c r="X141" t="b">
        <f t="shared" si="9"/>
        <v>0</v>
      </c>
    </row>
    <row r="142" spans="1:25" hidden="1" x14ac:dyDescent="0.3">
      <c r="A142" s="12" t="s">
        <v>351</v>
      </c>
      <c r="B142" s="13" t="s">
        <v>352</v>
      </c>
      <c r="C142" s="14">
        <v>6</v>
      </c>
      <c r="D142" s="15" t="s">
        <v>315</v>
      </c>
      <c r="F142" s="13" t="s">
        <v>66</v>
      </c>
      <c r="K142" s="38" t="s">
        <v>51</v>
      </c>
      <c r="L142" s="39" t="s">
        <v>51</v>
      </c>
      <c r="Q142" s="34">
        <f t="shared" si="10"/>
        <v>3</v>
      </c>
      <c r="R142" s="34" t="s">
        <v>334</v>
      </c>
      <c r="S142" s="15" t="s">
        <v>640</v>
      </c>
      <c r="T142" t="s">
        <v>684</v>
      </c>
      <c r="U142" t="b">
        <f t="shared" si="11"/>
        <v>0</v>
      </c>
      <c r="X142" t="b">
        <f t="shared" si="9"/>
        <v>1</v>
      </c>
    </row>
    <row r="143" spans="1:25" hidden="1" x14ac:dyDescent="0.3">
      <c r="A143" s="12" t="s">
        <v>353</v>
      </c>
      <c r="B143" s="13" t="s">
        <v>354</v>
      </c>
      <c r="C143" s="14">
        <v>6</v>
      </c>
      <c r="D143" s="15" t="s">
        <v>315</v>
      </c>
      <c r="F143" s="13" t="s">
        <v>66</v>
      </c>
      <c r="K143" s="38" t="s">
        <v>51</v>
      </c>
      <c r="L143" s="39" t="s">
        <v>51</v>
      </c>
      <c r="Q143" s="34">
        <f t="shared" si="10"/>
        <v>3</v>
      </c>
      <c r="R143" s="34" t="s">
        <v>334</v>
      </c>
      <c r="S143" s="15" t="s">
        <v>660</v>
      </c>
      <c r="T143" t="s">
        <v>684</v>
      </c>
      <c r="U143" t="b">
        <f t="shared" si="11"/>
        <v>0</v>
      </c>
      <c r="W143" t="s">
        <v>724</v>
      </c>
      <c r="X143" t="b">
        <f t="shared" si="9"/>
        <v>1</v>
      </c>
    </row>
    <row r="144" spans="1:25" hidden="1" x14ac:dyDescent="0.3">
      <c r="A144" s="12" t="s">
        <v>355</v>
      </c>
      <c r="B144" s="13" t="s">
        <v>356</v>
      </c>
      <c r="C144" s="14">
        <v>6</v>
      </c>
      <c r="D144" s="15" t="s">
        <v>315</v>
      </c>
      <c r="F144" s="13" t="s">
        <v>66</v>
      </c>
      <c r="Q144" s="34">
        <f t="shared" si="10"/>
        <v>1</v>
      </c>
      <c r="S144" s="15" t="s">
        <v>661</v>
      </c>
      <c r="T144" t="s">
        <v>684</v>
      </c>
      <c r="U144" t="b">
        <f t="shared" si="11"/>
        <v>0</v>
      </c>
      <c r="X144" t="b">
        <f t="shared" si="9"/>
        <v>0</v>
      </c>
    </row>
    <row r="145" spans="1:25" hidden="1" x14ac:dyDescent="0.3">
      <c r="A145" s="12" t="s">
        <v>357</v>
      </c>
      <c r="B145" s="13" t="s">
        <v>358</v>
      </c>
      <c r="C145" s="14">
        <v>6</v>
      </c>
      <c r="D145" s="15" t="s">
        <v>315</v>
      </c>
      <c r="F145" s="13" t="s">
        <v>66</v>
      </c>
      <c r="K145" s="38" t="s">
        <v>51</v>
      </c>
      <c r="L145" s="39" t="s">
        <v>51</v>
      </c>
      <c r="Q145" s="34">
        <f t="shared" si="10"/>
        <v>3</v>
      </c>
      <c r="R145" s="34" t="s">
        <v>334</v>
      </c>
      <c r="S145" s="15" t="s">
        <v>640</v>
      </c>
      <c r="T145" t="s">
        <v>684</v>
      </c>
      <c r="U145" t="b">
        <f t="shared" si="11"/>
        <v>0</v>
      </c>
      <c r="W145" t="s">
        <v>724</v>
      </c>
      <c r="X145" t="b">
        <f t="shared" si="9"/>
        <v>1</v>
      </c>
    </row>
    <row r="146" spans="1:25" hidden="1" x14ac:dyDescent="0.3">
      <c r="A146" s="12" t="s">
        <v>359</v>
      </c>
      <c r="B146" s="13" t="s">
        <v>360</v>
      </c>
      <c r="C146" s="14">
        <v>6</v>
      </c>
      <c r="D146" s="15" t="s">
        <v>315</v>
      </c>
      <c r="E146" s="15" t="s">
        <v>30</v>
      </c>
      <c r="F146" s="13" t="s">
        <v>66</v>
      </c>
      <c r="K146" s="38" t="s">
        <v>51</v>
      </c>
      <c r="L146" s="39" t="s">
        <v>52</v>
      </c>
      <c r="M146" s="40" t="s">
        <v>52</v>
      </c>
      <c r="Q146" s="34">
        <f t="shared" si="10"/>
        <v>4</v>
      </c>
      <c r="R146" s="34" t="s">
        <v>361</v>
      </c>
      <c r="S146" s="15" t="s">
        <v>660</v>
      </c>
      <c r="T146" t="s">
        <v>684</v>
      </c>
      <c r="U146" t="b">
        <f t="shared" si="11"/>
        <v>0</v>
      </c>
      <c r="W146" t="s">
        <v>731</v>
      </c>
      <c r="X146" t="b">
        <f t="shared" si="9"/>
        <v>1</v>
      </c>
    </row>
    <row r="147" spans="1:25" hidden="1" x14ac:dyDescent="0.3">
      <c r="A147" s="12" t="s">
        <v>362</v>
      </c>
      <c r="B147" s="41" t="s">
        <v>363</v>
      </c>
      <c r="C147" s="14">
        <v>6</v>
      </c>
      <c r="D147" s="15" t="s">
        <v>315</v>
      </c>
      <c r="F147" s="13" t="s">
        <v>66</v>
      </c>
      <c r="K147" s="38" t="s">
        <v>66</v>
      </c>
      <c r="L147" s="39" t="s">
        <v>51</v>
      </c>
      <c r="Q147" s="34">
        <f t="shared" si="10"/>
        <v>3</v>
      </c>
      <c r="R147" s="34" t="s">
        <v>67</v>
      </c>
      <c r="S147" s="15" t="s">
        <v>633</v>
      </c>
      <c r="T147" t="s">
        <v>684</v>
      </c>
      <c r="U147" t="b">
        <f t="shared" si="11"/>
        <v>0</v>
      </c>
      <c r="W147" t="s">
        <v>731</v>
      </c>
      <c r="X147" t="b">
        <f t="shared" si="9"/>
        <v>1</v>
      </c>
      <c r="Y147" t="s">
        <v>736</v>
      </c>
    </row>
    <row r="148" spans="1:25" ht="28.8" hidden="1" x14ac:dyDescent="0.3">
      <c r="A148" s="12" t="s">
        <v>364</v>
      </c>
      <c r="B148" s="13" t="s">
        <v>365</v>
      </c>
      <c r="C148" s="14">
        <v>6</v>
      </c>
      <c r="D148" s="15" t="s">
        <v>315</v>
      </c>
      <c r="F148" s="13" t="s">
        <v>66</v>
      </c>
      <c r="K148" s="38" t="s">
        <v>51</v>
      </c>
      <c r="L148" s="39" t="s">
        <v>52</v>
      </c>
      <c r="Q148" s="34">
        <f t="shared" si="10"/>
        <v>3</v>
      </c>
      <c r="R148" s="34" t="s">
        <v>327</v>
      </c>
      <c r="S148" s="15" t="s">
        <v>657</v>
      </c>
      <c r="T148" t="s">
        <v>691</v>
      </c>
      <c r="U148" t="b">
        <f t="shared" si="11"/>
        <v>1</v>
      </c>
      <c r="X148" t="b">
        <f t="shared" ref="X148:X196" si="12">NOT(OR(ISBLANK(G148),ISBLANK(K148)))</f>
        <v>0</v>
      </c>
    </row>
    <row r="149" spans="1:25" ht="28.8" hidden="1" x14ac:dyDescent="0.3">
      <c r="A149" s="12" t="s">
        <v>366</v>
      </c>
      <c r="B149" s="13" t="s">
        <v>367</v>
      </c>
      <c r="C149" s="14">
        <v>6</v>
      </c>
      <c r="D149" s="15" t="s">
        <v>315</v>
      </c>
      <c r="F149" s="13" t="s">
        <v>66</v>
      </c>
      <c r="K149" s="38" t="s">
        <v>51</v>
      </c>
      <c r="L149" s="39" t="s">
        <v>52</v>
      </c>
      <c r="Q149" s="34">
        <f t="shared" si="10"/>
        <v>3</v>
      </c>
      <c r="R149" s="34" t="s">
        <v>327</v>
      </c>
      <c r="S149" s="15" t="s">
        <v>657</v>
      </c>
      <c r="T149" t="s">
        <v>691</v>
      </c>
      <c r="U149" t="b">
        <f t="shared" si="11"/>
        <v>1</v>
      </c>
      <c r="X149" t="b">
        <f t="shared" si="12"/>
        <v>0</v>
      </c>
    </row>
    <row r="150" spans="1:25" ht="28.8" hidden="1" x14ac:dyDescent="0.3">
      <c r="A150" s="12" t="s">
        <v>368</v>
      </c>
      <c r="B150" s="13" t="s">
        <v>369</v>
      </c>
      <c r="C150" s="14">
        <v>3</v>
      </c>
      <c r="D150" s="15" t="s">
        <v>315</v>
      </c>
      <c r="F150" s="13" t="s">
        <v>66</v>
      </c>
      <c r="K150" s="38" t="s">
        <v>51</v>
      </c>
      <c r="L150" s="39" t="s">
        <v>52</v>
      </c>
      <c r="Q150" s="34">
        <f t="shared" si="10"/>
        <v>3</v>
      </c>
      <c r="R150" s="34" t="s">
        <v>327</v>
      </c>
      <c r="S150" s="15" t="s">
        <v>646</v>
      </c>
      <c r="T150" t="s">
        <v>692</v>
      </c>
      <c r="U150" t="b">
        <f t="shared" si="11"/>
        <v>1</v>
      </c>
      <c r="X150" t="b">
        <f t="shared" si="12"/>
        <v>0</v>
      </c>
    </row>
    <row r="151" spans="1:25" ht="28.8" hidden="1" x14ac:dyDescent="0.3">
      <c r="A151" s="12" t="s">
        <v>370</v>
      </c>
      <c r="B151" s="13" t="s">
        <v>371</v>
      </c>
      <c r="C151" s="14">
        <v>3</v>
      </c>
      <c r="D151" s="15" t="s">
        <v>315</v>
      </c>
      <c r="F151" s="13" t="s">
        <v>66</v>
      </c>
      <c r="K151" s="38" t="s">
        <v>51</v>
      </c>
      <c r="L151" s="39" t="s">
        <v>52</v>
      </c>
      <c r="Q151" s="34">
        <f t="shared" si="10"/>
        <v>3</v>
      </c>
      <c r="R151" s="34" t="s">
        <v>327</v>
      </c>
      <c r="S151" s="15" t="s">
        <v>646</v>
      </c>
      <c r="T151" t="s">
        <v>692</v>
      </c>
      <c r="U151" t="b">
        <f t="shared" si="11"/>
        <v>1</v>
      </c>
      <c r="X151" t="b">
        <f t="shared" si="12"/>
        <v>0</v>
      </c>
    </row>
    <row r="152" spans="1:25" ht="28.8" hidden="1" x14ac:dyDescent="0.3">
      <c r="A152" s="12" t="s">
        <v>372</v>
      </c>
      <c r="B152" s="13" t="s">
        <v>373</v>
      </c>
      <c r="C152" s="14">
        <v>6</v>
      </c>
      <c r="D152" s="15" t="s">
        <v>315</v>
      </c>
      <c r="F152" s="13" t="s">
        <v>66</v>
      </c>
      <c r="K152" s="38" t="s">
        <v>51</v>
      </c>
      <c r="L152" s="39" t="s">
        <v>52</v>
      </c>
      <c r="Q152" s="34">
        <f t="shared" si="10"/>
        <v>3</v>
      </c>
      <c r="R152" s="34" t="s">
        <v>334</v>
      </c>
      <c r="S152" s="15" t="s">
        <v>645</v>
      </c>
      <c r="T152" t="s">
        <v>691</v>
      </c>
      <c r="U152" t="b">
        <f t="shared" si="11"/>
        <v>1</v>
      </c>
      <c r="X152" t="b">
        <f t="shared" si="12"/>
        <v>0</v>
      </c>
    </row>
    <row r="153" spans="1:25" ht="28.8" hidden="1" x14ac:dyDescent="0.3">
      <c r="A153" s="12" t="s">
        <v>374</v>
      </c>
      <c r="B153" s="13" t="s">
        <v>375</v>
      </c>
      <c r="C153" s="14">
        <v>6</v>
      </c>
      <c r="D153" s="15" t="s">
        <v>315</v>
      </c>
      <c r="F153" s="13" t="s">
        <v>66</v>
      </c>
      <c r="K153" s="38" t="s">
        <v>51</v>
      </c>
      <c r="L153" s="39" t="s">
        <v>52</v>
      </c>
      <c r="Q153" s="34">
        <f t="shared" si="10"/>
        <v>3</v>
      </c>
      <c r="R153" s="34" t="s">
        <v>334</v>
      </c>
      <c r="S153" s="15" t="s">
        <v>657</v>
      </c>
      <c r="T153" t="s">
        <v>691</v>
      </c>
      <c r="U153" t="b">
        <f t="shared" si="11"/>
        <v>1</v>
      </c>
      <c r="X153" t="b">
        <f t="shared" si="12"/>
        <v>0</v>
      </c>
    </row>
    <row r="154" spans="1:25" ht="28.8" hidden="1" x14ac:dyDescent="0.3">
      <c r="A154" s="12" t="s">
        <v>376</v>
      </c>
      <c r="B154" s="13" t="s">
        <v>377</v>
      </c>
      <c r="C154" s="14">
        <v>3</v>
      </c>
      <c r="D154" s="15" t="s">
        <v>315</v>
      </c>
      <c r="F154" s="13" t="s">
        <v>66</v>
      </c>
      <c r="K154" s="38" t="s">
        <v>51</v>
      </c>
      <c r="L154" s="39" t="s">
        <v>52</v>
      </c>
      <c r="Q154" s="34">
        <f t="shared" si="10"/>
        <v>3</v>
      </c>
      <c r="R154" s="34" t="s">
        <v>334</v>
      </c>
      <c r="S154" s="15" t="s">
        <v>646</v>
      </c>
      <c r="T154" t="s">
        <v>692</v>
      </c>
      <c r="U154" t="b">
        <f t="shared" si="11"/>
        <v>1</v>
      </c>
      <c r="X154" t="b">
        <f t="shared" si="12"/>
        <v>0</v>
      </c>
    </row>
    <row r="155" spans="1:25" ht="28.8" hidden="1" x14ac:dyDescent="0.3">
      <c r="A155" s="12" t="s">
        <v>378</v>
      </c>
      <c r="B155" s="13" t="s">
        <v>379</v>
      </c>
      <c r="C155" s="14">
        <v>3</v>
      </c>
      <c r="D155" s="15" t="s">
        <v>315</v>
      </c>
      <c r="F155" s="13" t="s">
        <v>66</v>
      </c>
      <c r="K155" s="38" t="s">
        <v>51</v>
      </c>
      <c r="L155" s="39" t="s">
        <v>52</v>
      </c>
      <c r="Q155" s="34">
        <f t="shared" si="10"/>
        <v>3</v>
      </c>
      <c r="R155" s="34" t="s">
        <v>334</v>
      </c>
      <c r="S155" s="15" t="s">
        <v>646</v>
      </c>
      <c r="T155" t="s">
        <v>692</v>
      </c>
      <c r="U155" t="b">
        <f t="shared" si="11"/>
        <v>1</v>
      </c>
      <c r="X155" t="b">
        <f t="shared" si="12"/>
        <v>0</v>
      </c>
    </row>
    <row r="156" spans="1:25" ht="28.8" hidden="1" x14ac:dyDescent="0.3">
      <c r="A156" s="12" t="s">
        <v>380</v>
      </c>
      <c r="B156" s="13" t="s">
        <v>381</v>
      </c>
      <c r="C156" s="14">
        <v>6</v>
      </c>
      <c r="D156" s="15" t="s">
        <v>315</v>
      </c>
      <c r="F156" s="13" t="s">
        <v>66</v>
      </c>
      <c r="K156" s="38" t="s">
        <v>51</v>
      </c>
      <c r="L156" s="39" t="s">
        <v>52</v>
      </c>
      <c r="Q156" s="34">
        <f t="shared" si="10"/>
        <v>3</v>
      </c>
      <c r="R156" s="34" t="s">
        <v>327</v>
      </c>
      <c r="S156" s="15" t="s">
        <v>657</v>
      </c>
      <c r="T156" t="s">
        <v>691</v>
      </c>
      <c r="U156" t="b">
        <f t="shared" si="11"/>
        <v>1</v>
      </c>
      <c r="X156" t="b">
        <f t="shared" si="12"/>
        <v>0</v>
      </c>
    </row>
    <row r="157" spans="1:25" ht="28.8" hidden="1" x14ac:dyDescent="0.3">
      <c r="A157" s="12" t="s">
        <v>382</v>
      </c>
      <c r="B157" s="13" t="s">
        <v>383</v>
      </c>
      <c r="C157" s="14">
        <v>6</v>
      </c>
      <c r="D157" s="15" t="s">
        <v>315</v>
      </c>
      <c r="F157" s="13" t="s">
        <v>66</v>
      </c>
      <c r="K157" s="38" t="s">
        <v>51</v>
      </c>
      <c r="L157" s="39" t="s">
        <v>52</v>
      </c>
      <c r="Q157" s="34">
        <f t="shared" si="10"/>
        <v>3</v>
      </c>
      <c r="R157" s="34" t="s">
        <v>327</v>
      </c>
      <c r="S157" s="15" t="s">
        <v>657</v>
      </c>
      <c r="T157" t="s">
        <v>691</v>
      </c>
      <c r="U157" t="b">
        <f t="shared" si="11"/>
        <v>1</v>
      </c>
      <c r="X157" t="b">
        <f t="shared" si="12"/>
        <v>0</v>
      </c>
    </row>
    <row r="158" spans="1:25" ht="28.8" hidden="1" x14ac:dyDescent="0.3">
      <c r="A158" s="12" t="s">
        <v>384</v>
      </c>
      <c r="B158" s="13" t="s">
        <v>385</v>
      </c>
      <c r="C158" s="14">
        <v>3</v>
      </c>
      <c r="D158" s="15" t="s">
        <v>315</v>
      </c>
      <c r="F158" s="13" t="s">
        <v>66</v>
      </c>
      <c r="K158" s="38" t="s">
        <v>51</v>
      </c>
      <c r="L158" s="39" t="s">
        <v>52</v>
      </c>
      <c r="Q158" s="34">
        <f t="shared" si="10"/>
        <v>3</v>
      </c>
      <c r="R158" s="34" t="s">
        <v>327</v>
      </c>
      <c r="S158" s="15" t="s">
        <v>646</v>
      </c>
      <c r="T158" t="s">
        <v>692</v>
      </c>
      <c r="U158" t="b">
        <f t="shared" si="11"/>
        <v>1</v>
      </c>
      <c r="X158" t="b">
        <f t="shared" si="12"/>
        <v>0</v>
      </c>
    </row>
    <row r="159" spans="1:25" ht="28.8" hidden="1" x14ac:dyDescent="0.3">
      <c r="A159" s="12" t="s">
        <v>386</v>
      </c>
      <c r="B159" s="13" t="s">
        <v>387</v>
      </c>
      <c r="C159" s="14">
        <v>3</v>
      </c>
      <c r="D159" s="15" t="s">
        <v>315</v>
      </c>
      <c r="F159" s="13" t="s">
        <v>66</v>
      </c>
      <c r="K159" s="38" t="s">
        <v>51</v>
      </c>
      <c r="L159" s="39" t="s">
        <v>52</v>
      </c>
      <c r="Q159" s="34">
        <f t="shared" si="10"/>
        <v>3</v>
      </c>
      <c r="R159" s="34" t="s">
        <v>327</v>
      </c>
      <c r="S159" s="15" t="s">
        <v>646</v>
      </c>
      <c r="T159" t="s">
        <v>692</v>
      </c>
      <c r="U159" t="b">
        <f t="shared" si="11"/>
        <v>1</v>
      </c>
      <c r="X159" t="b">
        <f t="shared" si="12"/>
        <v>0</v>
      </c>
    </row>
    <row r="160" spans="1:25" ht="43.2" hidden="1" x14ac:dyDescent="0.3">
      <c r="A160" s="12" t="s">
        <v>388</v>
      </c>
      <c r="B160" s="13" t="s">
        <v>389</v>
      </c>
      <c r="C160" s="14">
        <v>6</v>
      </c>
      <c r="D160" s="15" t="s">
        <v>315</v>
      </c>
      <c r="F160" s="13" t="s">
        <v>66</v>
      </c>
      <c r="K160" s="38" t="s">
        <v>51</v>
      </c>
      <c r="L160" s="39" t="s">
        <v>52</v>
      </c>
      <c r="Q160" s="34">
        <f t="shared" si="10"/>
        <v>3</v>
      </c>
      <c r="R160" s="34" t="s">
        <v>390</v>
      </c>
      <c r="S160" s="15" t="s">
        <v>657</v>
      </c>
      <c r="T160" t="s">
        <v>691</v>
      </c>
      <c r="U160" t="b">
        <f t="shared" si="11"/>
        <v>1</v>
      </c>
      <c r="X160" t="b">
        <f t="shared" si="12"/>
        <v>0</v>
      </c>
    </row>
    <row r="161" spans="1:24" ht="43.2" hidden="1" x14ac:dyDescent="0.3">
      <c r="A161" s="12" t="s">
        <v>391</v>
      </c>
      <c r="B161" s="13" t="s">
        <v>392</v>
      </c>
      <c r="C161" s="14">
        <v>6</v>
      </c>
      <c r="D161" s="15" t="s">
        <v>315</v>
      </c>
      <c r="F161" s="13" t="s">
        <v>66</v>
      </c>
      <c r="K161" s="38" t="s">
        <v>51</v>
      </c>
      <c r="L161" s="39" t="s">
        <v>52</v>
      </c>
      <c r="Q161" s="34">
        <f t="shared" si="10"/>
        <v>3</v>
      </c>
      <c r="R161" s="34" t="s">
        <v>390</v>
      </c>
      <c r="S161" s="15" t="s">
        <v>657</v>
      </c>
      <c r="T161" t="s">
        <v>691</v>
      </c>
      <c r="U161" t="b">
        <f t="shared" si="11"/>
        <v>1</v>
      </c>
      <c r="X161" t="b">
        <f t="shared" si="12"/>
        <v>0</v>
      </c>
    </row>
    <row r="162" spans="1:24" ht="43.2" hidden="1" x14ac:dyDescent="0.3">
      <c r="A162" s="12" t="s">
        <v>393</v>
      </c>
      <c r="B162" s="13" t="s">
        <v>394</v>
      </c>
      <c r="C162" s="14">
        <v>3</v>
      </c>
      <c r="D162" s="15" t="s">
        <v>315</v>
      </c>
      <c r="F162" s="13" t="s">
        <v>66</v>
      </c>
      <c r="K162" s="38" t="s">
        <v>51</v>
      </c>
      <c r="L162" s="39" t="s">
        <v>52</v>
      </c>
      <c r="Q162" s="34">
        <f t="shared" si="10"/>
        <v>3</v>
      </c>
      <c r="R162" s="34" t="s">
        <v>390</v>
      </c>
      <c r="S162" s="15" t="s">
        <v>646</v>
      </c>
      <c r="T162" t="s">
        <v>692</v>
      </c>
      <c r="U162" t="b">
        <f t="shared" si="11"/>
        <v>1</v>
      </c>
      <c r="X162" t="b">
        <f t="shared" si="12"/>
        <v>0</v>
      </c>
    </row>
    <row r="163" spans="1:24" ht="43.2" hidden="1" x14ac:dyDescent="0.3">
      <c r="A163" s="46" t="s">
        <v>395</v>
      </c>
      <c r="B163" s="41" t="s">
        <v>396</v>
      </c>
      <c r="C163" s="47">
        <v>3</v>
      </c>
      <c r="D163" s="48" t="s">
        <v>315</v>
      </c>
      <c r="E163" s="48"/>
      <c r="F163" s="41" t="s">
        <v>66</v>
      </c>
      <c r="K163" s="38" t="s">
        <v>51</v>
      </c>
      <c r="L163" s="39" t="s">
        <v>52</v>
      </c>
      <c r="Q163" s="34">
        <f t="shared" si="10"/>
        <v>3</v>
      </c>
      <c r="R163" s="34" t="s">
        <v>390</v>
      </c>
      <c r="S163" s="15" t="s">
        <v>646</v>
      </c>
      <c r="T163" t="s">
        <v>692</v>
      </c>
      <c r="U163" t="b">
        <f t="shared" si="11"/>
        <v>1</v>
      </c>
      <c r="X163" t="b">
        <f t="shared" si="12"/>
        <v>0</v>
      </c>
    </row>
    <row r="164" spans="1:24" ht="28.8" hidden="1" x14ac:dyDescent="0.3">
      <c r="A164" s="46" t="s">
        <v>397</v>
      </c>
      <c r="B164" s="41" t="s">
        <v>398</v>
      </c>
      <c r="C164" s="47">
        <v>6</v>
      </c>
      <c r="D164" s="48" t="s">
        <v>99</v>
      </c>
      <c r="E164" s="48"/>
      <c r="F164" s="41" t="s">
        <v>31</v>
      </c>
      <c r="K164" s="38" t="s">
        <v>51</v>
      </c>
      <c r="L164" s="39" t="s">
        <v>52</v>
      </c>
      <c r="M164" s="40" t="s">
        <v>51</v>
      </c>
      <c r="Q164" s="34">
        <f t="shared" si="10"/>
        <v>4</v>
      </c>
      <c r="R164" s="34" t="s">
        <v>38</v>
      </c>
      <c r="S164" s="15" t="s">
        <v>640</v>
      </c>
      <c r="T164" t="s">
        <v>684</v>
      </c>
      <c r="U164" t="b">
        <f t="shared" si="11"/>
        <v>0</v>
      </c>
      <c r="W164" t="s">
        <v>724</v>
      </c>
      <c r="X164" t="b">
        <f t="shared" ref="X164:X182" si="13">NOT(OR(AND(ISBLANK(G164),ISBLANK(K164)),LEFT(F164,5)="nicht"))</f>
        <v>1</v>
      </c>
    </row>
    <row r="165" spans="1:24" hidden="1" x14ac:dyDescent="0.3">
      <c r="A165" s="46" t="s">
        <v>399</v>
      </c>
      <c r="B165" s="41" t="s">
        <v>400</v>
      </c>
      <c r="C165" s="47">
        <v>6</v>
      </c>
      <c r="D165" s="48" t="s">
        <v>99</v>
      </c>
      <c r="E165" s="48"/>
      <c r="F165" s="41" t="s">
        <v>37</v>
      </c>
      <c r="K165" s="38" t="s">
        <v>51</v>
      </c>
      <c r="L165" s="39" t="s">
        <v>52</v>
      </c>
      <c r="M165" s="40" t="s">
        <v>52</v>
      </c>
      <c r="Q165" s="34">
        <f t="shared" si="10"/>
        <v>4</v>
      </c>
      <c r="R165" s="34" t="s">
        <v>38</v>
      </c>
      <c r="S165" s="15" t="s">
        <v>640</v>
      </c>
      <c r="T165" t="s">
        <v>684</v>
      </c>
      <c r="U165" t="b">
        <f t="shared" si="11"/>
        <v>0</v>
      </c>
      <c r="W165" t="s">
        <v>724</v>
      </c>
      <c r="X165" t="b">
        <f t="shared" si="13"/>
        <v>1</v>
      </c>
    </row>
    <row r="166" spans="1:24" hidden="1" x14ac:dyDescent="0.3">
      <c r="A166" s="46" t="s">
        <v>401</v>
      </c>
      <c r="B166" s="41" t="s">
        <v>402</v>
      </c>
      <c r="C166" s="47">
        <v>6</v>
      </c>
      <c r="D166" s="48" t="s">
        <v>99</v>
      </c>
      <c r="E166" s="48"/>
      <c r="F166" s="41" t="s">
        <v>31</v>
      </c>
      <c r="K166" s="38" t="s">
        <v>51</v>
      </c>
      <c r="L166" s="39" t="s">
        <v>52</v>
      </c>
      <c r="M166" s="40" t="s">
        <v>51</v>
      </c>
      <c r="Q166" s="34">
        <f t="shared" si="10"/>
        <v>4</v>
      </c>
      <c r="R166" s="34" t="s">
        <v>34</v>
      </c>
      <c r="S166" s="15" t="s">
        <v>662</v>
      </c>
      <c r="T166" t="s">
        <v>696</v>
      </c>
      <c r="U166" t="b">
        <f t="shared" si="11"/>
        <v>0</v>
      </c>
      <c r="W166" t="s">
        <v>724</v>
      </c>
      <c r="X166" t="b">
        <f t="shared" si="13"/>
        <v>1</v>
      </c>
    </row>
    <row r="167" spans="1:24" hidden="1" x14ac:dyDescent="0.3">
      <c r="A167" s="46" t="s">
        <v>403</v>
      </c>
      <c r="B167" s="41" t="s">
        <v>404</v>
      </c>
      <c r="C167" s="47">
        <v>6</v>
      </c>
      <c r="D167" s="48" t="s">
        <v>99</v>
      </c>
      <c r="E167" s="48"/>
      <c r="F167" s="41" t="s">
        <v>37</v>
      </c>
      <c r="K167" s="38" t="s">
        <v>51</v>
      </c>
      <c r="L167" s="39" t="s">
        <v>52</v>
      </c>
      <c r="M167" s="40" t="s">
        <v>51</v>
      </c>
      <c r="Q167" s="34">
        <f t="shared" si="10"/>
        <v>4</v>
      </c>
      <c r="R167" s="34" t="s">
        <v>34</v>
      </c>
      <c r="S167" s="15" t="s">
        <v>633</v>
      </c>
      <c r="T167" t="s">
        <v>684</v>
      </c>
      <c r="U167" t="b">
        <f t="shared" si="11"/>
        <v>0</v>
      </c>
      <c r="W167" t="s">
        <v>724</v>
      </c>
      <c r="X167" t="b">
        <f t="shared" si="13"/>
        <v>1</v>
      </c>
    </row>
    <row r="168" spans="1:24" ht="28.8" hidden="1" x14ac:dyDescent="0.3">
      <c r="A168" s="46" t="s">
        <v>405</v>
      </c>
      <c r="B168" s="41" t="s">
        <v>406</v>
      </c>
      <c r="C168" s="47">
        <v>6</v>
      </c>
      <c r="D168" s="48" t="s">
        <v>99</v>
      </c>
      <c r="E168" s="48"/>
      <c r="F168" s="41" t="s">
        <v>93</v>
      </c>
      <c r="K168" s="38" t="s">
        <v>51</v>
      </c>
      <c r="L168" s="39" t="s">
        <v>52</v>
      </c>
      <c r="M168" s="40" t="s">
        <v>51</v>
      </c>
      <c r="Q168" s="34">
        <f t="shared" si="10"/>
        <v>4</v>
      </c>
      <c r="R168" s="34" t="s">
        <v>34</v>
      </c>
      <c r="S168" s="15" t="s">
        <v>663</v>
      </c>
      <c r="T168" t="s">
        <v>684</v>
      </c>
      <c r="U168" t="b">
        <f t="shared" si="11"/>
        <v>0</v>
      </c>
      <c r="X168" t="b">
        <f t="shared" si="13"/>
        <v>0</v>
      </c>
    </row>
    <row r="169" spans="1:24" hidden="1" x14ac:dyDescent="0.3">
      <c r="A169" s="49" t="s">
        <v>407</v>
      </c>
      <c r="B169" s="49" t="s">
        <v>408</v>
      </c>
      <c r="C169" s="50">
        <v>6</v>
      </c>
      <c r="D169" s="48" t="s">
        <v>99</v>
      </c>
      <c r="E169" s="48"/>
      <c r="F169" s="41" t="s">
        <v>37</v>
      </c>
      <c r="K169" s="38" t="s">
        <v>51</v>
      </c>
      <c r="L169" s="39" t="s">
        <v>51</v>
      </c>
      <c r="M169" s="40" t="s">
        <v>52</v>
      </c>
      <c r="Q169" s="34">
        <f t="shared" si="10"/>
        <v>4</v>
      </c>
      <c r="R169" s="34" t="s">
        <v>34</v>
      </c>
      <c r="S169" s="15" t="s">
        <v>664</v>
      </c>
      <c r="T169" t="s">
        <v>697</v>
      </c>
      <c r="U169" t="b">
        <f t="shared" si="11"/>
        <v>0</v>
      </c>
      <c r="W169" t="s">
        <v>724</v>
      </c>
      <c r="X169" t="b">
        <f t="shared" si="13"/>
        <v>1</v>
      </c>
    </row>
    <row r="170" spans="1:24" ht="28.8" hidden="1" x14ac:dyDescent="0.3">
      <c r="A170" s="46" t="s">
        <v>409</v>
      </c>
      <c r="B170" s="41" t="s">
        <v>748</v>
      </c>
      <c r="C170" s="47">
        <v>6</v>
      </c>
      <c r="D170" s="48" t="s">
        <v>99</v>
      </c>
      <c r="E170" s="48"/>
      <c r="F170" s="41" t="s">
        <v>31</v>
      </c>
      <c r="K170" s="38" t="s">
        <v>51</v>
      </c>
      <c r="L170" s="39" t="s">
        <v>52</v>
      </c>
      <c r="Q170" s="34">
        <f t="shared" si="10"/>
        <v>3</v>
      </c>
      <c r="R170" s="34" t="s">
        <v>67</v>
      </c>
      <c r="S170" s="15" t="s">
        <v>629</v>
      </c>
      <c r="T170" t="s">
        <v>684</v>
      </c>
      <c r="U170" t="b">
        <f t="shared" si="11"/>
        <v>0</v>
      </c>
      <c r="X170" t="b">
        <f t="shared" si="13"/>
        <v>1</v>
      </c>
    </row>
    <row r="171" spans="1:24" hidden="1" x14ac:dyDescent="0.3">
      <c r="A171" s="46" t="s">
        <v>410</v>
      </c>
      <c r="B171" s="41" t="s">
        <v>411</v>
      </c>
      <c r="C171" s="47">
        <v>6</v>
      </c>
      <c r="D171" s="48" t="s">
        <v>99</v>
      </c>
      <c r="E171" s="48"/>
      <c r="F171" s="41" t="s">
        <v>66</v>
      </c>
      <c r="G171" s="36" t="s">
        <v>51</v>
      </c>
      <c r="J171" s="37" t="s">
        <v>51</v>
      </c>
      <c r="N171" s="33" t="s">
        <v>62</v>
      </c>
      <c r="Q171" s="34">
        <f t="shared" si="10"/>
        <v>4</v>
      </c>
      <c r="R171" s="34" t="s">
        <v>192</v>
      </c>
      <c r="S171" s="15" t="s">
        <v>629</v>
      </c>
      <c r="T171" t="s">
        <v>684</v>
      </c>
      <c r="U171" t="b">
        <f t="shared" si="11"/>
        <v>0</v>
      </c>
      <c r="X171" t="b">
        <f t="shared" si="13"/>
        <v>1</v>
      </c>
    </row>
    <row r="172" spans="1:24" hidden="1" x14ac:dyDescent="0.3">
      <c r="A172" s="46" t="s">
        <v>741</v>
      </c>
      <c r="B172" s="51" t="s">
        <v>747</v>
      </c>
      <c r="C172" s="47">
        <v>6</v>
      </c>
      <c r="D172" s="48" t="s">
        <v>99</v>
      </c>
      <c r="E172" s="48"/>
      <c r="F172" s="41" t="s">
        <v>719</v>
      </c>
      <c r="K172" s="38" t="s">
        <v>51</v>
      </c>
      <c r="X172" t="b">
        <f t="shared" si="13"/>
        <v>1</v>
      </c>
    </row>
    <row r="173" spans="1:24" hidden="1" x14ac:dyDescent="0.3">
      <c r="A173" s="46" t="s">
        <v>742</v>
      </c>
      <c r="B173" s="41" t="s">
        <v>746</v>
      </c>
      <c r="C173" s="47">
        <v>6</v>
      </c>
      <c r="D173" s="48" t="s">
        <v>99</v>
      </c>
      <c r="E173" s="48"/>
      <c r="F173" s="41" t="s">
        <v>720</v>
      </c>
      <c r="K173" s="38" t="s">
        <v>51</v>
      </c>
      <c r="X173" t="b">
        <f t="shared" si="13"/>
        <v>1</v>
      </c>
    </row>
    <row r="174" spans="1:24" hidden="1" x14ac:dyDescent="0.3">
      <c r="A174" s="46" t="s">
        <v>412</v>
      </c>
      <c r="B174" s="41" t="s">
        <v>413</v>
      </c>
      <c r="C174" s="47">
        <v>6</v>
      </c>
      <c r="D174" s="48" t="s">
        <v>99</v>
      </c>
      <c r="E174" s="48"/>
      <c r="F174" s="41" t="s">
        <v>66</v>
      </c>
      <c r="G174" s="36" t="s">
        <v>51</v>
      </c>
      <c r="J174" s="37" t="s">
        <v>51</v>
      </c>
      <c r="L174" s="39" t="s">
        <v>26</v>
      </c>
      <c r="N174" s="33" t="s">
        <v>62</v>
      </c>
      <c r="Q174" s="34">
        <f t="shared" si="10"/>
        <v>4</v>
      </c>
      <c r="R174" s="34" t="s">
        <v>67</v>
      </c>
      <c r="S174" s="15" t="s">
        <v>629</v>
      </c>
      <c r="T174" t="s">
        <v>684</v>
      </c>
      <c r="U174" t="b">
        <f t="shared" si="11"/>
        <v>0</v>
      </c>
      <c r="W174" t="s">
        <v>731</v>
      </c>
      <c r="X174" t="b">
        <f t="shared" si="13"/>
        <v>1</v>
      </c>
    </row>
    <row r="175" spans="1:24" hidden="1" x14ac:dyDescent="0.3">
      <c r="A175" s="46" t="s">
        <v>414</v>
      </c>
      <c r="B175" s="41" t="s">
        <v>415</v>
      </c>
      <c r="C175" s="47">
        <v>6</v>
      </c>
      <c r="D175" s="48" t="s">
        <v>99</v>
      </c>
      <c r="E175" s="48"/>
      <c r="F175" s="41" t="s">
        <v>66</v>
      </c>
      <c r="G175" s="36" t="s">
        <v>51</v>
      </c>
      <c r="L175" s="39" t="s">
        <v>26</v>
      </c>
      <c r="N175" s="33" t="s">
        <v>62</v>
      </c>
      <c r="Q175" s="34">
        <f t="shared" si="10"/>
        <v>3</v>
      </c>
      <c r="R175" s="34" t="s">
        <v>734</v>
      </c>
      <c r="S175" s="15" t="s">
        <v>665</v>
      </c>
      <c r="T175" t="s">
        <v>684</v>
      </c>
      <c r="U175" t="b">
        <f t="shared" si="11"/>
        <v>0</v>
      </c>
      <c r="W175" t="s">
        <v>731</v>
      </c>
      <c r="X175" t="b">
        <f t="shared" si="13"/>
        <v>1</v>
      </c>
    </row>
    <row r="176" spans="1:24" hidden="1" x14ac:dyDescent="0.3">
      <c r="A176" s="46" t="s">
        <v>416</v>
      </c>
      <c r="B176" s="41" t="s">
        <v>417</v>
      </c>
      <c r="C176" s="47">
        <v>3</v>
      </c>
      <c r="D176" s="48" t="s">
        <v>99</v>
      </c>
      <c r="E176" s="48"/>
      <c r="F176" s="41" t="s">
        <v>31</v>
      </c>
      <c r="K176" s="38" t="s">
        <v>51</v>
      </c>
      <c r="L176" s="39" t="s">
        <v>51</v>
      </c>
      <c r="M176" s="40" t="s">
        <v>51</v>
      </c>
      <c r="Q176" s="34">
        <f t="shared" si="10"/>
        <v>4</v>
      </c>
      <c r="R176" s="34" t="s">
        <v>418</v>
      </c>
      <c r="S176" s="15" t="s">
        <v>662</v>
      </c>
      <c r="T176" t="s">
        <v>698</v>
      </c>
      <c r="U176" t="b">
        <f t="shared" si="11"/>
        <v>0</v>
      </c>
      <c r="W176" t="s">
        <v>731</v>
      </c>
      <c r="X176" t="b">
        <f t="shared" si="13"/>
        <v>1</v>
      </c>
    </row>
    <row r="177" spans="1:24" hidden="1" x14ac:dyDescent="0.3">
      <c r="A177" s="46" t="s">
        <v>419</v>
      </c>
      <c r="B177" s="41" t="s">
        <v>420</v>
      </c>
      <c r="C177" s="47">
        <v>3</v>
      </c>
      <c r="D177" s="48" t="s">
        <v>99</v>
      </c>
      <c r="E177" s="48"/>
      <c r="F177" s="41" t="s">
        <v>37</v>
      </c>
      <c r="K177" s="38" t="s">
        <v>51</v>
      </c>
      <c r="L177" s="39" t="s">
        <v>51</v>
      </c>
      <c r="M177" s="40" t="s">
        <v>51</v>
      </c>
      <c r="Q177" s="34">
        <f t="shared" si="10"/>
        <v>4</v>
      </c>
      <c r="R177" s="34" t="s">
        <v>418</v>
      </c>
      <c r="S177" s="15" t="s">
        <v>662</v>
      </c>
      <c r="T177" t="s">
        <v>698</v>
      </c>
      <c r="U177" t="b">
        <f t="shared" si="11"/>
        <v>0</v>
      </c>
      <c r="W177" t="s">
        <v>731</v>
      </c>
      <c r="X177" t="b">
        <f t="shared" si="13"/>
        <v>1</v>
      </c>
    </row>
    <row r="178" spans="1:24" hidden="1" x14ac:dyDescent="0.3">
      <c r="A178" s="46" t="s">
        <v>421</v>
      </c>
      <c r="B178" s="41" t="s">
        <v>422</v>
      </c>
      <c r="C178" s="47">
        <v>6</v>
      </c>
      <c r="D178" s="48" t="s">
        <v>99</v>
      </c>
      <c r="E178" s="48"/>
      <c r="F178" s="41" t="s">
        <v>31</v>
      </c>
      <c r="K178" s="38" t="s">
        <v>51</v>
      </c>
      <c r="L178" s="39" t="s">
        <v>52</v>
      </c>
      <c r="Q178" s="34">
        <f t="shared" si="10"/>
        <v>3</v>
      </c>
      <c r="R178" s="34" t="s">
        <v>63</v>
      </c>
      <c r="S178" s="15" t="s">
        <v>666</v>
      </c>
      <c r="T178" t="s">
        <v>684</v>
      </c>
      <c r="U178" t="b">
        <f t="shared" si="11"/>
        <v>0</v>
      </c>
      <c r="W178" t="s">
        <v>724</v>
      </c>
      <c r="X178" t="b">
        <f t="shared" si="13"/>
        <v>1</v>
      </c>
    </row>
    <row r="179" spans="1:24" hidden="1" x14ac:dyDescent="0.3">
      <c r="A179" s="46" t="s">
        <v>423</v>
      </c>
      <c r="B179" s="41" t="s">
        <v>424</v>
      </c>
      <c r="C179" s="47">
        <v>6</v>
      </c>
      <c r="D179" s="48" t="s">
        <v>99</v>
      </c>
      <c r="E179" s="48"/>
      <c r="F179" s="41" t="s">
        <v>37</v>
      </c>
      <c r="K179" s="38" t="s">
        <v>51</v>
      </c>
      <c r="L179" s="39" t="s">
        <v>52</v>
      </c>
      <c r="Q179" s="34">
        <f t="shared" si="10"/>
        <v>3</v>
      </c>
      <c r="R179" s="34" t="s">
        <v>63</v>
      </c>
      <c r="S179" s="15" t="s">
        <v>666</v>
      </c>
      <c r="T179" t="s">
        <v>699</v>
      </c>
      <c r="U179" t="b">
        <f t="shared" si="11"/>
        <v>0</v>
      </c>
      <c r="W179" t="s">
        <v>724</v>
      </c>
      <c r="X179" t="b">
        <f t="shared" si="13"/>
        <v>1</v>
      </c>
    </row>
    <row r="180" spans="1:24" hidden="1" x14ac:dyDescent="0.3">
      <c r="A180" s="46" t="s">
        <v>425</v>
      </c>
      <c r="B180" s="41" t="s">
        <v>426</v>
      </c>
      <c r="C180" s="47">
        <v>6</v>
      </c>
      <c r="D180" s="48" t="s">
        <v>99</v>
      </c>
      <c r="E180" s="48"/>
      <c r="F180" s="41" t="s">
        <v>66</v>
      </c>
      <c r="K180" s="38" t="s">
        <v>51</v>
      </c>
      <c r="L180" s="39" t="s">
        <v>52</v>
      </c>
      <c r="M180" s="40" t="s">
        <v>52</v>
      </c>
      <c r="Q180" s="34">
        <f t="shared" si="10"/>
        <v>4</v>
      </c>
      <c r="R180" s="34" t="s">
        <v>427</v>
      </c>
      <c r="S180" s="15" t="s">
        <v>657</v>
      </c>
      <c r="T180" t="s">
        <v>684</v>
      </c>
      <c r="U180" t="b">
        <f t="shared" si="11"/>
        <v>0</v>
      </c>
      <c r="W180" t="s">
        <v>739</v>
      </c>
      <c r="X180" t="b">
        <f t="shared" si="13"/>
        <v>1</v>
      </c>
    </row>
    <row r="181" spans="1:24" hidden="1" x14ac:dyDescent="0.3">
      <c r="A181" s="46" t="s">
        <v>428</v>
      </c>
      <c r="B181" s="41" t="s">
        <v>429</v>
      </c>
      <c r="C181" s="47">
        <v>6</v>
      </c>
      <c r="D181" s="48" t="s">
        <v>99</v>
      </c>
      <c r="E181" s="48"/>
      <c r="F181" s="41" t="s">
        <v>37</v>
      </c>
      <c r="M181" s="40" t="s">
        <v>51</v>
      </c>
      <c r="Q181" s="34">
        <f t="shared" si="10"/>
        <v>2</v>
      </c>
      <c r="R181" s="34" t="s">
        <v>427</v>
      </c>
      <c r="S181" s="15" t="s">
        <v>657</v>
      </c>
      <c r="T181" t="s">
        <v>700</v>
      </c>
      <c r="U181" t="b">
        <f t="shared" si="11"/>
        <v>0</v>
      </c>
      <c r="W181" t="s">
        <v>739</v>
      </c>
      <c r="X181" t="b">
        <f t="shared" si="13"/>
        <v>0</v>
      </c>
    </row>
    <row r="182" spans="1:24" ht="28.8" hidden="1" x14ac:dyDescent="0.3">
      <c r="A182" s="46" t="s">
        <v>430</v>
      </c>
      <c r="B182" s="41" t="s">
        <v>431</v>
      </c>
      <c r="C182" s="47">
        <v>6</v>
      </c>
      <c r="D182" s="48" t="s">
        <v>99</v>
      </c>
      <c r="E182" s="48" t="s">
        <v>30</v>
      </c>
      <c r="F182" s="41" t="s">
        <v>37</v>
      </c>
      <c r="K182" s="38" t="s">
        <v>51</v>
      </c>
      <c r="L182" s="39" t="s">
        <v>52</v>
      </c>
      <c r="M182" s="40" t="s">
        <v>52</v>
      </c>
      <c r="Q182" s="34">
        <f t="shared" si="10"/>
        <v>4</v>
      </c>
      <c r="R182" s="34" t="s">
        <v>432</v>
      </c>
      <c r="S182" s="15" t="s">
        <v>667</v>
      </c>
      <c r="T182" t="s">
        <v>687</v>
      </c>
      <c r="U182" t="b">
        <f t="shared" si="11"/>
        <v>0</v>
      </c>
      <c r="W182" t="s">
        <v>739</v>
      </c>
      <c r="X182" t="b">
        <f t="shared" si="13"/>
        <v>1</v>
      </c>
    </row>
    <row r="183" spans="1:24" ht="28.8" hidden="1" x14ac:dyDescent="0.3">
      <c r="A183" s="46" t="s">
        <v>433</v>
      </c>
      <c r="B183" s="41" t="s">
        <v>434</v>
      </c>
      <c r="C183" s="47">
        <v>6</v>
      </c>
      <c r="D183" s="48" t="s">
        <v>99</v>
      </c>
      <c r="E183" s="48"/>
      <c r="F183" s="41" t="s">
        <v>66</v>
      </c>
      <c r="K183" s="38" t="s">
        <v>51</v>
      </c>
      <c r="L183" s="39" t="s">
        <v>52</v>
      </c>
      <c r="Q183" s="34">
        <f t="shared" si="10"/>
        <v>3</v>
      </c>
      <c r="R183" s="34" t="s">
        <v>38</v>
      </c>
      <c r="S183" s="15" t="s">
        <v>657</v>
      </c>
      <c r="T183" t="s">
        <v>691</v>
      </c>
      <c r="U183" t="b">
        <f t="shared" si="11"/>
        <v>1</v>
      </c>
      <c r="X183" t="b">
        <f t="shared" si="12"/>
        <v>0</v>
      </c>
    </row>
    <row r="184" spans="1:24" ht="28.8" hidden="1" x14ac:dyDescent="0.3">
      <c r="A184" s="46" t="s">
        <v>435</v>
      </c>
      <c r="B184" s="41" t="s">
        <v>436</v>
      </c>
      <c r="C184" s="47">
        <v>6</v>
      </c>
      <c r="D184" s="48" t="s">
        <v>99</v>
      </c>
      <c r="E184" s="48"/>
      <c r="F184" s="41" t="s">
        <v>66</v>
      </c>
      <c r="K184" s="38" t="s">
        <v>51</v>
      </c>
      <c r="L184" s="39" t="s">
        <v>52</v>
      </c>
      <c r="Q184" s="34">
        <f t="shared" si="10"/>
        <v>3</v>
      </c>
      <c r="R184" s="34" t="s">
        <v>38</v>
      </c>
      <c r="S184" s="15" t="s">
        <v>657</v>
      </c>
      <c r="T184" t="s">
        <v>691</v>
      </c>
      <c r="U184" t="b">
        <f t="shared" si="11"/>
        <v>1</v>
      </c>
      <c r="X184" t="b">
        <f t="shared" si="12"/>
        <v>0</v>
      </c>
    </row>
    <row r="185" spans="1:24" ht="28.8" hidden="1" x14ac:dyDescent="0.3">
      <c r="A185" s="46" t="s">
        <v>437</v>
      </c>
      <c r="B185" s="41" t="s">
        <v>438</v>
      </c>
      <c r="C185" s="47">
        <v>3</v>
      </c>
      <c r="D185" s="48" t="s">
        <v>99</v>
      </c>
      <c r="E185" s="48"/>
      <c r="F185" s="41" t="s">
        <v>66</v>
      </c>
      <c r="K185" s="38" t="s">
        <v>51</v>
      </c>
      <c r="L185" s="39" t="s">
        <v>52</v>
      </c>
      <c r="Q185" s="34">
        <f t="shared" si="10"/>
        <v>3</v>
      </c>
      <c r="R185" s="34" t="s">
        <v>38</v>
      </c>
      <c r="S185" s="15" t="s">
        <v>646</v>
      </c>
      <c r="T185" t="s">
        <v>692</v>
      </c>
      <c r="U185" t="b">
        <f t="shared" si="11"/>
        <v>1</v>
      </c>
      <c r="X185" t="b">
        <f t="shared" si="12"/>
        <v>0</v>
      </c>
    </row>
    <row r="186" spans="1:24" ht="28.8" hidden="1" x14ac:dyDescent="0.3">
      <c r="A186" s="46" t="s">
        <v>439</v>
      </c>
      <c r="B186" s="41" t="s">
        <v>440</v>
      </c>
      <c r="C186" s="47">
        <v>3</v>
      </c>
      <c r="D186" s="48" t="s">
        <v>99</v>
      </c>
      <c r="E186" s="48"/>
      <c r="F186" s="41" t="s">
        <v>66</v>
      </c>
      <c r="K186" s="38" t="s">
        <v>51</v>
      </c>
      <c r="L186" s="39" t="s">
        <v>52</v>
      </c>
      <c r="Q186" s="34">
        <f t="shared" si="10"/>
        <v>3</v>
      </c>
      <c r="R186" s="34" t="s">
        <v>38</v>
      </c>
      <c r="S186" s="15" t="s">
        <v>646</v>
      </c>
      <c r="T186" t="s">
        <v>692</v>
      </c>
      <c r="U186" t="b">
        <f t="shared" si="11"/>
        <v>1</v>
      </c>
      <c r="X186" t="b">
        <f t="shared" si="12"/>
        <v>0</v>
      </c>
    </row>
    <row r="187" spans="1:24" ht="28.8" hidden="1" x14ac:dyDescent="0.3">
      <c r="A187" s="46" t="s">
        <v>441</v>
      </c>
      <c r="B187" s="41" t="s">
        <v>442</v>
      </c>
      <c r="C187" s="47">
        <v>6</v>
      </c>
      <c r="D187" s="48" t="s">
        <v>99</v>
      </c>
      <c r="E187" s="48"/>
      <c r="F187" s="41" t="s">
        <v>66</v>
      </c>
      <c r="K187" s="38" t="s">
        <v>51</v>
      </c>
      <c r="L187" s="39" t="s">
        <v>52</v>
      </c>
      <c r="Q187" s="34">
        <f t="shared" si="10"/>
        <v>3</v>
      </c>
      <c r="R187" s="34" t="s">
        <v>34</v>
      </c>
      <c r="S187" s="15" t="s">
        <v>657</v>
      </c>
      <c r="T187" t="s">
        <v>691</v>
      </c>
      <c r="U187" t="b">
        <f t="shared" si="11"/>
        <v>1</v>
      </c>
      <c r="X187" t="b">
        <f t="shared" si="12"/>
        <v>0</v>
      </c>
    </row>
    <row r="188" spans="1:24" ht="28.8" hidden="1" x14ac:dyDescent="0.3">
      <c r="A188" s="46" t="s">
        <v>443</v>
      </c>
      <c r="B188" s="41" t="s">
        <v>444</v>
      </c>
      <c r="C188" s="47">
        <v>6</v>
      </c>
      <c r="D188" s="48" t="s">
        <v>99</v>
      </c>
      <c r="E188" s="48"/>
      <c r="F188" s="41" t="s">
        <v>66</v>
      </c>
      <c r="K188" s="38" t="s">
        <v>51</v>
      </c>
      <c r="L188" s="39" t="s">
        <v>52</v>
      </c>
      <c r="Q188" s="34">
        <f t="shared" si="10"/>
        <v>3</v>
      </c>
      <c r="R188" s="34" t="s">
        <v>34</v>
      </c>
      <c r="S188" s="15" t="s">
        <v>657</v>
      </c>
      <c r="T188" t="s">
        <v>691</v>
      </c>
      <c r="U188" t="b">
        <f t="shared" si="11"/>
        <v>1</v>
      </c>
      <c r="X188" t="b">
        <f t="shared" si="12"/>
        <v>0</v>
      </c>
    </row>
    <row r="189" spans="1:24" ht="28.8" hidden="1" x14ac:dyDescent="0.3">
      <c r="A189" s="46" t="s">
        <v>445</v>
      </c>
      <c r="B189" s="41" t="s">
        <v>446</v>
      </c>
      <c r="C189" s="47">
        <v>3</v>
      </c>
      <c r="D189" s="48" t="s">
        <v>99</v>
      </c>
      <c r="E189" s="48"/>
      <c r="F189" s="41" t="s">
        <v>31</v>
      </c>
      <c r="K189" s="38" t="s">
        <v>51</v>
      </c>
      <c r="L189" s="39" t="s">
        <v>52</v>
      </c>
      <c r="Q189" s="34">
        <f t="shared" si="10"/>
        <v>3</v>
      </c>
      <c r="R189" s="34" t="s">
        <v>34</v>
      </c>
      <c r="S189" s="15" t="s">
        <v>646</v>
      </c>
      <c r="T189" t="s">
        <v>692</v>
      </c>
      <c r="U189" t="b">
        <f t="shared" si="11"/>
        <v>1</v>
      </c>
      <c r="X189" t="b">
        <f t="shared" si="12"/>
        <v>0</v>
      </c>
    </row>
    <row r="190" spans="1:24" ht="28.8" hidden="1" x14ac:dyDescent="0.3">
      <c r="A190" s="46" t="s">
        <v>447</v>
      </c>
      <c r="B190" s="41" t="s">
        <v>448</v>
      </c>
      <c r="C190" s="47">
        <v>3</v>
      </c>
      <c r="D190" s="48" t="s">
        <v>99</v>
      </c>
      <c r="E190" s="48"/>
      <c r="F190" s="41" t="s">
        <v>66</v>
      </c>
      <c r="K190" s="38" t="s">
        <v>51</v>
      </c>
      <c r="L190" s="39" t="s">
        <v>52</v>
      </c>
      <c r="Q190" s="34">
        <f t="shared" si="10"/>
        <v>3</v>
      </c>
      <c r="R190" s="34" t="s">
        <v>34</v>
      </c>
      <c r="S190" s="15" t="s">
        <v>646</v>
      </c>
      <c r="T190" t="s">
        <v>692</v>
      </c>
      <c r="U190" t="b">
        <f t="shared" si="11"/>
        <v>1</v>
      </c>
      <c r="X190" t="b">
        <f t="shared" si="12"/>
        <v>0</v>
      </c>
    </row>
    <row r="191" spans="1:24" ht="28.8" hidden="1" x14ac:dyDescent="0.3">
      <c r="A191" s="46" t="s">
        <v>449</v>
      </c>
      <c r="B191" s="41" t="s">
        <v>450</v>
      </c>
      <c r="C191" s="47">
        <v>6</v>
      </c>
      <c r="D191" s="48" t="s">
        <v>99</v>
      </c>
      <c r="E191" s="48"/>
      <c r="F191" s="41" t="s">
        <v>66</v>
      </c>
      <c r="K191" s="38" t="s">
        <v>51</v>
      </c>
      <c r="L191" s="39" t="s">
        <v>52</v>
      </c>
      <c r="Q191" s="34">
        <f t="shared" si="10"/>
        <v>3</v>
      </c>
      <c r="R191" s="34" t="s">
        <v>451</v>
      </c>
      <c r="S191" s="15" t="s">
        <v>657</v>
      </c>
      <c r="T191" t="s">
        <v>691</v>
      </c>
      <c r="U191" t="b">
        <f t="shared" si="11"/>
        <v>1</v>
      </c>
      <c r="X191" t="b">
        <f t="shared" si="12"/>
        <v>0</v>
      </c>
    </row>
    <row r="192" spans="1:24" ht="28.8" hidden="1" x14ac:dyDescent="0.3">
      <c r="A192" s="46" t="s">
        <v>452</v>
      </c>
      <c r="B192" s="41" t="s">
        <v>453</v>
      </c>
      <c r="C192" s="47">
        <v>6</v>
      </c>
      <c r="D192" s="48" t="s">
        <v>99</v>
      </c>
      <c r="E192" s="48"/>
      <c r="F192" s="41" t="s">
        <v>66</v>
      </c>
      <c r="K192" s="38" t="s">
        <v>51</v>
      </c>
      <c r="L192" s="39" t="s">
        <v>52</v>
      </c>
      <c r="Q192" s="34">
        <f t="shared" si="10"/>
        <v>3</v>
      </c>
      <c r="R192" s="34" t="s">
        <v>451</v>
      </c>
      <c r="S192" s="15" t="s">
        <v>657</v>
      </c>
      <c r="T192" t="s">
        <v>691</v>
      </c>
      <c r="U192" t="b">
        <f t="shared" si="11"/>
        <v>1</v>
      </c>
      <c r="X192" t="b">
        <f t="shared" si="12"/>
        <v>0</v>
      </c>
    </row>
    <row r="193" spans="1:24" ht="28.8" hidden="1" x14ac:dyDescent="0.3">
      <c r="A193" s="46" t="s">
        <v>454</v>
      </c>
      <c r="B193" s="41" t="s">
        <v>455</v>
      </c>
      <c r="C193" s="47">
        <v>3</v>
      </c>
      <c r="D193" s="48" t="s">
        <v>99</v>
      </c>
      <c r="E193" s="48"/>
      <c r="F193" s="41" t="s">
        <v>66</v>
      </c>
      <c r="K193" s="38" t="s">
        <v>51</v>
      </c>
      <c r="L193" s="39" t="s">
        <v>52</v>
      </c>
      <c r="Q193" s="34">
        <f t="shared" si="10"/>
        <v>3</v>
      </c>
      <c r="R193" s="34" t="s">
        <v>451</v>
      </c>
      <c r="S193" s="15" t="s">
        <v>646</v>
      </c>
      <c r="T193" t="s">
        <v>692</v>
      </c>
      <c r="U193" t="b">
        <f t="shared" si="11"/>
        <v>1</v>
      </c>
      <c r="X193" t="b">
        <f t="shared" si="12"/>
        <v>0</v>
      </c>
    </row>
    <row r="194" spans="1:24" ht="28.8" hidden="1" x14ac:dyDescent="0.3">
      <c r="A194" s="46" t="s">
        <v>456</v>
      </c>
      <c r="B194" s="41" t="s">
        <v>457</v>
      </c>
      <c r="C194" s="47">
        <v>3</v>
      </c>
      <c r="D194" s="48" t="s">
        <v>99</v>
      </c>
      <c r="E194" s="48"/>
      <c r="F194" s="41" t="s">
        <v>66</v>
      </c>
      <c r="K194" s="38" t="s">
        <v>51</v>
      </c>
      <c r="L194" s="39" t="s">
        <v>52</v>
      </c>
      <c r="Q194" s="34">
        <f t="shared" si="10"/>
        <v>3</v>
      </c>
      <c r="R194" s="34" t="s">
        <v>451</v>
      </c>
      <c r="S194" s="15" t="s">
        <v>646</v>
      </c>
      <c r="T194" t="s">
        <v>692</v>
      </c>
      <c r="U194" t="b">
        <f t="shared" si="11"/>
        <v>1</v>
      </c>
      <c r="X194" t="b">
        <f t="shared" si="12"/>
        <v>0</v>
      </c>
    </row>
    <row r="195" spans="1:24" ht="28.8" hidden="1" x14ac:dyDescent="0.3">
      <c r="A195" s="46" t="s">
        <v>458</v>
      </c>
      <c r="B195" s="41" t="s">
        <v>459</v>
      </c>
      <c r="C195" s="47">
        <v>6</v>
      </c>
      <c r="D195" s="48" t="s">
        <v>99</v>
      </c>
      <c r="E195" s="48"/>
      <c r="F195" s="41" t="s">
        <v>66</v>
      </c>
      <c r="K195" s="38" t="s">
        <v>51</v>
      </c>
      <c r="L195" s="39" t="s">
        <v>52</v>
      </c>
      <c r="Q195" s="34">
        <f t="shared" si="10"/>
        <v>3</v>
      </c>
      <c r="R195" s="34" t="s">
        <v>67</v>
      </c>
      <c r="S195" s="15" t="s">
        <v>657</v>
      </c>
      <c r="T195" t="s">
        <v>691</v>
      </c>
      <c r="U195" t="b">
        <f t="shared" si="11"/>
        <v>1</v>
      </c>
      <c r="X195" t="b">
        <f t="shared" si="12"/>
        <v>0</v>
      </c>
    </row>
    <row r="196" spans="1:24" ht="28.8" hidden="1" x14ac:dyDescent="0.3">
      <c r="A196" s="46" t="s">
        <v>460</v>
      </c>
      <c r="B196" s="41" t="s">
        <v>461</v>
      </c>
      <c r="C196" s="47">
        <v>6</v>
      </c>
      <c r="D196" s="48" t="s">
        <v>99</v>
      </c>
      <c r="E196" s="48"/>
      <c r="F196" s="41" t="s">
        <v>66</v>
      </c>
      <c r="K196" s="38" t="s">
        <v>51</v>
      </c>
      <c r="L196" s="39" t="s">
        <v>52</v>
      </c>
      <c r="Q196" s="34">
        <f t="shared" si="10"/>
        <v>3</v>
      </c>
      <c r="R196" s="34" t="s">
        <v>67</v>
      </c>
      <c r="S196" s="15" t="s">
        <v>657</v>
      </c>
      <c r="T196" t="s">
        <v>691</v>
      </c>
      <c r="U196" t="b">
        <f t="shared" si="11"/>
        <v>1</v>
      </c>
      <c r="X196" t="b">
        <f t="shared" si="12"/>
        <v>0</v>
      </c>
    </row>
    <row r="197" spans="1:24" ht="28.8" hidden="1" x14ac:dyDescent="0.3">
      <c r="A197" s="46" t="s">
        <v>462</v>
      </c>
      <c r="B197" s="41" t="s">
        <v>463</v>
      </c>
      <c r="C197" s="47">
        <v>3</v>
      </c>
      <c r="D197" s="48" t="s">
        <v>99</v>
      </c>
      <c r="E197" s="48"/>
      <c r="F197" s="41" t="s">
        <v>66</v>
      </c>
      <c r="K197" s="38" t="s">
        <v>51</v>
      </c>
      <c r="L197" s="39" t="s">
        <v>52</v>
      </c>
      <c r="Q197" s="34">
        <f t="shared" si="10"/>
        <v>3</v>
      </c>
      <c r="R197" s="34" t="s">
        <v>67</v>
      </c>
      <c r="S197" s="15" t="s">
        <v>646</v>
      </c>
      <c r="T197" t="s">
        <v>692</v>
      </c>
      <c r="U197" t="b">
        <f t="shared" si="11"/>
        <v>1</v>
      </c>
      <c r="X197" t="b">
        <f t="shared" ref="X197:X259" si="14">NOT(OR(ISBLANK(G197),ISBLANK(K197)))</f>
        <v>0</v>
      </c>
    </row>
    <row r="198" spans="1:24" ht="28.8" hidden="1" x14ac:dyDescent="0.3">
      <c r="A198" s="46" t="s">
        <v>464</v>
      </c>
      <c r="B198" s="41" t="s">
        <v>465</v>
      </c>
      <c r="C198" s="47">
        <v>3</v>
      </c>
      <c r="D198" s="48" t="s">
        <v>99</v>
      </c>
      <c r="E198" s="48"/>
      <c r="F198" s="41" t="s">
        <v>66</v>
      </c>
      <c r="K198" s="38" t="s">
        <v>51</v>
      </c>
      <c r="L198" s="39" t="s">
        <v>52</v>
      </c>
      <c r="Q198" s="34">
        <f t="shared" ref="Q198:Q211" si="15">10-COUNTBLANK(G198:O198)</f>
        <v>3</v>
      </c>
      <c r="R198" s="34" t="s">
        <v>67</v>
      </c>
      <c r="S198" s="15" t="s">
        <v>646</v>
      </c>
      <c r="T198" t="s">
        <v>692</v>
      </c>
      <c r="U198" t="b">
        <f t="shared" ref="U198:U255" si="16">OR(ISNUMBER(SEARCH("Spezielle",B198)),ISNUMBER(SEARCH("Aktuelle",B198)))</f>
        <v>1</v>
      </c>
      <c r="X198" t="b">
        <f t="shared" si="14"/>
        <v>0</v>
      </c>
    </row>
    <row r="199" spans="1:24" ht="28.8" hidden="1" x14ac:dyDescent="0.3">
      <c r="A199" s="46" t="s">
        <v>466</v>
      </c>
      <c r="B199" s="41" t="s">
        <v>467</v>
      </c>
      <c r="C199" s="47">
        <v>6</v>
      </c>
      <c r="D199" s="48" t="s">
        <v>99</v>
      </c>
      <c r="E199" s="48"/>
      <c r="F199" s="41" t="s">
        <v>66</v>
      </c>
      <c r="K199" s="38" t="s">
        <v>51</v>
      </c>
      <c r="L199" s="39" t="s">
        <v>52</v>
      </c>
      <c r="Q199" s="34">
        <f t="shared" si="15"/>
        <v>3</v>
      </c>
      <c r="R199" s="34" t="s">
        <v>63</v>
      </c>
      <c r="S199" s="15" t="s">
        <v>657</v>
      </c>
      <c r="T199" t="s">
        <v>691</v>
      </c>
      <c r="U199" t="b">
        <f t="shared" si="16"/>
        <v>1</v>
      </c>
      <c r="X199" t="b">
        <f t="shared" si="14"/>
        <v>0</v>
      </c>
    </row>
    <row r="200" spans="1:24" ht="28.8" hidden="1" x14ac:dyDescent="0.3">
      <c r="A200" s="46" t="s">
        <v>468</v>
      </c>
      <c r="B200" s="41" t="s">
        <v>469</v>
      </c>
      <c r="C200" s="47">
        <v>6</v>
      </c>
      <c r="D200" s="48" t="s">
        <v>99</v>
      </c>
      <c r="E200" s="48"/>
      <c r="F200" s="41" t="s">
        <v>66</v>
      </c>
      <c r="K200" s="38" t="s">
        <v>51</v>
      </c>
      <c r="L200" s="39" t="s">
        <v>52</v>
      </c>
      <c r="Q200" s="34">
        <f t="shared" si="15"/>
        <v>3</v>
      </c>
      <c r="R200" s="34" t="s">
        <v>63</v>
      </c>
      <c r="S200" s="15" t="s">
        <v>657</v>
      </c>
      <c r="T200" t="s">
        <v>691</v>
      </c>
      <c r="U200" t="b">
        <f t="shared" si="16"/>
        <v>1</v>
      </c>
      <c r="X200" t="b">
        <f t="shared" si="14"/>
        <v>0</v>
      </c>
    </row>
    <row r="201" spans="1:24" ht="28.8" hidden="1" x14ac:dyDescent="0.3">
      <c r="A201" s="46" t="s">
        <v>470</v>
      </c>
      <c r="B201" s="41" t="s">
        <v>471</v>
      </c>
      <c r="C201" s="47">
        <v>3</v>
      </c>
      <c r="D201" s="48" t="s">
        <v>99</v>
      </c>
      <c r="E201" s="48"/>
      <c r="F201" s="41" t="s">
        <v>66</v>
      </c>
      <c r="K201" s="38" t="s">
        <v>51</v>
      </c>
      <c r="L201" s="39" t="s">
        <v>52</v>
      </c>
      <c r="Q201" s="34">
        <f t="shared" si="15"/>
        <v>3</v>
      </c>
      <c r="R201" s="34" t="s">
        <v>63</v>
      </c>
      <c r="S201" s="15" t="s">
        <v>646</v>
      </c>
      <c r="T201" t="s">
        <v>692</v>
      </c>
      <c r="U201" t="b">
        <f t="shared" si="16"/>
        <v>1</v>
      </c>
      <c r="X201" t="b">
        <f t="shared" si="14"/>
        <v>0</v>
      </c>
    </row>
    <row r="202" spans="1:24" ht="28.8" hidden="1" x14ac:dyDescent="0.3">
      <c r="A202" s="46" t="s">
        <v>472</v>
      </c>
      <c r="B202" s="41" t="s">
        <v>473</v>
      </c>
      <c r="C202" s="47">
        <v>3</v>
      </c>
      <c r="D202" s="48" t="s">
        <v>99</v>
      </c>
      <c r="E202" s="48"/>
      <c r="F202" s="41" t="s">
        <v>66</v>
      </c>
      <c r="K202" s="38" t="s">
        <v>51</v>
      </c>
      <c r="L202" s="39" t="s">
        <v>52</v>
      </c>
      <c r="Q202" s="34">
        <f t="shared" si="15"/>
        <v>3</v>
      </c>
      <c r="R202" s="34" t="s">
        <v>63</v>
      </c>
      <c r="S202" s="15" t="s">
        <v>646</v>
      </c>
      <c r="T202" t="s">
        <v>692</v>
      </c>
      <c r="U202" t="b">
        <f t="shared" si="16"/>
        <v>1</v>
      </c>
      <c r="X202" t="b">
        <f t="shared" si="14"/>
        <v>0</v>
      </c>
    </row>
    <row r="203" spans="1:24" hidden="1" x14ac:dyDescent="0.3">
      <c r="A203" s="46" t="s">
        <v>474</v>
      </c>
      <c r="B203" s="41" t="s">
        <v>475</v>
      </c>
      <c r="C203" s="47">
        <v>6</v>
      </c>
      <c r="D203" s="48" t="s">
        <v>99</v>
      </c>
      <c r="E203" s="48"/>
      <c r="F203" s="41" t="s">
        <v>31</v>
      </c>
      <c r="G203" s="36" t="s">
        <v>51</v>
      </c>
      <c r="J203" s="37" t="s">
        <v>755</v>
      </c>
      <c r="L203" s="39" t="s">
        <v>26</v>
      </c>
      <c r="N203" s="33" t="s">
        <v>62</v>
      </c>
      <c r="O203" s="35" t="s">
        <v>33</v>
      </c>
      <c r="Q203" s="34">
        <f t="shared" si="15"/>
        <v>5</v>
      </c>
      <c r="R203" s="34" t="s">
        <v>432</v>
      </c>
      <c r="S203" s="15" t="s">
        <v>647</v>
      </c>
      <c r="T203" t="s">
        <v>684</v>
      </c>
      <c r="U203" t="b">
        <f t="shared" si="16"/>
        <v>0</v>
      </c>
      <c r="W203" t="s">
        <v>730</v>
      </c>
      <c r="X203" t="b">
        <f t="shared" ref="X203:X221" si="17">NOT(OR(AND(ISBLANK(G203),ISBLANK(K203)),LEFT(F203,5)="nicht"))</f>
        <v>1</v>
      </c>
    </row>
    <row r="204" spans="1:24" hidden="1" x14ac:dyDescent="0.3">
      <c r="A204" s="46" t="s">
        <v>476</v>
      </c>
      <c r="B204" s="41" t="s">
        <v>477</v>
      </c>
      <c r="C204" s="47">
        <v>6</v>
      </c>
      <c r="D204" s="48" t="s">
        <v>99</v>
      </c>
      <c r="E204" s="48"/>
      <c r="F204" s="41" t="s">
        <v>37</v>
      </c>
      <c r="G204" s="36" t="s">
        <v>51</v>
      </c>
      <c r="J204" s="37" t="s">
        <v>755</v>
      </c>
      <c r="L204" s="39" t="s">
        <v>26</v>
      </c>
      <c r="N204" s="33" t="s">
        <v>62</v>
      </c>
      <c r="Q204" s="34">
        <f t="shared" si="15"/>
        <v>4</v>
      </c>
      <c r="R204" s="34" t="s">
        <v>478</v>
      </c>
      <c r="S204" s="15" t="s">
        <v>629</v>
      </c>
      <c r="T204" t="s">
        <v>684</v>
      </c>
      <c r="U204" t="b">
        <f t="shared" si="16"/>
        <v>0</v>
      </c>
      <c r="W204" t="s">
        <v>730</v>
      </c>
      <c r="X204" t="b">
        <f t="shared" si="17"/>
        <v>1</v>
      </c>
    </row>
    <row r="205" spans="1:24" hidden="1" x14ac:dyDescent="0.3">
      <c r="A205" s="46" t="s">
        <v>479</v>
      </c>
      <c r="B205" s="41" t="s">
        <v>480</v>
      </c>
      <c r="C205" s="47">
        <v>6</v>
      </c>
      <c r="D205" s="48" t="s">
        <v>99</v>
      </c>
      <c r="E205" s="48"/>
      <c r="F205" s="41" t="s">
        <v>37</v>
      </c>
      <c r="G205" s="36" t="s">
        <v>51</v>
      </c>
      <c r="J205" s="37" t="s">
        <v>51</v>
      </c>
      <c r="L205" s="39" t="s">
        <v>26</v>
      </c>
      <c r="N205" s="33" t="s">
        <v>62</v>
      </c>
      <c r="Q205" s="34">
        <f t="shared" si="15"/>
        <v>4</v>
      </c>
      <c r="S205" s="15" t="s">
        <v>663</v>
      </c>
      <c r="T205" t="s">
        <v>684</v>
      </c>
      <c r="U205" t="b">
        <f t="shared" si="16"/>
        <v>0</v>
      </c>
      <c r="W205" t="s">
        <v>730</v>
      </c>
      <c r="X205" t="b">
        <f t="shared" si="17"/>
        <v>1</v>
      </c>
    </row>
    <row r="206" spans="1:24" hidden="1" x14ac:dyDescent="0.3">
      <c r="A206" s="46" t="s">
        <v>481</v>
      </c>
      <c r="B206" s="41" t="s">
        <v>482</v>
      </c>
      <c r="C206" s="47">
        <v>6</v>
      </c>
      <c r="D206" s="48" t="s">
        <v>99</v>
      </c>
      <c r="E206" s="48"/>
      <c r="F206" s="41" t="s">
        <v>37</v>
      </c>
      <c r="G206" s="36" t="s">
        <v>51</v>
      </c>
      <c r="J206" s="37" t="s">
        <v>51</v>
      </c>
      <c r="L206" s="39" t="s">
        <v>26</v>
      </c>
      <c r="Q206" s="34">
        <f t="shared" si="15"/>
        <v>3</v>
      </c>
      <c r="S206" s="15" t="s">
        <v>668</v>
      </c>
      <c r="T206" t="s">
        <v>684</v>
      </c>
      <c r="U206" t="b">
        <f t="shared" si="16"/>
        <v>0</v>
      </c>
      <c r="W206" t="s">
        <v>730</v>
      </c>
      <c r="X206" t="b">
        <f t="shared" si="17"/>
        <v>1</v>
      </c>
    </row>
    <row r="207" spans="1:24" hidden="1" x14ac:dyDescent="0.3">
      <c r="A207" s="46" t="s">
        <v>483</v>
      </c>
      <c r="B207" s="41" t="s">
        <v>484</v>
      </c>
      <c r="C207" s="47">
        <v>6</v>
      </c>
      <c r="D207" s="48" t="s">
        <v>99</v>
      </c>
      <c r="E207" s="48"/>
      <c r="F207" s="41" t="s">
        <v>31</v>
      </c>
      <c r="K207" s="38" t="s">
        <v>709</v>
      </c>
      <c r="L207" s="39" t="s">
        <v>26</v>
      </c>
      <c r="M207" s="40" t="s">
        <v>52</v>
      </c>
      <c r="O207" s="35" t="s">
        <v>62</v>
      </c>
      <c r="Q207" s="34">
        <f t="shared" si="15"/>
        <v>4</v>
      </c>
      <c r="S207" s="15" t="s">
        <v>628</v>
      </c>
      <c r="T207" t="s">
        <v>628</v>
      </c>
      <c r="U207" t="b">
        <f t="shared" si="16"/>
        <v>0</v>
      </c>
      <c r="W207" t="s">
        <v>731</v>
      </c>
      <c r="X207" t="b">
        <f t="shared" si="17"/>
        <v>1</v>
      </c>
    </row>
    <row r="208" spans="1:24" hidden="1" x14ac:dyDescent="0.3">
      <c r="A208" s="46" t="s">
        <v>485</v>
      </c>
      <c r="B208" s="41" t="s">
        <v>486</v>
      </c>
      <c r="C208" s="47">
        <v>6</v>
      </c>
      <c r="D208" s="48" t="s">
        <v>99</v>
      </c>
      <c r="E208" s="48"/>
      <c r="F208" s="41" t="s">
        <v>66</v>
      </c>
      <c r="K208" s="38" t="s">
        <v>51</v>
      </c>
      <c r="L208" s="39" t="s">
        <v>52</v>
      </c>
      <c r="M208" s="40" t="s">
        <v>51</v>
      </c>
      <c r="Q208" s="34">
        <f t="shared" si="15"/>
        <v>4</v>
      </c>
      <c r="R208" s="34" t="s">
        <v>478</v>
      </c>
      <c r="S208" s="15" t="s">
        <v>629</v>
      </c>
      <c r="T208" t="s">
        <v>684</v>
      </c>
      <c r="U208" t="b">
        <f t="shared" si="16"/>
        <v>0</v>
      </c>
      <c r="V208" t="s">
        <v>722</v>
      </c>
      <c r="W208" t="s">
        <v>724</v>
      </c>
      <c r="X208" t="b">
        <f t="shared" si="17"/>
        <v>1</v>
      </c>
    </row>
    <row r="209" spans="1:24" ht="36.6" hidden="1" customHeight="1" x14ac:dyDescent="0.3">
      <c r="A209" s="46" t="s">
        <v>487</v>
      </c>
      <c r="B209" s="41" t="s">
        <v>488</v>
      </c>
      <c r="C209" s="47">
        <v>6</v>
      </c>
      <c r="D209" s="48" t="s">
        <v>99</v>
      </c>
      <c r="E209" s="48"/>
      <c r="F209" s="41" t="s">
        <v>93</v>
      </c>
      <c r="L209" s="39" t="s">
        <v>26</v>
      </c>
      <c r="Q209" s="34">
        <f t="shared" si="15"/>
        <v>1</v>
      </c>
      <c r="S209" s="15" t="s">
        <v>669</v>
      </c>
      <c r="T209" t="s">
        <v>701</v>
      </c>
      <c r="U209" t="b">
        <f t="shared" si="16"/>
        <v>0</v>
      </c>
      <c r="X209" t="b">
        <f t="shared" si="17"/>
        <v>0</v>
      </c>
    </row>
    <row r="210" spans="1:24" hidden="1" x14ac:dyDescent="0.3">
      <c r="A210" s="46" t="s">
        <v>489</v>
      </c>
      <c r="B210" s="41" t="s">
        <v>490</v>
      </c>
      <c r="C210" s="47">
        <v>6</v>
      </c>
      <c r="D210" s="48" t="s">
        <v>99</v>
      </c>
      <c r="E210" s="48"/>
      <c r="F210" s="41" t="s">
        <v>31</v>
      </c>
      <c r="K210" s="38" t="s">
        <v>709</v>
      </c>
      <c r="L210" s="39" t="s">
        <v>26</v>
      </c>
      <c r="M210" s="40" t="s">
        <v>52</v>
      </c>
      <c r="Q210" s="34">
        <f t="shared" si="15"/>
        <v>3</v>
      </c>
      <c r="S210" s="15" t="s">
        <v>628</v>
      </c>
      <c r="T210" t="s">
        <v>628</v>
      </c>
      <c r="U210" t="b">
        <f t="shared" si="16"/>
        <v>0</v>
      </c>
      <c r="W210" t="s">
        <v>732</v>
      </c>
      <c r="X210" t="b">
        <f t="shared" si="17"/>
        <v>1</v>
      </c>
    </row>
    <row r="211" spans="1:24" hidden="1" x14ac:dyDescent="0.3">
      <c r="A211" s="46" t="s">
        <v>491</v>
      </c>
      <c r="B211" s="41" t="s">
        <v>492</v>
      </c>
      <c r="C211" s="47">
        <v>6</v>
      </c>
      <c r="D211" s="48" t="s">
        <v>99</v>
      </c>
      <c r="E211" s="48"/>
      <c r="F211" s="41" t="s">
        <v>66</v>
      </c>
      <c r="G211" s="36" t="s">
        <v>51</v>
      </c>
      <c r="J211" s="37" t="s">
        <v>757</v>
      </c>
      <c r="L211" s="39" t="s">
        <v>26</v>
      </c>
      <c r="N211" s="33" t="s">
        <v>62</v>
      </c>
      <c r="O211" s="35" t="s">
        <v>62</v>
      </c>
      <c r="Q211" s="34">
        <f t="shared" si="15"/>
        <v>5</v>
      </c>
      <c r="R211" s="34" t="s">
        <v>478</v>
      </c>
      <c r="S211" s="15" t="s">
        <v>647</v>
      </c>
      <c r="T211" t="s">
        <v>684</v>
      </c>
      <c r="U211" t="b">
        <f t="shared" si="16"/>
        <v>0</v>
      </c>
      <c r="W211" t="s">
        <v>730</v>
      </c>
      <c r="X211" t="b">
        <f t="shared" si="17"/>
        <v>1</v>
      </c>
    </row>
    <row r="212" spans="1:24" hidden="1" x14ac:dyDescent="0.3">
      <c r="A212" s="46" t="s">
        <v>493</v>
      </c>
      <c r="B212" s="41" t="s">
        <v>494</v>
      </c>
      <c r="C212" s="47">
        <v>6</v>
      </c>
      <c r="D212" s="48" t="s">
        <v>99</v>
      </c>
      <c r="E212" s="48"/>
      <c r="F212" s="41"/>
      <c r="J212" s="37" t="s">
        <v>51</v>
      </c>
      <c r="U212" t="b">
        <f t="shared" si="16"/>
        <v>0</v>
      </c>
      <c r="X212" t="b">
        <f t="shared" si="17"/>
        <v>0</v>
      </c>
    </row>
    <row r="213" spans="1:24" hidden="1" x14ac:dyDescent="0.3">
      <c r="A213" s="46" t="s">
        <v>495</v>
      </c>
      <c r="B213" s="41" t="s">
        <v>496</v>
      </c>
      <c r="C213" s="47">
        <v>6</v>
      </c>
      <c r="D213" s="48" t="s">
        <v>99</v>
      </c>
      <c r="E213" s="48"/>
      <c r="F213" s="41" t="s">
        <v>37</v>
      </c>
      <c r="K213" s="38" t="s">
        <v>51</v>
      </c>
      <c r="L213" s="39" t="s">
        <v>52</v>
      </c>
      <c r="M213" s="40" t="s">
        <v>51</v>
      </c>
      <c r="Q213" s="34">
        <f t="shared" ref="Q213:Q237" si="18">10-COUNTBLANK(G213:O213)</f>
        <v>4</v>
      </c>
      <c r="R213" s="34" t="s">
        <v>432</v>
      </c>
      <c r="S213" s="15" t="s">
        <v>670</v>
      </c>
      <c r="T213" t="s">
        <v>684</v>
      </c>
      <c r="U213" t="b">
        <f t="shared" si="16"/>
        <v>0</v>
      </c>
      <c r="W213" t="s">
        <v>730</v>
      </c>
      <c r="X213" t="b">
        <f t="shared" si="17"/>
        <v>1</v>
      </c>
    </row>
    <row r="214" spans="1:24" hidden="1" x14ac:dyDescent="0.3">
      <c r="A214" s="46" t="s">
        <v>497</v>
      </c>
      <c r="B214" s="41" t="s">
        <v>498</v>
      </c>
      <c r="C214" s="47">
        <v>6</v>
      </c>
      <c r="D214" s="48" t="s">
        <v>99</v>
      </c>
      <c r="E214" s="48"/>
      <c r="F214" s="41" t="s">
        <v>37</v>
      </c>
      <c r="K214" s="38" t="s">
        <v>51</v>
      </c>
      <c r="L214" s="39" t="s">
        <v>52</v>
      </c>
      <c r="M214" s="40" t="s">
        <v>52</v>
      </c>
      <c r="Q214" s="34">
        <f t="shared" si="18"/>
        <v>4</v>
      </c>
      <c r="R214" s="34" t="s">
        <v>478</v>
      </c>
      <c r="S214" s="15" t="s">
        <v>671</v>
      </c>
      <c r="T214" t="s">
        <v>684</v>
      </c>
      <c r="U214" t="b">
        <f t="shared" si="16"/>
        <v>0</v>
      </c>
      <c r="W214" t="s">
        <v>730</v>
      </c>
      <c r="X214" t="b">
        <f t="shared" si="17"/>
        <v>1</v>
      </c>
    </row>
    <row r="215" spans="1:24" hidden="1" x14ac:dyDescent="0.3">
      <c r="A215" s="46" t="s">
        <v>499</v>
      </c>
      <c r="B215" s="41" t="s">
        <v>500</v>
      </c>
      <c r="C215" s="47">
        <v>6</v>
      </c>
      <c r="D215" s="48" t="s">
        <v>99</v>
      </c>
      <c r="E215" s="48"/>
      <c r="F215" s="41" t="s">
        <v>31</v>
      </c>
      <c r="K215" s="38" t="s">
        <v>51</v>
      </c>
      <c r="L215" s="39" t="s">
        <v>52</v>
      </c>
      <c r="M215" s="40" t="s">
        <v>52</v>
      </c>
      <c r="Q215" s="34">
        <f t="shared" si="18"/>
        <v>4</v>
      </c>
      <c r="R215" s="34" t="s">
        <v>432</v>
      </c>
      <c r="S215" s="15" t="s">
        <v>672</v>
      </c>
      <c r="T215" t="s">
        <v>684</v>
      </c>
      <c r="U215" t="b">
        <f t="shared" si="16"/>
        <v>0</v>
      </c>
      <c r="W215" t="s">
        <v>731</v>
      </c>
      <c r="X215" t="b">
        <f t="shared" si="17"/>
        <v>1</v>
      </c>
    </row>
    <row r="216" spans="1:24" hidden="1" x14ac:dyDescent="0.3">
      <c r="A216" s="46" t="s">
        <v>501</v>
      </c>
      <c r="B216" s="41" t="s">
        <v>502</v>
      </c>
      <c r="C216" s="47">
        <v>6</v>
      </c>
      <c r="D216" s="48" t="s">
        <v>99</v>
      </c>
      <c r="E216" s="48"/>
      <c r="F216" s="41" t="s">
        <v>31</v>
      </c>
      <c r="K216" s="38" t="s">
        <v>51</v>
      </c>
      <c r="L216" s="39" t="s">
        <v>52</v>
      </c>
      <c r="M216" s="40" t="s">
        <v>52</v>
      </c>
      <c r="O216" s="35" t="s">
        <v>62</v>
      </c>
      <c r="Q216" s="34">
        <f t="shared" si="18"/>
        <v>5</v>
      </c>
      <c r="S216" s="15" t="s">
        <v>673</v>
      </c>
      <c r="T216" t="s">
        <v>684</v>
      </c>
      <c r="U216" t="b">
        <f t="shared" si="16"/>
        <v>0</v>
      </c>
      <c r="W216" t="s">
        <v>731</v>
      </c>
      <c r="X216" t="b">
        <f t="shared" si="17"/>
        <v>1</v>
      </c>
    </row>
    <row r="217" spans="1:24" hidden="1" x14ac:dyDescent="0.3">
      <c r="A217" s="46" t="s">
        <v>503</v>
      </c>
      <c r="B217" s="41" t="s">
        <v>504</v>
      </c>
      <c r="C217" s="47">
        <v>6</v>
      </c>
      <c r="D217" s="48" t="s">
        <v>99</v>
      </c>
      <c r="E217" s="48"/>
      <c r="F217" s="41" t="s">
        <v>31</v>
      </c>
      <c r="K217" s="38" t="s">
        <v>51</v>
      </c>
      <c r="L217" s="39" t="s">
        <v>52</v>
      </c>
      <c r="M217" s="40" t="s">
        <v>51</v>
      </c>
      <c r="O217" s="35" t="s">
        <v>62</v>
      </c>
      <c r="Q217" s="34">
        <f t="shared" si="18"/>
        <v>5</v>
      </c>
      <c r="S217" s="15" t="s">
        <v>674</v>
      </c>
      <c r="T217" t="s">
        <v>684</v>
      </c>
      <c r="U217" t="b">
        <f t="shared" si="16"/>
        <v>0</v>
      </c>
      <c r="W217" t="s">
        <v>731</v>
      </c>
      <c r="X217" t="b">
        <f t="shared" si="17"/>
        <v>1</v>
      </c>
    </row>
    <row r="218" spans="1:24" hidden="1" x14ac:dyDescent="0.3">
      <c r="A218" s="46" t="s">
        <v>505</v>
      </c>
      <c r="B218" s="41" t="s">
        <v>506</v>
      </c>
      <c r="C218" s="47">
        <v>6</v>
      </c>
      <c r="D218" s="48" t="s">
        <v>99</v>
      </c>
      <c r="E218" s="48"/>
      <c r="F218" s="41" t="s">
        <v>66</v>
      </c>
      <c r="K218" s="38" t="s">
        <v>51</v>
      </c>
      <c r="L218" s="39" t="s">
        <v>52</v>
      </c>
      <c r="M218" s="40" t="s">
        <v>51</v>
      </c>
      <c r="Q218" s="34">
        <f t="shared" si="18"/>
        <v>4</v>
      </c>
      <c r="R218" s="34" t="s">
        <v>427</v>
      </c>
      <c r="S218" s="15" t="s">
        <v>673</v>
      </c>
      <c r="T218" t="s">
        <v>684</v>
      </c>
      <c r="U218" t="b">
        <f t="shared" si="16"/>
        <v>0</v>
      </c>
      <c r="V218" t="s">
        <v>722</v>
      </c>
      <c r="W218" t="s">
        <v>724</v>
      </c>
      <c r="X218" t="b">
        <f t="shared" si="17"/>
        <v>1</v>
      </c>
    </row>
    <row r="219" spans="1:24" ht="28.8" hidden="1" x14ac:dyDescent="0.3">
      <c r="A219" s="46" t="s">
        <v>507</v>
      </c>
      <c r="B219" s="41" t="s">
        <v>508</v>
      </c>
      <c r="C219" s="47">
        <v>6</v>
      </c>
      <c r="D219" s="48" t="s">
        <v>99</v>
      </c>
      <c r="E219" s="48"/>
      <c r="F219" s="41" t="s">
        <v>93</v>
      </c>
      <c r="L219" s="39" t="s">
        <v>26</v>
      </c>
      <c r="Q219" s="34">
        <f t="shared" si="18"/>
        <v>1</v>
      </c>
      <c r="S219" s="15" t="s">
        <v>645</v>
      </c>
      <c r="T219" t="s">
        <v>691</v>
      </c>
      <c r="U219" t="b">
        <f t="shared" si="16"/>
        <v>0</v>
      </c>
      <c r="X219" t="b">
        <f t="shared" si="17"/>
        <v>0</v>
      </c>
    </row>
    <row r="220" spans="1:24" hidden="1" x14ac:dyDescent="0.3">
      <c r="A220" s="46" t="s">
        <v>509</v>
      </c>
      <c r="B220" s="41" t="s">
        <v>510</v>
      </c>
      <c r="C220" s="47">
        <v>6</v>
      </c>
      <c r="D220" s="48" t="s">
        <v>99</v>
      </c>
      <c r="E220" s="48"/>
      <c r="F220" s="41" t="s">
        <v>66</v>
      </c>
      <c r="K220" s="38" t="s">
        <v>51</v>
      </c>
      <c r="L220" s="39" t="s">
        <v>26</v>
      </c>
      <c r="M220" s="40" t="s">
        <v>52</v>
      </c>
      <c r="Q220" s="34">
        <f t="shared" si="18"/>
        <v>3</v>
      </c>
      <c r="S220" s="15" t="s">
        <v>628</v>
      </c>
      <c r="T220" t="s">
        <v>628</v>
      </c>
      <c r="U220" t="b">
        <f t="shared" si="16"/>
        <v>0</v>
      </c>
      <c r="W220" t="s">
        <v>731</v>
      </c>
      <c r="X220" t="b">
        <f t="shared" si="17"/>
        <v>1</v>
      </c>
    </row>
    <row r="221" spans="1:24" hidden="1" x14ac:dyDescent="0.3">
      <c r="A221" s="46" t="s">
        <v>511</v>
      </c>
      <c r="B221" s="41" t="s">
        <v>512</v>
      </c>
      <c r="C221" s="47">
        <v>6</v>
      </c>
      <c r="D221" s="48" t="s">
        <v>99</v>
      </c>
      <c r="E221" s="48"/>
      <c r="F221" s="41" t="s">
        <v>66</v>
      </c>
      <c r="K221" s="38" t="s">
        <v>51</v>
      </c>
      <c r="M221" s="40" t="s">
        <v>52</v>
      </c>
      <c r="Q221" s="34">
        <f t="shared" si="18"/>
        <v>3</v>
      </c>
      <c r="R221" s="34" t="s">
        <v>478</v>
      </c>
      <c r="S221" s="15" t="s">
        <v>628</v>
      </c>
      <c r="T221" t="s">
        <v>628</v>
      </c>
      <c r="U221" t="b">
        <f t="shared" si="16"/>
        <v>0</v>
      </c>
      <c r="W221" t="s">
        <v>731</v>
      </c>
      <c r="X221" t="b">
        <f t="shared" si="17"/>
        <v>1</v>
      </c>
    </row>
    <row r="222" spans="1:24" ht="28.8" hidden="1" x14ac:dyDescent="0.3">
      <c r="A222" s="46" t="s">
        <v>513</v>
      </c>
      <c r="B222" s="41" t="s">
        <v>514</v>
      </c>
      <c r="C222" s="47">
        <v>6</v>
      </c>
      <c r="D222" s="48" t="s">
        <v>99</v>
      </c>
      <c r="E222" s="48"/>
      <c r="F222" s="41" t="s">
        <v>66</v>
      </c>
      <c r="K222" s="38" t="s">
        <v>51</v>
      </c>
      <c r="L222" s="39" t="s">
        <v>26</v>
      </c>
      <c r="M222" s="40" t="s">
        <v>51</v>
      </c>
      <c r="Q222" s="34">
        <f t="shared" si="18"/>
        <v>3</v>
      </c>
      <c r="S222" s="15" t="s">
        <v>657</v>
      </c>
      <c r="T222" t="s">
        <v>691</v>
      </c>
      <c r="U222" t="b">
        <f t="shared" si="16"/>
        <v>1</v>
      </c>
      <c r="X222" t="b">
        <f t="shared" si="14"/>
        <v>0</v>
      </c>
    </row>
    <row r="223" spans="1:24" ht="28.8" hidden="1" x14ac:dyDescent="0.3">
      <c r="A223" s="46" t="s">
        <v>515</v>
      </c>
      <c r="B223" s="41" t="s">
        <v>516</v>
      </c>
      <c r="C223" s="47">
        <v>6</v>
      </c>
      <c r="D223" s="48" t="s">
        <v>99</v>
      </c>
      <c r="E223" s="48"/>
      <c r="F223" s="41" t="s">
        <v>66</v>
      </c>
      <c r="K223" s="38" t="s">
        <v>51</v>
      </c>
      <c r="L223" s="39" t="s">
        <v>26</v>
      </c>
      <c r="M223" s="40" t="s">
        <v>51</v>
      </c>
      <c r="Q223" s="34">
        <f t="shared" si="18"/>
        <v>3</v>
      </c>
      <c r="S223" s="15" t="s">
        <v>657</v>
      </c>
      <c r="T223" t="s">
        <v>691</v>
      </c>
      <c r="U223" t="b">
        <f t="shared" si="16"/>
        <v>1</v>
      </c>
      <c r="X223" t="b">
        <f t="shared" si="14"/>
        <v>0</v>
      </c>
    </row>
    <row r="224" spans="1:24" ht="28.8" hidden="1" x14ac:dyDescent="0.3">
      <c r="A224" s="46" t="s">
        <v>517</v>
      </c>
      <c r="B224" s="41" t="s">
        <v>518</v>
      </c>
      <c r="C224" s="47">
        <v>6</v>
      </c>
      <c r="D224" s="48" t="s">
        <v>99</v>
      </c>
      <c r="E224" s="48"/>
      <c r="F224" s="41" t="s">
        <v>66</v>
      </c>
      <c r="K224" s="38" t="s">
        <v>51</v>
      </c>
      <c r="L224" s="39" t="s">
        <v>26</v>
      </c>
      <c r="M224" s="40" t="s">
        <v>51</v>
      </c>
      <c r="Q224" s="34">
        <f t="shared" si="18"/>
        <v>3</v>
      </c>
      <c r="S224" s="15" t="s">
        <v>657</v>
      </c>
      <c r="T224" t="s">
        <v>691</v>
      </c>
      <c r="U224" t="b">
        <f t="shared" si="16"/>
        <v>1</v>
      </c>
      <c r="X224" t="b">
        <f t="shared" si="14"/>
        <v>0</v>
      </c>
    </row>
    <row r="225" spans="1:24" ht="28.8" hidden="1" x14ac:dyDescent="0.3">
      <c r="A225" s="46" t="s">
        <v>519</v>
      </c>
      <c r="B225" s="41" t="s">
        <v>520</v>
      </c>
      <c r="C225" s="47">
        <v>6</v>
      </c>
      <c r="D225" s="48" t="s">
        <v>99</v>
      </c>
      <c r="E225" s="48"/>
      <c r="F225" s="41" t="s">
        <v>66</v>
      </c>
      <c r="K225" s="38" t="s">
        <v>51</v>
      </c>
      <c r="L225" s="39" t="s">
        <v>26</v>
      </c>
      <c r="M225" s="40" t="s">
        <v>51</v>
      </c>
      <c r="Q225" s="34">
        <f t="shared" si="18"/>
        <v>3</v>
      </c>
      <c r="S225" s="15" t="s">
        <v>657</v>
      </c>
      <c r="T225" t="s">
        <v>691</v>
      </c>
      <c r="U225" t="b">
        <f t="shared" si="16"/>
        <v>1</v>
      </c>
      <c r="X225" t="b">
        <f t="shared" si="14"/>
        <v>0</v>
      </c>
    </row>
    <row r="226" spans="1:24" ht="28.8" hidden="1" x14ac:dyDescent="0.3">
      <c r="A226" s="46" t="s">
        <v>521</v>
      </c>
      <c r="B226" s="41" t="s">
        <v>522</v>
      </c>
      <c r="C226" s="47">
        <v>3</v>
      </c>
      <c r="D226" s="48" t="s">
        <v>99</v>
      </c>
      <c r="E226" s="48"/>
      <c r="F226" s="41" t="s">
        <v>66</v>
      </c>
      <c r="K226" s="38" t="s">
        <v>51</v>
      </c>
      <c r="L226" s="39" t="s">
        <v>26</v>
      </c>
      <c r="M226" s="40" t="s">
        <v>51</v>
      </c>
      <c r="Q226" s="34">
        <f t="shared" si="18"/>
        <v>3</v>
      </c>
      <c r="S226" s="15" t="s">
        <v>646</v>
      </c>
      <c r="T226" t="s">
        <v>692</v>
      </c>
      <c r="U226" t="b">
        <f t="shared" si="16"/>
        <v>1</v>
      </c>
      <c r="X226" t="b">
        <f t="shared" si="14"/>
        <v>0</v>
      </c>
    </row>
    <row r="227" spans="1:24" ht="28.8" hidden="1" x14ac:dyDescent="0.3">
      <c r="A227" s="46" t="s">
        <v>523</v>
      </c>
      <c r="B227" s="41" t="s">
        <v>524</v>
      </c>
      <c r="C227" s="47">
        <v>3</v>
      </c>
      <c r="D227" s="48" t="s">
        <v>99</v>
      </c>
      <c r="E227" s="48"/>
      <c r="F227" s="41" t="s">
        <v>66</v>
      </c>
      <c r="K227" s="38" t="s">
        <v>51</v>
      </c>
      <c r="L227" s="39" t="s">
        <v>26</v>
      </c>
      <c r="M227" s="40" t="s">
        <v>51</v>
      </c>
      <c r="Q227" s="34">
        <f t="shared" si="18"/>
        <v>3</v>
      </c>
      <c r="S227" s="15" t="s">
        <v>646</v>
      </c>
      <c r="T227" t="s">
        <v>692</v>
      </c>
      <c r="U227" t="b">
        <f t="shared" si="16"/>
        <v>1</v>
      </c>
      <c r="X227" t="b">
        <f t="shared" si="14"/>
        <v>0</v>
      </c>
    </row>
    <row r="228" spans="1:24" ht="28.8" hidden="1" x14ac:dyDescent="0.3">
      <c r="A228" s="46" t="s">
        <v>525</v>
      </c>
      <c r="B228" s="41" t="s">
        <v>526</v>
      </c>
      <c r="C228" s="47">
        <v>3</v>
      </c>
      <c r="D228" s="48" t="s">
        <v>99</v>
      </c>
      <c r="E228" s="48"/>
      <c r="F228" s="41" t="s">
        <v>66</v>
      </c>
      <c r="K228" s="38" t="s">
        <v>51</v>
      </c>
      <c r="L228" s="39" t="s">
        <v>26</v>
      </c>
      <c r="M228" s="40" t="s">
        <v>51</v>
      </c>
      <c r="Q228" s="34">
        <f t="shared" si="18"/>
        <v>3</v>
      </c>
      <c r="S228" s="15" t="s">
        <v>646</v>
      </c>
      <c r="T228" t="s">
        <v>692</v>
      </c>
      <c r="U228" t="b">
        <f t="shared" si="16"/>
        <v>1</v>
      </c>
      <c r="X228" t="b">
        <f t="shared" si="14"/>
        <v>0</v>
      </c>
    </row>
    <row r="229" spans="1:24" ht="28.8" hidden="1" x14ac:dyDescent="0.3">
      <c r="A229" s="46" t="s">
        <v>527</v>
      </c>
      <c r="B229" s="41" t="s">
        <v>528</v>
      </c>
      <c r="C229" s="47">
        <v>3</v>
      </c>
      <c r="D229" s="48" t="s">
        <v>99</v>
      </c>
      <c r="E229" s="48"/>
      <c r="F229" s="41" t="s">
        <v>66</v>
      </c>
      <c r="K229" s="38" t="s">
        <v>51</v>
      </c>
      <c r="L229" s="39" t="s">
        <v>26</v>
      </c>
      <c r="M229" s="40" t="s">
        <v>51</v>
      </c>
      <c r="Q229" s="34">
        <f t="shared" si="18"/>
        <v>3</v>
      </c>
      <c r="S229" s="15" t="s">
        <v>646</v>
      </c>
      <c r="T229" t="s">
        <v>692</v>
      </c>
      <c r="U229" t="b">
        <f t="shared" si="16"/>
        <v>1</v>
      </c>
      <c r="X229" t="b">
        <f t="shared" si="14"/>
        <v>0</v>
      </c>
    </row>
    <row r="230" spans="1:24" x14ac:dyDescent="0.3">
      <c r="A230" s="46" t="s">
        <v>529</v>
      </c>
      <c r="B230" s="41" t="s">
        <v>530</v>
      </c>
      <c r="C230" s="47">
        <v>6</v>
      </c>
      <c r="D230" s="48" t="s">
        <v>99</v>
      </c>
      <c r="E230" s="48"/>
      <c r="F230" s="41" t="s">
        <v>31</v>
      </c>
      <c r="G230" s="36" t="s">
        <v>51</v>
      </c>
      <c r="H230" s="35" t="s">
        <v>33</v>
      </c>
      <c r="I230" s="33" t="s">
        <v>45</v>
      </c>
      <c r="L230" s="39" t="s">
        <v>26</v>
      </c>
      <c r="O230" s="35" t="s">
        <v>33</v>
      </c>
      <c r="Q230" s="34">
        <f t="shared" si="18"/>
        <v>5</v>
      </c>
      <c r="S230" s="15" t="s">
        <v>675</v>
      </c>
      <c r="T230" t="s">
        <v>684</v>
      </c>
      <c r="U230" t="b">
        <f t="shared" si="16"/>
        <v>0</v>
      </c>
      <c r="W230" t="s">
        <v>724</v>
      </c>
      <c r="X230" t="b">
        <f t="shared" ref="X230:X239" si="19">NOT(OR(AND(ISBLANK(G230),ISBLANK(K230)),LEFT(F230,5)="nicht"))</f>
        <v>1</v>
      </c>
    </row>
    <row r="231" spans="1:24" hidden="1" x14ac:dyDescent="0.3">
      <c r="A231" s="46" t="s">
        <v>531</v>
      </c>
      <c r="B231" s="41" t="s">
        <v>532</v>
      </c>
      <c r="C231" s="47">
        <v>6</v>
      </c>
      <c r="D231" s="48" t="s">
        <v>99</v>
      </c>
      <c r="E231" s="48"/>
      <c r="F231" s="41" t="s">
        <v>31</v>
      </c>
      <c r="K231" s="38" t="s">
        <v>51</v>
      </c>
      <c r="L231" s="39" t="s">
        <v>52</v>
      </c>
      <c r="N231" s="33" t="s">
        <v>33</v>
      </c>
      <c r="P231" s="63" t="s">
        <v>33</v>
      </c>
      <c r="Q231" s="34">
        <f t="shared" si="18"/>
        <v>4</v>
      </c>
      <c r="S231" s="15" t="s">
        <v>676</v>
      </c>
      <c r="T231" t="s">
        <v>702</v>
      </c>
      <c r="U231" t="b">
        <f t="shared" si="16"/>
        <v>0</v>
      </c>
      <c r="W231" t="s">
        <v>724</v>
      </c>
      <c r="X231" t="b">
        <f t="shared" si="19"/>
        <v>1</v>
      </c>
    </row>
    <row r="232" spans="1:24" hidden="1" x14ac:dyDescent="0.3">
      <c r="A232" s="46" t="s">
        <v>533</v>
      </c>
      <c r="B232" s="41" t="s">
        <v>534</v>
      </c>
      <c r="C232" s="47">
        <v>9</v>
      </c>
      <c r="D232" s="48" t="s">
        <v>99</v>
      </c>
      <c r="E232" s="48"/>
      <c r="F232" s="41" t="s">
        <v>31</v>
      </c>
      <c r="O232" s="35" t="s">
        <v>33</v>
      </c>
      <c r="Q232" s="34">
        <f t="shared" si="18"/>
        <v>2</v>
      </c>
      <c r="S232" s="15" t="s">
        <v>677</v>
      </c>
      <c r="T232" t="s">
        <v>703</v>
      </c>
      <c r="U232" t="b">
        <f t="shared" si="16"/>
        <v>0</v>
      </c>
      <c r="X232" t="b">
        <f t="shared" si="19"/>
        <v>0</v>
      </c>
    </row>
    <row r="233" spans="1:24" hidden="1" x14ac:dyDescent="0.3">
      <c r="A233" s="46" t="s">
        <v>535</v>
      </c>
      <c r="B233" s="41" t="s">
        <v>536</v>
      </c>
      <c r="C233" s="47">
        <v>6</v>
      </c>
      <c r="D233" s="48" t="s">
        <v>99</v>
      </c>
      <c r="E233" s="48"/>
      <c r="F233" s="41" t="s">
        <v>37</v>
      </c>
      <c r="K233" s="38" t="s">
        <v>51</v>
      </c>
      <c r="L233" s="39" t="s">
        <v>52</v>
      </c>
      <c r="N233" s="33" t="s">
        <v>33</v>
      </c>
      <c r="Q233" s="34">
        <f t="shared" si="18"/>
        <v>4</v>
      </c>
      <c r="S233" s="15" t="s">
        <v>678</v>
      </c>
      <c r="T233" t="s">
        <v>696</v>
      </c>
      <c r="U233" t="b">
        <f t="shared" si="16"/>
        <v>0</v>
      </c>
      <c r="W233" t="s">
        <v>724</v>
      </c>
      <c r="X233" t="b">
        <f t="shared" si="19"/>
        <v>1</v>
      </c>
    </row>
    <row r="234" spans="1:24" hidden="1" x14ac:dyDescent="0.3">
      <c r="A234" s="46" t="s">
        <v>537</v>
      </c>
      <c r="B234" s="41" t="s">
        <v>538</v>
      </c>
      <c r="C234" s="47">
        <v>6</v>
      </c>
      <c r="D234" s="48" t="s">
        <v>99</v>
      </c>
      <c r="E234" s="48"/>
      <c r="F234" s="41" t="s">
        <v>37</v>
      </c>
      <c r="L234" s="39" t="s">
        <v>52</v>
      </c>
      <c r="Q234" s="34">
        <f t="shared" si="18"/>
        <v>2</v>
      </c>
      <c r="S234" s="15" t="s">
        <v>628</v>
      </c>
      <c r="T234" t="s">
        <v>628</v>
      </c>
      <c r="U234" t="b">
        <f t="shared" si="16"/>
        <v>0</v>
      </c>
      <c r="X234" t="b">
        <f t="shared" si="19"/>
        <v>0</v>
      </c>
    </row>
    <row r="235" spans="1:24" hidden="1" x14ac:dyDescent="0.3">
      <c r="A235" s="46" t="s">
        <v>539</v>
      </c>
      <c r="B235" s="41" t="s">
        <v>540</v>
      </c>
      <c r="C235" s="47">
        <v>6</v>
      </c>
      <c r="D235" s="48" t="s">
        <v>99</v>
      </c>
      <c r="E235" s="48"/>
      <c r="F235" s="41" t="s">
        <v>37</v>
      </c>
      <c r="K235" s="38" t="s">
        <v>51</v>
      </c>
      <c r="L235" s="39" t="s">
        <v>52</v>
      </c>
      <c r="Q235" s="34">
        <f t="shared" si="18"/>
        <v>3</v>
      </c>
      <c r="S235" s="15" t="s">
        <v>679</v>
      </c>
      <c r="T235" t="s">
        <v>704</v>
      </c>
      <c r="U235" t="b">
        <f t="shared" si="16"/>
        <v>0</v>
      </c>
      <c r="W235" t="s">
        <v>724</v>
      </c>
      <c r="X235" t="b">
        <f t="shared" si="19"/>
        <v>1</v>
      </c>
    </row>
    <row r="236" spans="1:24" hidden="1" x14ac:dyDescent="0.3">
      <c r="A236" s="46" t="s">
        <v>541</v>
      </c>
      <c r="B236" s="41" t="s">
        <v>542</v>
      </c>
      <c r="C236" s="47">
        <v>6</v>
      </c>
      <c r="D236" s="48" t="s">
        <v>99</v>
      </c>
      <c r="E236" s="48"/>
      <c r="F236" s="41" t="s">
        <v>66</v>
      </c>
      <c r="L236" s="39" t="s">
        <v>26</v>
      </c>
      <c r="Q236" s="34">
        <f>10-COUNTBLANK(G236:P236)</f>
        <v>0</v>
      </c>
      <c r="S236" s="15" t="s">
        <v>680</v>
      </c>
      <c r="T236" t="s">
        <v>705</v>
      </c>
      <c r="U236" t="b">
        <f t="shared" si="16"/>
        <v>0</v>
      </c>
      <c r="X236" t="b">
        <f t="shared" si="19"/>
        <v>0</v>
      </c>
    </row>
    <row r="237" spans="1:24" ht="28.8" hidden="1" x14ac:dyDescent="0.3">
      <c r="A237" s="46" t="s">
        <v>543</v>
      </c>
      <c r="B237" s="41" t="s">
        <v>544</v>
      </c>
      <c r="C237" s="47">
        <v>6</v>
      </c>
      <c r="D237" s="48" t="s">
        <v>99</v>
      </c>
      <c r="E237" s="48"/>
      <c r="F237" s="41" t="s">
        <v>93</v>
      </c>
      <c r="L237" s="39" t="s">
        <v>26</v>
      </c>
      <c r="Q237" s="34">
        <f t="shared" si="18"/>
        <v>1</v>
      </c>
      <c r="S237" s="15" t="s">
        <v>628</v>
      </c>
      <c r="T237" t="s">
        <v>628</v>
      </c>
      <c r="U237" t="b">
        <f t="shared" si="16"/>
        <v>0</v>
      </c>
      <c r="X237" t="b">
        <f t="shared" si="19"/>
        <v>0</v>
      </c>
    </row>
    <row r="238" spans="1:24" hidden="1" x14ac:dyDescent="0.3">
      <c r="A238" s="46" t="s">
        <v>545</v>
      </c>
      <c r="B238" s="41" t="s">
        <v>546</v>
      </c>
      <c r="C238" s="47">
        <v>6</v>
      </c>
      <c r="D238" s="52" t="s">
        <v>99</v>
      </c>
      <c r="E238" s="48"/>
      <c r="F238" s="41"/>
      <c r="O238" s="35" t="s">
        <v>33</v>
      </c>
      <c r="U238" t="b">
        <f t="shared" si="16"/>
        <v>0</v>
      </c>
      <c r="X238" t="b">
        <f t="shared" si="19"/>
        <v>0</v>
      </c>
    </row>
    <row r="239" spans="1:24" x14ac:dyDescent="0.3">
      <c r="A239" s="46" t="s">
        <v>547</v>
      </c>
      <c r="B239" s="41" t="s">
        <v>548</v>
      </c>
      <c r="C239" s="47">
        <v>12</v>
      </c>
      <c r="D239" s="52" t="s">
        <v>99</v>
      </c>
      <c r="E239" s="48"/>
      <c r="F239" s="41"/>
      <c r="I239" s="33" t="s">
        <v>45</v>
      </c>
      <c r="N239" s="33" t="s">
        <v>33</v>
      </c>
      <c r="U239" t="b">
        <f t="shared" si="16"/>
        <v>0</v>
      </c>
      <c r="W239" t="s">
        <v>724</v>
      </c>
      <c r="X239" t="b">
        <f t="shared" si="19"/>
        <v>0</v>
      </c>
    </row>
    <row r="240" spans="1:24" hidden="1" x14ac:dyDescent="0.3">
      <c r="A240" s="46" t="s">
        <v>549</v>
      </c>
      <c r="B240" s="52" t="s">
        <v>550</v>
      </c>
      <c r="C240" s="52">
        <v>6</v>
      </c>
      <c r="D240" s="52" t="s">
        <v>99</v>
      </c>
      <c r="E240" s="52"/>
      <c r="F240" s="52" t="s">
        <v>66</v>
      </c>
      <c r="K240" s="38" t="s">
        <v>51</v>
      </c>
      <c r="L240" s="39" t="s">
        <v>52</v>
      </c>
      <c r="Q240" s="34">
        <f t="shared" ref="Q240:Q265" si="20">10-COUNTBLANK(G240:O240)</f>
        <v>3</v>
      </c>
      <c r="R240" s="34" t="s">
        <v>551</v>
      </c>
      <c r="S240" s="15" t="s">
        <v>657</v>
      </c>
      <c r="T240" t="s">
        <v>691</v>
      </c>
      <c r="U240" t="b">
        <f t="shared" si="16"/>
        <v>1</v>
      </c>
      <c r="X240" t="b">
        <f t="shared" si="14"/>
        <v>0</v>
      </c>
    </row>
    <row r="241" spans="1:24" ht="28.8" hidden="1" x14ac:dyDescent="0.3">
      <c r="A241" s="46" t="s">
        <v>552</v>
      </c>
      <c r="B241" s="41" t="s">
        <v>553</v>
      </c>
      <c r="C241" s="47">
        <v>6</v>
      </c>
      <c r="D241" s="48" t="s">
        <v>99</v>
      </c>
      <c r="E241" s="48"/>
      <c r="F241" s="41" t="s">
        <v>66</v>
      </c>
      <c r="K241" s="38" t="s">
        <v>51</v>
      </c>
      <c r="L241" s="39" t="s">
        <v>52</v>
      </c>
      <c r="Q241" s="34">
        <f t="shared" si="20"/>
        <v>3</v>
      </c>
      <c r="R241" s="34" t="s">
        <v>551</v>
      </c>
      <c r="S241" s="15" t="s">
        <v>657</v>
      </c>
      <c r="T241" t="s">
        <v>691</v>
      </c>
      <c r="U241" t="b">
        <f t="shared" si="16"/>
        <v>1</v>
      </c>
      <c r="X241" t="b">
        <f t="shared" si="14"/>
        <v>0</v>
      </c>
    </row>
    <row r="242" spans="1:24" ht="28.8" hidden="1" x14ac:dyDescent="0.3">
      <c r="A242" s="46" t="s">
        <v>554</v>
      </c>
      <c r="B242" s="41" t="s">
        <v>555</v>
      </c>
      <c r="C242" s="47">
        <v>3</v>
      </c>
      <c r="D242" s="48" t="s">
        <v>99</v>
      </c>
      <c r="E242" s="48"/>
      <c r="F242" s="41" t="s">
        <v>66</v>
      </c>
      <c r="K242" s="38" t="s">
        <v>51</v>
      </c>
      <c r="L242" s="39" t="s">
        <v>52</v>
      </c>
      <c r="Q242" s="34">
        <f t="shared" si="20"/>
        <v>3</v>
      </c>
      <c r="R242" s="34" t="s">
        <v>551</v>
      </c>
      <c r="S242" s="15" t="s">
        <v>646</v>
      </c>
      <c r="T242" t="s">
        <v>692</v>
      </c>
      <c r="U242" t="b">
        <f t="shared" si="16"/>
        <v>1</v>
      </c>
      <c r="X242" t="b">
        <f t="shared" si="14"/>
        <v>0</v>
      </c>
    </row>
    <row r="243" spans="1:24" ht="28.8" hidden="1" x14ac:dyDescent="0.3">
      <c r="A243" s="46" t="s">
        <v>556</v>
      </c>
      <c r="B243" s="41" t="s">
        <v>557</v>
      </c>
      <c r="C243" s="47">
        <v>3</v>
      </c>
      <c r="D243" s="48" t="s">
        <v>99</v>
      </c>
      <c r="E243" s="48"/>
      <c r="F243" s="41" t="s">
        <v>66</v>
      </c>
      <c r="K243" s="38" t="s">
        <v>51</v>
      </c>
      <c r="L243" s="39" t="s">
        <v>52</v>
      </c>
      <c r="Q243" s="34">
        <f t="shared" si="20"/>
        <v>3</v>
      </c>
      <c r="R243" s="34" t="s">
        <v>551</v>
      </c>
      <c r="S243" s="15" t="s">
        <v>646</v>
      </c>
      <c r="T243" t="s">
        <v>692</v>
      </c>
      <c r="U243" t="b">
        <f t="shared" si="16"/>
        <v>1</v>
      </c>
      <c r="X243" t="b">
        <f t="shared" si="14"/>
        <v>0</v>
      </c>
    </row>
    <row r="244" spans="1:24" ht="28.8" hidden="1" x14ac:dyDescent="0.3">
      <c r="A244" s="46" t="s">
        <v>744</v>
      </c>
      <c r="B244" s="41" t="s">
        <v>745</v>
      </c>
      <c r="C244" s="47">
        <v>3</v>
      </c>
      <c r="D244" s="48" t="s">
        <v>99</v>
      </c>
      <c r="E244" s="48"/>
      <c r="F244" s="41"/>
      <c r="P244" s="63" t="s">
        <v>33</v>
      </c>
      <c r="U244" t="b">
        <f t="shared" si="16"/>
        <v>1</v>
      </c>
    </row>
    <row r="245" spans="1:24" x14ac:dyDescent="0.3">
      <c r="A245" s="46" t="s">
        <v>558</v>
      </c>
      <c r="B245" s="41" t="s">
        <v>559</v>
      </c>
      <c r="C245" s="47">
        <v>3</v>
      </c>
      <c r="D245" s="48" t="s">
        <v>24</v>
      </c>
      <c r="E245" s="48"/>
      <c r="F245" s="41" t="s">
        <v>66</v>
      </c>
      <c r="G245" s="36" t="s">
        <v>560</v>
      </c>
      <c r="I245" s="33" t="s">
        <v>45</v>
      </c>
      <c r="J245" s="37" t="s">
        <v>560</v>
      </c>
      <c r="L245" s="39" t="s">
        <v>26</v>
      </c>
      <c r="Q245" s="34">
        <f t="shared" si="20"/>
        <v>4</v>
      </c>
      <c r="S245" s="15" t="s">
        <v>628</v>
      </c>
      <c r="T245" t="s">
        <v>628</v>
      </c>
      <c r="U245" t="b">
        <f t="shared" si="16"/>
        <v>0</v>
      </c>
      <c r="W245" t="s">
        <v>724</v>
      </c>
      <c r="X245" t="b">
        <f t="shared" ref="X245:X246" si="21">NOT(OR(AND(ISBLANK(G245),ISBLANK(K245)),LEFT(F245,5)="nicht"))</f>
        <v>1</v>
      </c>
    </row>
    <row r="246" spans="1:24" ht="16.8" hidden="1" customHeight="1" x14ac:dyDescent="0.3">
      <c r="A246" s="46" t="s">
        <v>561</v>
      </c>
      <c r="B246" s="41" t="s">
        <v>562</v>
      </c>
      <c r="C246" s="47">
        <v>3</v>
      </c>
      <c r="D246" s="48" t="s">
        <v>24</v>
      </c>
      <c r="E246" s="48"/>
      <c r="F246" s="41" t="s">
        <v>66</v>
      </c>
      <c r="L246" s="39" t="s">
        <v>26</v>
      </c>
      <c r="Q246" s="34">
        <f t="shared" si="20"/>
        <v>1</v>
      </c>
      <c r="S246" s="15" t="s">
        <v>628</v>
      </c>
      <c r="T246" t="s">
        <v>628</v>
      </c>
      <c r="U246" t="b">
        <f t="shared" si="16"/>
        <v>0</v>
      </c>
      <c r="X246" t="b">
        <f t="shared" si="21"/>
        <v>0</v>
      </c>
    </row>
    <row r="247" spans="1:24" hidden="1" x14ac:dyDescent="0.3">
      <c r="A247" s="46" t="s">
        <v>563</v>
      </c>
      <c r="B247" s="41" t="s">
        <v>564</v>
      </c>
      <c r="C247" s="47">
        <v>6</v>
      </c>
      <c r="D247" s="48" t="s">
        <v>565</v>
      </c>
      <c r="E247" s="48"/>
      <c r="F247" s="41" t="s">
        <v>66</v>
      </c>
      <c r="G247" s="36" t="s">
        <v>51</v>
      </c>
      <c r="L247" s="39" t="s">
        <v>26</v>
      </c>
      <c r="Q247" s="34">
        <f t="shared" si="20"/>
        <v>2</v>
      </c>
      <c r="S247" s="15" t="s">
        <v>681</v>
      </c>
      <c r="T247" t="s">
        <v>706</v>
      </c>
      <c r="U247" t="b">
        <f t="shared" si="16"/>
        <v>1</v>
      </c>
      <c r="W247" t="s">
        <v>724</v>
      </c>
      <c r="X247" t="b">
        <f t="shared" si="14"/>
        <v>0</v>
      </c>
    </row>
    <row r="248" spans="1:24" hidden="1" x14ac:dyDescent="0.3">
      <c r="A248" s="53" t="s">
        <v>566</v>
      </c>
      <c r="B248" s="54" t="s">
        <v>567</v>
      </c>
      <c r="C248" s="47">
        <v>6</v>
      </c>
      <c r="D248" s="48" t="s">
        <v>565</v>
      </c>
      <c r="E248" s="48"/>
      <c r="F248" s="41" t="s">
        <v>66</v>
      </c>
      <c r="G248" s="36" t="s">
        <v>51</v>
      </c>
      <c r="L248" s="39" t="s">
        <v>26</v>
      </c>
      <c r="Q248" s="34">
        <f t="shared" si="20"/>
        <v>2</v>
      </c>
      <c r="S248" s="15" t="s">
        <v>681</v>
      </c>
      <c r="T248" t="s">
        <v>706</v>
      </c>
      <c r="U248" t="b">
        <f t="shared" si="16"/>
        <v>1</v>
      </c>
      <c r="W248" t="s">
        <v>724</v>
      </c>
      <c r="X248" t="b">
        <f t="shared" si="14"/>
        <v>0</v>
      </c>
    </row>
    <row r="249" spans="1:24" hidden="1" x14ac:dyDescent="0.3">
      <c r="A249" s="53" t="s">
        <v>568</v>
      </c>
      <c r="B249" s="54" t="s">
        <v>569</v>
      </c>
      <c r="C249" s="47">
        <v>6</v>
      </c>
      <c r="D249" s="48" t="s">
        <v>565</v>
      </c>
      <c r="E249" s="48"/>
      <c r="F249" s="41" t="s">
        <v>66</v>
      </c>
      <c r="G249" s="36" t="s">
        <v>51</v>
      </c>
      <c r="L249" s="39" t="s">
        <v>26</v>
      </c>
      <c r="Q249" s="34">
        <f t="shared" si="20"/>
        <v>2</v>
      </c>
      <c r="S249" s="15" t="s">
        <v>681</v>
      </c>
      <c r="T249" t="s">
        <v>706</v>
      </c>
      <c r="U249" t="b">
        <f t="shared" si="16"/>
        <v>1</v>
      </c>
      <c r="W249" t="s">
        <v>724</v>
      </c>
      <c r="X249" t="b">
        <f t="shared" si="14"/>
        <v>0</v>
      </c>
    </row>
    <row r="250" spans="1:24" hidden="1" x14ac:dyDescent="0.3">
      <c r="A250" s="53" t="s">
        <v>570</v>
      </c>
      <c r="B250" s="54" t="s">
        <v>571</v>
      </c>
      <c r="C250" s="47">
        <v>6</v>
      </c>
      <c r="D250" s="48" t="s">
        <v>565</v>
      </c>
      <c r="E250" s="48"/>
      <c r="F250" s="41" t="s">
        <v>66</v>
      </c>
      <c r="G250" s="36" t="s">
        <v>51</v>
      </c>
      <c r="L250" s="39" t="s">
        <v>26</v>
      </c>
      <c r="Q250" s="34">
        <f t="shared" si="20"/>
        <v>2</v>
      </c>
      <c r="S250" s="15" t="s">
        <v>681</v>
      </c>
      <c r="T250" t="s">
        <v>706</v>
      </c>
      <c r="U250" t="b">
        <f t="shared" si="16"/>
        <v>1</v>
      </c>
      <c r="W250" t="s">
        <v>724</v>
      </c>
      <c r="X250" t="b">
        <f t="shared" si="14"/>
        <v>0</v>
      </c>
    </row>
    <row r="251" spans="1:24" hidden="1" x14ac:dyDescent="0.3">
      <c r="A251" s="53" t="s">
        <v>572</v>
      </c>
      <c r="B251" s="54" t="s">
        <v>573</v>
      </c>
      <c r="C251" s="47">
        <v>6</v>
      </c>
      <c r="D251" s="48" t="s">
        <v>565</v>
      </c>
      <c r="E251" s="48"/>
      <c r="F251" s="41" t="s">
        <v>66</v>
      </c>
      <c r="G251" s="36" t="s">
        <v>51</v>
      </c>
      <c r="L251" s="39" t="s">
        <v>26</v>
      </c>
      <c r="Q251" s="34">
        <f t="shared" si="20"/>
        <v>2</v>
      </c>
      <c r="S251" s="15" t="s">
        <v>681</v>
      </c>
      <c r="T251" t="s">
        <v>706</v>
      </c>
      <c r="U251" t="b">
        <f t="shared" si="16"/>
        <v>1</v>
      </c>
      <c r="W251" t="s">
        <v>724</v>
      </c>
      <c r="X251" t="b">
        <f t="shared" si="14"/>
        <v>0</v>
      </c>
    </row>
    <row r="252" spans="1:24" hidden="1" x14ac:dyDescent="0.3">
      <c r="A252" s="53" t="s">
        <v>574</v>
      </c>
      <c r="B252" s="54" t="s">
        <v>575</v>
      </c>
      <c r="C252" s="47">
        <v>3</v>
      </c>
      <c r="D252" s="48" t="s">
        <v>24</v>
      </c>
      <c r="E252" s="48"/>
      <c r="F252" s="41" t="s">
        <v>66</v>
      </c>
      <c r="G252" s="36" t="s">
        <v>51</v>
      </c>
      <c r="Q252" s="34">
        <f t="shared" si="20"/>
        <v>2</v>
      </c>
      <c r="S252" s="15" t="s">
        <v>681</v>
      </c>
      <c r="T252" t="s">
        <v>707</v>
      </c>
      <c r="U252" t="b">
        <f t="shared" si="16"/>
        <v>1</v>
      </c>
      <c r="W252" t="s">
        <v>724</v>
      </c>
      <c r="X252" t="b">
        <f t="shared" si="14"/>
        <v>0</v>
      </c>
    </row>
    <row r="253" spans="1:24" hidden="1" x14ac:dyDescent="0.3">
      <c r="A253" s="46" t="s">
        <v>576</v>
      </c>
      <c r="B253" s="41" t="s">
        <v>577</v>
      </c>
      <c r="C253" s="47">
        <v>6</v>
      </c>
      <c r="D253" s="48" t="s">
        <v>24</v>
      </c>
      <c r="E253" s="48"/>
      <c r="F253" s="41" t="s">
        <v>66</v>
      </c>
      <c r="G253" s="36" t="s">
        <v>560</v>
      </c>
      <c r="J253" s="37" t="s">
        <v>560</v>
      </c>
      <c r="L253" s="39" t="s">
        <v>26</v>
      </c>
      <c r="Q253" s="34">
        <f t="shared" si="20"/>
        <v>3</v>
      </c>
      <c r="S253" s="15" t="s">
        <v>628</v>
      </c>
      <c r="T253" t="s">
        <v>628</v>
      </c>
      <c r="U253" t="b">
        <f t="shared" si="16"/>
        <v>0</v>
      </c>
      <c r="W253" t="s">
        <v>731</v>
      </c>
      <c r="X253" t="b">
        <f t="shared" ref="X253:X255" si="22">NOT(OR(AND(ISBLANK(G253),ISBLANK(K253)),LEFT(F253,5)="nicht"))</f>
        <v>1</v>
      </c>
    </row>
    <row r="254" spans="1:24" hidden="1" x14ac:dyDescent="0.3">
      <c r="A254" s="46" t="s">
        <v>578</v>
      </c>
      <c r="B254" s="41" t="s">
        <v>579</v>
      </c>
      <c r="C254" s="47">
        <v>6</v>
      </c>
      <c r="D254" s="48" t="s">
        <v>24</v>
      </c>
      <c r="E254" s="48"/>
      <c r="F254" s="41" t="s">
        <v>727</v>
      </c>
      <c r="G254" s="36" t="s">
        <v>560</v>
      </c>
      <c r="J254" s="37" t="s">
        <v>580</v>
      </c>
      <c r="L254" s="39" t="s">
        <v>26</v>
      </c>
      <c r="N254" s="33" t="s">
        <v>62</v>
      </c>
      <c r="O254" s="35" t="s">
        <v>33</v>
      </c>
      <c r="P254" s="63" t="s">
        <v>62</v>
      </c>
      <c r="Q254" s="34">
        <f t="shared" si="20"/>
        <v>5</v>
      </c>
      <c r="S254" s="15" t="s">
        <v>682</v>
      </c>
      <c r="T254" t="s">
        <v>708</v>
      </c>
      <c r="U254" t="b">
        <f t="shared" si="16"/>
        <v>0</v>
      </c>
      <c r="W254" t="s">
        <v>731</v>
      </c>
      <c r="X254" t="b">
        <f t="shared" si="22"/>
        <v>1</v>
      </c>
    </row>
    <row r="255" spans="1:24" hidden="1" x14ac:dyDescent="0.3">
      <c r="A255" s="46" t="s">
        <v>581</v>
      </c>
      <c r="B255" s="41" t="s">
        <v>582</v>
      </c>
      <c r="C255" s="47">
        <v>6</v>
      </c>
      <c r="D255" s="48" t="s">
        <v>99</v>
      </c>
      <c r="E255" s="48" t="s">
        <v>191</v>
      </c>
      <c r="F255" s="41" t="s">
        <v>31</v>
      </c>
      <c r="G255" s="36" t="s">
        <v>51</v>
      </c>
      <c r="J255" s="37" t="s">
        <v>560</v>
      </c>
      <c r="L255" s="39" t="s">
        <v>26</v>
      </c>
      <c r="Q255" s="34">
        <f t="shared" si="20"/>
        <v>3</v>
      </c>
      <c r="S255" s="15" t="s">
        <v>629</v>
      </c>
      <c r="T255" t="s">
        <v>684</v>
      </c>
      <c r="U255" t="b">
        <f t="shared" si="16"/>
        <v>0</v>
      </c>
      <c r="W255" t="s">
        <v>731</v>
      </c>
      <c r="X255" t="b">
        <f t="shared" si="22"/>
        <v>1</v>
      </c>
    </row>
    <row r="256" spans="1:24" ht="28.2" hidden="1" customHeight="1" x14ac:dyDescent="0.3">
      <c r="A256" s="53" t="s">
        <v>583</v>
      </c>
      <c r="B256" s="54" t="s">
        <v>584</v>
      </c>
      <c r="C256" s="47">
        <v>6</v>
      </c>
      <c r="D256" s="48" t="s">
        <v>24</v>
      </c>
      <c r="E256" s="48" t="s">
        <v>191</v>
      </c>
      <c r="F256" s="41" t="s">
        <v>585</v>
      </c>
      <c r="G256" s="36" t="s">
        <v>586</v>
      </c>
      <c r="J256" s="37" t="s">
        <v>51</v>
      </c>
      <c r="L256" s="39" t="s">
        <v>26</v>
      </c>
      <c r="Q256" s="34">
        <f t="shared" si="20"/>
        <v>3</v>
      </c>
      <c r="S256" s="15" t="s">
        <v>681</v>
      </c>
      <c r="T256" t="s">
        <v>707</v>
      </c>
      <c r="U256" t="b">
        <f>OR(ISNUMBER(SEARCH("Spezielle",B256)),ISNUMBER(SEARCH("Aktuelle",B256)), ISNUMBER(SEARCH("Anwendungen",B256)))</f>
        <v>1</v>
      </c>
      <c r="W256" t="s">
        <v>724</v>
      </c>
      <c r="X256" t="b">
        <f t="shared" si="14"/>
        <v>0</v>
      </c>
    </row>
    <row r="257" spans="1:24" ht="28.8" hidden="1" x14ac:dyDescent="0.3">
      <c r="A257" s="53" t="s">
        <v>587</v>
      </c>
      <c r="B257" s="54" t="s">
        <v>588</v>
      </c>
      <c r="C257" s="47">
        <v>6</v>
      </c>
      <c r="D257" s="48" t="s">
        <v>24</v>
      </c>
      <c r="E257" s="48" t="s">
        <v>191</v>
      </c>
      <c r="F257" s="41" t="s">
        <v>585</v>
      </c>
      <c r="G257" s="36" t="s">
        <v>586</v>
      </c>
      <c r="J257" s="37" t="s">
        <v>51</v>
      </c>
      <c r="L257" s="39" t="s">
        <v>26</v>
      </c>
      <c r="Q257" s="34">
        <f t="shared" si="20"/>
        <v>3</v>
      </c>
      <c r="S257" s="15" t="s">
        <v>681</v>
      </c>
      <c r="T257" t="s">
        <v>707</v>
      </c>
      <c r="U257" t="b">
        <f>OR(ISNUMBER(SEARCH("Spezielle",B257)),ISNUMBER(SEARCH("Aktuelle",B257)), ISNUMBER(SEARCH("Anwendungen",B257)))</f>
        <v>1</v>
      </c>
      <c r="W257" t="s">
        <v>724</v>
      </c>
      <c r="X257" t="b">
        <f t="shared" si="14"/>
        <v>0</v>
      </c>
    </row>
    <row r="258" spans="1:24" ht="28.8" hidden="1" x14ac:dyDescent="0.3">
      <c r="A258" s="53" t="s">
        <v>589</v>
      </c>
      <c r="B258" s="54" t="s">
        <v>590</v>
      </c>
      <c r="C258" s="47">
        <v>6</v>
      </c>
      <c r="D258" s="48" t="s">
        <v>24</v>
      </c>
      <c r="E258" s="48" t="s">
        <v>191</v>
      </c>
      <c r="F258" s="41" t="s">
        <v>585</v>
      </c>
      <c r="G258" s="36" t="s">
        <v>586</v>
      </c>
      <c r="J258" s="37" t="s">
        <v>51</v>
      </c>
      <c r="L258" s="39" t="s">
        <v>26</v>
      </c>
      <c r="Q258" s="34">
        <f t="shared" si="20"/>
        <v>3</v>
      </c>
      <c r="S258" s="15" t="s">
        <v>681</v>
      </c>
      <c r="T258" t="s">
        <v>707</v>
      </c>
      <c r="U258" t="b">
        <f>OR(ISNUMBER(SEARCH("Spezielle",B258)),ISNUMBER(SEARCH("Aktuelle",B258)), ISNUMBER(SEARCH("Anwendungen",B258)))</f>
        <v>1</v>
      </c>
      <c r="W258" t="s">
        <v>724</v>
      </c>
      <c r="X258" t="b">
        <f t="shared" si="14"/>
        <v>0</v>
      </c>
    </row>
    <row r="259" spans="1:24" ht="28.8" hidden="1" x14ac:dyDescent="0.3">
      <c r="A259" s="53" t="s">
        <v>591</v>
      </c>
      <c r="B259" s="54" t="s">
        <v>592</v>
      </c>
      <c r="C259" s="47">
        <v>6</v>
      </c>
      <c r="D259" s="48" t="s">
        <v>24</v>
      </c>
      <c r="E259" s="48" t="s">
        <v>191</v>
      </c>
      <c r="F259" s="41" t="s">
        <v>585</v>
      </c>
      <c r="G259" s="36" t="s">
        <v>586</v>
      </c>
      <c r="J259" s="37" t="s">
        <v>51</v>
      </c>
      <c r="L259" s="39" t="s">
        <v>26</v>
      </c>
      <c r="Q259" s="34">
        <f t="shared" si="20"/>
        <v>3</v>
      </c>
      <c r="S259" s="15" t="s">
        <v>681</v>
      </c>
      <c r="T259" t="s">
        <v>707</v>
      </c>
      <c r="U259" t="b">
        <f>OR(ISNUMBER(SEARCH("Spezielle",B259)),ISNUMBER(SEARCH("Aktuelle",B259)), ISNUMBER(SEARCH("Anwendungen",B259)))</f>
        <v>1</v>
      </c>
      <c r="W259" t="s">
        <v>724</v>
      </c>
      <c r="X259" t="b">
        <f t="shared" si="14"/>
        <v>0</v>
      </c>
    </row>
    <row r="260" spans="1:24" ht="28.8" hidden="1" x14ac:dyDescent="0.3">
      <c r="A260" s="53" t="s">
        <v>593</v>
      </c>
      <c r="B260" s="54" t="s">
        <v>594</v>
      </c>
      <c r="C260" s="47">
        <v>6</v>
      </c>
      <c r="D260" s="48" t="s">
        <v>24</v>
      </c>
      <c r="E260" s="48" t="s">
        <v>191</v>
      </c>
      <c r="F260" s="41" t="s">
        <v>585</v>
      </c>
      <c r="G260" s="36" t="s">
        <v>586</v>
      </c>
      <c r="J260" s="37" t="s">
        <v>51</v>
      </c>
      <c r="L260" s="39" t="s">
        <v>26</v>
      </c>
      <c r="Q260" s="34">
        <f t="shared" si="20"/>
        <v>3</v>
      </c>
      <c r="S260" s="15" t="s">
        <v>681</v>
      </c>
      <c r="T260" t="s">
        <v>707</v>
      </c>
      <c r="U260" t="b">
        <f t="shared" ref="U260:U275" si="23">OR(ISNUMBER(SEARCH("Spezielle",B260)),ISNUMBER(SEARCH("Aktuelle",B260)))</f>
        <v>0</v>
      </c>
      <c r="W260" t="s">
        <v>724</v>
      </c>
      <c r="X260" t="b">
        <f t="shared" ref="X260:X275" si="24">NOT(OR(AND(ISBLANK(G260),ISBLANK(K260)),LEFT(F260,5)="nicht"))</f>
        <v>1</v>
      </c>
    </row>
    <row r="261" spans="1:24" hidden="1" x14ac:dyDescent="0.3">
      <c r="A261" s="46" t="s">
        <v>595</v>
      </c>
      <c r="B261" s="41" t="s">
        <v>596</v>
      </c>
      <c r="C261" s="47">
        <v>24</v>
      </c>
      <c r="D261" s="48" t="s">
        <v>24</v>
      </c>
      <c r="E261" s="48"/>
      <c r="F261" s="41" t="s">
        <v>25</v>
      </c>
      <c r="K261" s="38" t="s">
        <v>33</v>
      </c>
      <c r="L261" s="39" t="s">
        <v>33</v>
      </c>
      <c r="M261" s="40" t="s">
        <v>33</v>
      </c>
      <c r="Q261" s="34">
        <f t="shared" si="20"/>
        <v>4</v>
      </c>
      <c r="S261" s="15" t="s">
        <v>628</v>
      </c>
      <c r="T261" t="s">
        <v>628</v>
      </c>
      <c r="U261" t="b">
        <f t="shared" si="23"/>
        <v>0</v>
      </c>
      <c r="W261" t="s">
        <v>724</v>
      </c>
      <c r="X261" t="b">
        <f t="shared" si="24"/>
        <v>1</v>
      </c>
    </row>
    <row r="262" spans="1:24" hidden="1" x14ac:dyDescent="0.3">
      <c r="A262" s="46" t="s">
        <v>597</v>
      </c>
      <c r="B262" s="41" t="s">
        <v>598</v>
      </c>
      <c r="C262" s="47">
        <v>6</v>
      </c>
      <c r="D262" s="48" t="s">
        <v>24</v>
      </c>
      <c r="E262" s="48"/>
      <c r="F262" s="41" t="s">
        <v>66</v>
      </c>
      <c r="L262" s="39" t="s">
        <v>26</v>
      </c>
      <c r="Q262" s="34">
        <f t="shared" si="20"/>
        <v>1</v>
      </c>
      <c r="S262" s="15" t="s">
        <v>628</v>
      </c>
      <c r="T262" t="s">
        <v>628</v>
      </c>
      <c r="U262" t="b">
        <f t="shared" si="23"/>
        <v>0</v>
      </c>
      <c r="X262" t="b">
        <f t="shared" si="24"/>
        <v>0</v>
      </c>
    </row>
    <row r="263" spans="1:24" hidden="1" x14ac:dyDescent="0.3">
      <c r="A263" s="46" t="s">
        <v>599</v>
      </c>
      <c r="B263" s="41" t="s">
        <v>600</v>
      </c>
      <c r="C263" s="47">
        <v>12</v>
      </c>
      <c r="D263" s="48" t="s">
        <v>24</v>
      </c>
      <c r="E263" s="48"/>
      <c r="F263" s="41" t="s">
        <v>66</v>
      </c>
      <c r="L263" s="39" t="s">
        <v>26</v>
      </c>
      <c r="M263" s="40" t="s">
        <v>51</v>
      </c>
      <c r="Q263" s="34">
        <f t="shared" si="20"/>
        <v>2</v>
      </c>
      <c r="S263" s="15" t="s">
        <v>628</v>
      </c>
      <c r="T263" t="s">
        <v>628</v>
      </c>
      <c r="U263" t="b">
        <f t="shared" si="23"/>
        <v>0</v>
      </c>
      <c r="X263" t="b">
        <f t="shared" si="24"/>
        <v>0</v>
      </c>
    </row>
    <row r="264" spans="1:24" hidden="1" x14ac:dyDescent="0.3">
      <c r="A264" s="46" t="s">
        <v>601</v>
      </c>
      <c r="B264" s="41" t="s">
        <v>602</v>
      </c>
      <c r="C264" s="47">
        <v>12</v>
      </c>
      <c r="D264" s="48" t="s">
        <v>24</v>
      </c>
      <c r="E264" s="48"/>
      <c r="F264" s="41" t="s">
        <v>66</v>
      </c>
      <c r="L264" s="39" t="s">
        <v>26</v>
      </c>
      <c r="M264" s="40" t="s">
        <v>51</v>
      </c>
      <c r="Q264" s="34">
        <f t="shared" si="20"/>
        <v>2</v>
      </c>
      <c r="S264" s="15" t="s">
        <v>628</v>
      </c>
      <c r="T264" t="s">
        <v>628</v>
      </c>
      <c r="U264" t="b">
        <f t="shared" si="23"/>
        <v>0</v>
      </c>
      <c r="X264" t="b">
        <f t="shared" si="24"/>
        <v>0</v>
      </c>
    </row>
    <row r="265" spans="1:24" hidden="1" x14ac:dyDescent="0.3">
      <c r="A265" s="46" t="s">
        <v>603</v>
      </c>
      <c r="B265" s="41" t="s">
        <v>604</v>
      </c>
      <c r="C265" s="47">
        <v>30</v>
      </c>
      <c r="D265" s="48" t="s">
        <v>24</v>
      </c>
      <c r="E265" s="48"/>
      <c r="F265" s="41" t="s">
        <v>25</v>
      </c>
      <c r="K265" s="38" t="s">
        <v>33</v>
      </c>
      <c r="L265" s="39" t="s">
        <v>33</v>
      </c>
      <c r="M265" s="40" t="s">
        <v>33</v>
      </c>
      <c r="Q265" s="34">
        <f t="shared" si="20"/>
        <v>4</v>
      </c>
      <c r="S265" s="15" t="s">
        <v>628</v>
      </c>
      <c r="T265" t="s">
        <v>628</v>
      </c>
      <c r="U265" t="b">
        <f t="shared" si="23"/>
        <v>0</v>
      </c>
      <c r="W265" t="s">
        <v>724</v>
      </c>
      <c r="X265" t="b">
        <f t="shared" si="24"/>
        <v>1</v>
      </c>
    </row>
    <row r="266" spans="1:24" hidden="1" x14ac:dyDescent="0.3">
      <c r="A266" s="46" t="s">
        <v>605</v>
      </c>
      <c r="B266" s="41" t="s">
        <v>606</v>
      </c>
      <c r="C266" s="47">
        <v>3</v>
      </c>
      <c r="D266" s="48" t="s">
        <v>24</v>
      </c>
      <c r="E266" s="48"/>
      <c r="F266" s="41" t="s">
        <v>66</v>
      </c>
      <c r="G266" s="36" t="s">
        <v>560</v>
      </c>
      <c r="J266" s="37" t="s">
        <v>560</v>
      </c>
      <c r="L266" s="39" t="s">
        <v>26</v>
      </c>
      <c r="Q266" s="34">
        <f t="shared" ref="Q266:Q269" si="25">10-COUNTBLANK(G266:O266)</f>
        <v>3</v>
      </c>
      <c r="S266" s="15" t="s">
        <v>628</v>
      </c>
      <c r="T266" t="s">
        <v>628</v>
      </c>
      <c r="U266" t="b">
        <f t="shared" si="23"/>
        <v>0</v>
      </c>
      <c r="W266" t="s">
        <v>724</v>
      </c>
      <c r="X266" t="b">
        <f t="shared" si="24"/>
        <v>1</v>
      </c>
    </row>
    <row r="267" spans="1:24" ht="28.8" hidden="1" x14ac:dyDescent="0.3">
      <c r="A267" s="46" t="s">
        <v>607</v>
      </c>
      <c r="B267" s="41" t="s">
        <v>608</v>
      </c>
      <c r="C267" s="47">
        <v>6</v>
      </c>
      <c r="D267" s="48" t="s">
        <v>609</v>
      </c>
      <c r="E267" s="48"/>
      <c r="F267" s="41" t="s">
        <v>66</v>
      </c>
      <c r="L267" s="39" t="s">
        <v>26</v>
      </c>
      <c r="Q267" s="34">
        <f t="shared" si="25"/>
        <v>1</v>
      </c>
      <c r="S267" s="15" t="s">
        <v>628</v>
      </c>
      <c r="T267" t="s">
        <v>628</v>
      </c>
      <c r="U267" t="b">
        <f t="shared" si="23"/>
        <v>0</v>
      </c>
      <c r="X267" t="b">
        <f t="shared" si="24"/>
        <v>0</v>
      </c>
    </row>
    <row r="268" spans="1:24" x14ac:dyDescent="0.3">
      <c r="A268" s="46" t="s">
        <v>610</v>
      </c>
      <c r="B268" s="41" t="s">
        <v>611</v>
      </c>
      <c r="C268" s="47">
        <v>6</v>
      </c>
      <c r="D268" s="48" t="s">
        <v>612</v>
      </c>
      <c r="E268" s="48"/>
      <c r="F268" s="41" t="s">
        <v>66</v>
      </c>
      <c r="H268" s="35" t="s">
        <v>560</v>
      </c>
      <c r="I268" s="33" t="s">
        <v>560</v>
      </c>
      <c r="Q268" s="34">
        <f t="shared" si="25"/>
        <v>3</v>
      </c>
      <c r="S268" s="15" t="s">
        <v>628</v>
      </c>
      <c r="T268" t="s">
        <v>628</v>
      </c>
      <c r="U268" t="b">
        <f t="shared" si="23"/>
        <v>0</v>
      </c>
      <c r="X268" t="b">
        <f t="shared" si="24"/>
        <v>0</v>
      </c>
    </row>
    <row r="269" spans="1:24" hidden="1" x14ac:dyDescent="0.3">
      <c r="A269" s="46" t="s">
        <v>613</v>
      </c>
      <c r="B269" s="41" t="s">
        <v>614</v>
      </c>
      <c r="C269" s="47">
        <v>6</v>
      </c>
      <c r="D269" s="48" t="s">
        <v>177</v>
      </c>
      <c r="E269" s="48"/>
      <c r="F269" s="41" t="s">
        <v>37</v>
      </c>
      <c r="G269" s="36" t="s">
        <v>41</v>
      </c>
      <c r="L269" s="39" t="s">
        <v>26</v>
      </c>
      <c r="Q269" s="34">
        <f t="shared" si="25"/>
        <v>2</v>
      </c>
      <c r="S269" s="15" t="s">
        <v>628</v>
      </c>
      <c r="T269" t="s">
        <v>628</v>
      </c>
      <c r="U269" t="b">
        <f t="shared" si="23"/>
        <v>0</v>
      </c>
      <c r="W269" t="s">
        <v>724</v>
      </c>
      <c r="X269" t="b">
        <f t="shared" si="24"/>
        <v>1</v>
      </c>
    </row>
    <row r="270" spans="1:24" ht="43.2" hidden="1" x14ac:dyDescent="0.3">
      <c r="A270" s="55" t="s">
        <v>615</v>
      </c>
      <c r="B270" s="56" t="s">
        <v>616</v>
      </c>
      <c r="C270" s="47">
        <v>6</v>
      </c>
      <c r="D270" s="48" t="s">
        <v>617</v>
      </c>
      <c r="E270" s="48"/>
      <c r="F270" s="41" t="s">
        <v>753</v>
      </c>
      <c r="G270" s="36" t="s">
        <v>45</v>
      </c>
      <c r="S270" s="15" t="s">
        <v>683</v>
      </c>
      <c r="T270" t="s">
        <v>684</v>
      </c>
      <c r="U270" t="b">
        <f t="shared" si="23"/>
        <v>0</v>
      </c>
      <c r="W270" t="s">
        <v>731</v>
      </c>
      <c r="X270" t="b">
        <f t="shared" si="24"/>
        <v>1</v>
      </c>
    </row>
    <row r="271" spans="1:24" ht="26.4" x14ac:dyDescent="0.3">
      <c r="A271" s="55" t="s">
        <v>618</v>
      </c>
      <c r="B271" s="56" t="s">
        <v>619</v>
      </c>
      <c r="C271" s="47">
        <v>6</v>
      </c>
      <c r="D271" s="48" t="s">
        <v>617</v>
      </c>
      <c r="E271" s="48"/>
      <c r="F271" s="41" t="s">
        <v>31</v>
      </c>
      <c r="G271" s="36" t="s">
        <v>45</v>
      </c>
      <c r="I271" s="33" t="s">
        <v>32</v>
      </c>
      <c r="J271" s="37" t="s">
        <v>757</v>
      </c>
      <c r="S271" s="15" t="s">
        <v>629</v>
      </c>
      <c r="T271" t="s">
        <v>684</v>
      </c>
      <c r="U271" t="b">
        <f t="shared" si="23"/>
        <v>0</v>
      </c>
      <c r="W271" t="s">
        <v>731</v>
      </c>
      <c r="X271" t="b">
        <f t="shared" si="24"/>
        <v>1</v>
      </c>
    </row>
    <row r="272" spans="1:24" hidden="1" x14ac:dyDescent="0.3">
      <c r="A272" s="55" t="s">
        <v>620</v>
      </c>
      <c r="B272" s="56" t="s">
        <v>621</v>
      </c>
      <c r="C272" s="47">
        <v>6</v>
      </c>
      <c r="D272" s="48" t="s">
        <v>617</v>
      </c>
      <c r="E272" s="48"/>
      <c r="F272" s="41" t="s">
        <v>31</v>
      </c>
      <c r="G272" s="36" t="s">
        <v>45</v>
      </c>
      <c r="J272" s="37" t="s">
        <v>759</v>
      </c>
      <c r="S272" s="15" t="s">
        <v>683</v>
      </c>
      <c r="T272" t="s">
        <v>684</v>
      </c>
      <c r="U272" t="b">
        <f t="shared" si="23"/>
        <v>0</v>
      </c>
      <c r="W272" t="s">
        <v>731</v>
      </c>
      <c r="X272" t="b">
        <f t="shared" si="24"/>
        <v>1</v>
      </c>
    </row>
    <row r="273" spans="1:24" hidden="1" x14ac:dyDescent="0.3">
      <c r="A273" s="55" t="s">
        <v>622</v>
      </c>
      <c r="B273" s="56" t="s">
        <v>623</v>
      </c>
      <c r="C273" s="47">
        <v>6</v>
      </c>
      <c r="D273" s="48" t="s">
        <v>617</v>
      </c>
      <c r="E273" s="48"/>
      <c r="F273" s="41" t="s">
        <v>37</v>
      </c>
      <c r="G273" s="36" t="s">
        <v>45</v>
      </c>
      <c r="J273" s="37" t="s">
        <v>759</v>
      </c>
      <c r="S273" s="15" t="s">
        <v>683</v>
      </c>
      <c r="T273" t="s">
        <v>684</v>
      </c>
      <c r="U273" t="b">
        <f t="shared" si="23"/>
        <v>0</v>
      </c>
      <c r="W273" t="s">
        <v>731</v>
      </c>
      <c r="X273" t="b">
        <f t="shared" si="24"/>
        <v>1</v>
      </c>
    </row>
    <row r="274" spans="1:24" hidden="1" x14ac:dyDescent="0.3">
      <c r="A274" s="57" t="s">
        <v>624</v>
      </c>
      <c r="B274" s="58" t="s">
        <v>625</v>
      </c>
      <c r="C274" s="47">
        <v>6</v>
      </c>
      <c r="D274" s="48"/>
      <c r="E274" s="48"/>
      <c r="F274" s="41" t="s">
        <v>31</v>
      </c>
      <c r="J274" s="37" t="s">
        <v>759</v>
      </c>
      <c r="K274" s="38" t="s">
        <v>51</v>
      </c>
      <c r="S274" s="15" t="s">
        <v>660</v>
      </c>
      <c r="T274" t="s">
        <v>684</v>
      </c>
      <c r="U274" t="b">
        <f t="shared" si="23"/>
        <v>0</v>
      </c>
      <c r="W274" t="s">
        <v>731</v>
      </c>
      <c r="X274" t="b">
        <f t="shared" si="24"/>
        <v>1</v>
      </c>
    </row>
    <row r="275" spans="1:24" hidden="1" x14ac:dyDescent="0.3">
      <c r="A275" s="57" t="s">
        <v>626</v>
      </c>
      <c r="B275" s="58" t="s">
        <v>627</v>
      </c>
      <c r="C275" s="47">
        <v>6</v>
      </c>
      <c r="D275" s="48"/>
      <c r="E275" s="48"/>
      <c r="F275" s="41" t="s">
        <v>31</v>
      </c>
      <c r="K275" s="38" t="s">
        <v>51</v>
      </c>
      <c r="S275" s="15" t="s">
        <v>660</v>
      </c>
      <c r="T275" t="s">
        <v>684</v>
      </c>
      <c r="U275" t="b">
        <f t="shared" si="23"/>
        <v>0</v>
      </c>
      <c r="W275" t="s">
        <v>731</v>
      </c>
      <c r="X275" t="b">
        <f t="shared" si="24"/>
        <v>1</v>
      </c>
    </row>
    <row r="276" spans="1:24" hidden="1" x14ac:dyDescent="0.3">
      <c r="A276" s="59"/>
      <c r="B276" s="60"/>
      <c r="C276" s="47"/>
      <c r="D276" s="48"/>
      <c r="E276" s="48"/>
      <c r="F276" s="41"/>
    </row>
    <row r="277" spans="1:24" hidden="1" x14ac:dyDescent="0.3">
      <c r="A277" s="46"/>
      <c r="B277" s="41"/>
      <c r="C277" s="47"/>
      <c r="D277" s="48"/>
      <c r="E277" s="48"/>
      <c r="F277" s="41"/>
    </row>
    <row r="278" spans="1:24" hidden="1" x14ac:dyDescent="0.3">
      <c r="A278" s="46"/>
      <c r="B278" s="41"/>
      <c r="C278" s="47"/>
      <c r="D278" s="48"/>
      <c r="E278" s="48"/>
      <c r="F278" s="41"/>
    </row>
    <row r="279" spans="1:24" hidden="1" x14ac:dyDescent="0.3">
      <c r="A279" s="46"/>
      <c r="B279" s="41"/>
      <c r="C279" s="47"/>
      <c r="D279" s="48"/>
      <c r="E279" s="48"/>
      <c r="F279" s="41"/>
    </row>
    <row r="280" spans="1:24" hidden="1" x14ac:dyDescent="0.3">
      <c r="A280" s="46"/>
      <c r="B280" s="41"/>
      <c r="C280" s="47"/>
      <c r="D280" s="48"/>
      <c r="E280" s="48"/>
      <c r="F280" s="41"/>
    </row>
    <row r="281" spans="1:24" hidden="1" x14ac:dyDescent="0.3">
      <c r="A281" s="46"/>
      <c r="B281" s="41"/>
      <c r="C281" s="47"/>
      <c r="D281" s="48"/>
      <c r="E281" s="48"/>
      <c r="F281" s="41"/>
    </row>
    <row r="282" spans="1:24" hidden="1" x14ac:dyDescent="0.3">
      <c r="A282" s="46"/>
      <c r="B282" s="41"/>
      <c r="C282" s="47"/>
      <c r="D282" s="48"/>
      <c r="E282" s="48"/>
      <c r="F282" s="41"/>
    </row>
    <row r="283" spans="1:24" hidden="1" x14ac:dyDescent="0.3">
      <c r="A283" s="46"/>
      <c r="B283" s="41"/>
      <c r="C283" s="47"/>
      <c r="D283" s="48"/>
      <c r="E283" s="48"/>
      <c r="F283" s="41"/>
    </row>
    <row r="284" spans="1:24" hidden="1" x14ac:dyDescent="0.3">
      <c r="A284" s="46"/>
      <c r="B284" s="41"/>
      <c r="C284" s="47"/>
      <c r="D284" s="48"/>
      <c r="E284" s="48"/>
      <c r="F284" s="41"/>
    </row>
    <row r="285" spans="1:24" hidden="1" x14ac:dyDescent="0.3"/>
    <row r="286" spans="1:24" hidden="1" x14ac:dyDescent="0.3"/>
    <row r="287" spans="1:24" hidden="1" x14ac:dyDescent="0.3"/>
    <row r="288" spans="1:24" hidden="1" x14ac:dyDescent="0.3"/>
    <row r="289" hidden="1" x14ac:dyDescent="0.3"/>
    <row r="290" hidden="1" x14ac:dyDescent="0.3"/>
  </sheetData>
  <sheetProtection autoFilter="0" pivotTables="0"/>
  <autoFilter ref="A1:X290">
    <filterColumn colId="8">
      <customFilters>
        <customFilter operator="notEqual" val=" "/>
      </customFilters>
    </filterColumn>
  </autoFilter>
  <pageMargins left="0.39370078740157483" right="0.51181102362204722" top="0.59055118110236227" bottom="0.59055118110236227" header="0" footer="0"/>
  <pageSetup paperSize="9" scale="74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" sqref="I2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Module</vt:lpstr>
      <vt:lpstr>Tabelle1</vt:lpstr>
      <vt:lpstr>Module!_Toc441063934</vt:lpstr>
      <vt:lpstr>Module!Druckbereich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</dc:creator>
  <cp:lastModifiedBy>vogel</cp:lastModifiedBy>
  <dcterms:created xsi:type="dcterms:W3CDTF">2015-08-26T07:21:42Z</dcterms:created>
  <dcterms:modified xsi:type="dcterms:W3CDTF">2016-05-10T09:59:12Z</dcterms:modified>
</cp:coreProperties>
</file>