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VN_PanoSim\03-BaselineLibrary\01_Common\04_Project Management\"/>
    </mc:Choice>
  </mc:AlternateContent>
  <xr:revisionPtr revIDLastSave="0" documentId="13_ncr:1_{260BB9F3-C11C-41CD-9D5D-69FDD1435F4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功能" sheetId="8" r:id="rId1"/>
    <sheet name="RASIC" sheetId="9" r:id="rId2"/>
    <sheet name="风险管理表" sheetId="5" r:id="rId3"/>
    <sheet name="定义" sheetId="4" r:id="rId4"/>
  </sheets>
  <externalReferences>
    <externalReference r:id="rId5"/>
  </externalReferences>
  <definedNames>
    <definedName name="_xlnm._FilterDatabase" localSheetId="0" hidden="1">功能!$B$1:$HU$81</definedName>
    <definedName name="_xlnm.Print_Area" localSheetId="0">功能!$M$7:$BE$81</definedName>
    <definedName name="_xlnm.Print_Titles" localSheetId="0">功能!$B:$L,功能!$1:$6</definedName>
    <definedName name="proj_id" localSheetId="0">'[1]Project Management Main'!$D$9</definedName>
    <definedName name="proj_nm" localSheetId="0">'[1]Project Management Main'!$D$10</definedName>
  </definedNames>
  <calcPr calcId="181029" iterate="1" iterateCount="10000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6" i="8" l="1"/>
  <c r="O26" i="8" s="1"/>
  <c r="N20" i="8" l="1"/>
  <c r="O20" i="8" s="1"/>
  <c r="N21" i="8" l="1"/>
  <c r="O21" i="8" s="1"/>
  <c r="O57" i="8" l="1"/>
  <c r="N57" i="8"/>
  <c r="O56" i="8"/>
  <c r="N56" i="8"/>
  <c r="O55" i="8"/>
  <c r="N55" i="8"/>
  <c r="O54" i="8"/>
  <c r="N54" i="8"/>
  <c r="N35" i="8"/>
  <c r="O35" i="8" s="1"/>
  <c r="N22" i="8"/>
  <c r="O22" i="8" s="1"/>
  <c r="N19" i="8"/>
  <c r="O19" i="8" s="1"/>
  <c r="O18" i="8"/>
  <c r="N18" i="8"/>
  <c r="O74" i="8" l="1"/>
  <c r="N74" i="8"/>
  <c r="O72" i="8"/>
  <c r="N72" i="8"/>
  <c r="N71" i="8"/>
  <c r="O71" i="8" s="1"/>
  <c r="N13" i="8"/>
  <c r="O13" i="8" s="1"/>
  <c r="N14" i="8"/>
  <c r="O14" i="8"/>
  <c r="N15" i="8"/>
  <c r="O15" i="8" s="1"/>
  <c r="N16" i="8"/>
  <c r="O16" i="8" s="1"/>
  <c r="N17" i="8"/>
  <c r="O17" i="8" s="1"/>
  <c r="N23" i="8"/>
  <c r="O23" i="8"/>
  <c r="N24" i="8"/>
  <c r="O24" i="8" s="1"/>
  <c r="N25" i="8"/>
  <c r="O25" i="8" s="1"/>
  <c r="N27" i="8"/>
  <c r="O27" i="8" s="1"/>
  <c r="N28" i="8"/>
  <c r="O28" i="8"/>
  <c r="N29" i="8"/>
  <c r="O29" i="8" s="1"/>
  <c r="N30" i="8"/>
  <c r="O30" i="8" s="1"/>
  <c r="N31" i="8"/>
  <c r="O31" i="8" s="1"/>
  <c r="N32" i="8"/>
  <c r="O32" i="8" s="1"/>
  <c r="N33" i="8"/>
  <c r="O33" i="8" s="1"/>
  <c r="N34" i="8"/>
  <c r="O34" i="8" s="1"/>
  <c r="N36" i="8"/>
  <c r="O36" i="8" s="1"/>
  <c r="N37" i="8"/>
  <c r="O37" i="8" s="1"/>
  <c r="N38" i="8"/>
  <c r="O38" i="8"/>
  <c r="N39" i="8"/>
  <c r="O39" i="8" s="1"/>
  <c r="N40" i="8"/>
  <c r="O40" i="8" s="1"/>
  <c r="N41" i="8"/>
  <c r="O41" i="8" s="1"/>
  <c r="N42" i="8"/>
  <c r="O42" i="8" s="1"/>
  <c r="N43" i="8"/>
  <c r="O43" i="8" s="1"/>
  <c r="N44" i="8"/>
  <c r="O44" i="8" s="1"/>
  <c r="N45" i="8"/>
  <c r="O45" i="8"/>
  <c r="N46" i="8"/>
  <c r="O46" i="8"/>
  <c r="N47" i="8"/>
  <c r="O47" i="8" s="1"/>
  <c r="N48" i="8"/>
  <c r="O48" i="8" s="1"/>
  <c r="N49" i="8"/>
  <c r="O49" i="8" s="1"/>
  <c r="N50" i="8"/>
  <c r="O50" i="8"/>
  <c r="N51" i="8"/>
  <c r="O51" i="8"/>
  <c r="N52" i="8"/>
  <c r="O52" i="8"/>
  <c r="N53" i="8"/>
  <c r="O53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 s="1"/>
  <c r="N73" i="8"/>
  <c r="O73" i="8"/>
  <c r="N75" i="8"/>
  <c r="O75" i="8"/>
  <c r="N76" i="8"/>
  <c r="O76" i="8"/>
  <c r="N77" i="8"/>
  <c r="O77" i="8" s="1"/>
  <c r="N78" i="8"/>
  <c r="O78" i="8" s="1"/>
  <c r="N79" i="8"/>
  <c r="O79" i="8" s="1"/>
  <c r="N80" i="8"/>
  <c r="O80" i="8"/>
  <c r="N81" i="8"/>
  <c r="O81" i="8"/>
  <c r="N8" i="8"/>
  <c r="O8" i="8"/>
  <c r="N9" i="8"/>
  <c r="O9" i="8"/>
  <c r="N10" i="8"/>
  <c r="O10" i="8" s="1"/>
  <c r="N11" i="8"/>
  <c r="O11" i="8"/>
  <c r="N12" i="8"/>
  <c r="O12" i="8" l="1"/>
  <c r="L1" i="8" l="1"/>
  <c r="K1" i="8" l="1"/>
  <c r="P6" i="8" s="1"/>
  <c r="Q6" i="8" l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O7" i="8" l="1"/>
  <c r="N7" i="8"/>
  <c r="P5" i="8" l="1"/>
  <c r="Q5" i="8"/>
  <c r="R5" i="8" l="1"/>
  <c r="S5" i="8" l="1"/>
  <c r="T5" i="8" l="1"/>
  <c r="U5" i="8" l="1"/>
  <c r="V5" i="8" l="1"/>
  <c r="W5" i="8" l="1"/>
  <c r="X5" i="8" l="1"/>
  <c r="Y5" i="8" l="1"/>
  <c r="Z5" i="8" l="1"/>
  <c r="AA5" i="8" l="1"/>
  <c r="AB5" i="8" l="1"/>
  <c r="AC5" i="8" l="1"/>
  <c r="AD5" i="8" l="1"/>
  <c r="AE5" i="8" l="1"/>
  <c r="AF5" i="8" l="1"/>
  <c r="AG5" i="8" l="1"/>
  <c r="AH5" i="8" l="1"/>
  <c r="AI5" i="8" l="1"/>
  <c r="AJ5" i="8" l="1"/>
  <c r="AK5" i="8" l="1"/>
  <c r="AL5" i="8" l="1"/>
  <c r="AM5" i="8" l="1"/>
  <c r="AN5" i="8" l="1"/>
  <c r="AO5" i="8" l="1"/>
  <c r="AP5" i="8" l="1"/>
  <c r="AQ5" i="8" l="1"/>
  <c r="AR5" i="8" l="1"/>
  <c r="AS5" i="8" l="1"/>
  <c r="AT5" i="8" l="1"/>
  <c r="AU5" i="8" l="1"/>
  <c r="AV5" i="8" l="1"/>
  <c r="AW5" i="8" l="1"/>
  <c r="AX5" i="8" l="1"/>
  <c r="AY5" i="8" l="1"/>
  <c r="AZ5" i="8" l="1"/>
  <c r="BA5" i="8" l="1"/>
  <c r="BB5" i="8" l="1"/>
  <c r="BC5" i="8" l="1"/>
  <c r="BD5" i="8" l="1"/>
  <c r="BE5" i="8" l="1"/>
  <c r="BF5" i="8" l="1"/>
  <c r="BG5" i="8" l="1"/>
  <c r="BH5" i="8" l="1"/>
  <c r="BI5" i="8" l="1"/>
  <c r="BJ5" i="8" l="1"/>
  <c r="BK5" i="8" l="1"/>
  <c r="BL5" i="8" l="1"/>
  <c r="BM5" i="8" l="1"/>
  <c r="BN5" i="8" l="1"/>
  <c r="BO5" i="8" l="1"/>
  <c r="BP5" i="8" l="1"/>
  <c r="BQ5" i="8" l="1"/>
  <c r="BR5" i="8" l="1"/>
  <c r="BS5" i="8" l="1"/>
  <c r="BT5" i="8" l="1"/>
  <c r="BU5" i="8" l="1"/>
  <c r="BV5" i="8" l="1"/>
  <c r="BW5" i="8" l="1"/>
  <c r="BX5" i="8" l="1"/>
  <c r="BY5" i="8" l="1"/>
  <c r="BZ5" i="8" l="1"/>
  <c r="CA5" i="8" l="1"/>
  <c r="CB5" i="8" l="1"/>
  <c r="CC5" i="8" l="1"/>
  <c r="CD5" i="8" l="1"/>
  <c r="CE5" i="8" l="1"/>
  <c r="CF5" i="8" l="1"/>
  <c r="CG5" i="8" l="1"/>
  <c r="CH5" i="8" l="1"/>
  <c r="CI5" i="8" l="1"/>
  <c r="CJ5" i="8" l="1"/>
  <c r="CK5" i="8" l="1"/>
  <c r="CL5" i="8" l="1"/>
  <c r="CM5" i="8" l="1"/>
  <c r="CN5" i="8" l="1"/>
  <c r="CO5" i="8" l="1"/>
  <c r="CP5" i="8" l="1"/>
  <c r="CQ5" i="8" l="1"/>
  <c r="CR5" i="8" l="1"/>
  <c r="CS5" i="8" l="1"/>
  <c r="CT5" i="8" l="1"/>
  <c r="CU5" i="8" l="1"/>
  <c r="CV5" i="8" l="1"/>
  <c r="CW5" i="8" l="1"/>
  <c r="CX5" i="8" l="1"/>
  <c r="CY5" i="8" l="1"/>
  <c r="CZ5" i="8" l="1"/>
  <c r="DA5" i="8" l="1"/>
  <c r="DB5" i="8" l="1"/>
  <c r="DC5" i="8" l="1"/>
  <c r="DD5" i="8" l="1"/>
  <c r="DE5" i="8" l="1"/>
  <c r="DF5" i="8" l="1"/>
  <c r="DG5" i="8" l="1"/>
  <c r="DH5" i="8" l="1"/>
  <c r="DI5" i="8" l="1"/>
  <c r="DJ5" i="8" l="1"/>
  <c r="DK5" i="8" l="1"/>
  <c r="DL5" i="8" l="1"/>
  <c r="DM5" i="8" l="1"/>
  <c r="DN5" i="8" l="1"/>
  <c r="DO5" i="8" l="1"/>
  <c r="DP5" i="8" l="1"/>
  <c r="DQ5" i="8" l="1"/>
  <c r="DR5" i="8" l="1"/>
  <c r="DS5" i="8" l="1"/>
  <c r="DT5" i="8" l="1"/>
  <c r="DU5" i="8" l="1"/>
  <c r="DV5" i="8" l="1"/>
  <c r="DW5" i="8" l="1"/>
  <c r="DX5" i="8" l="1"/>
  <c r="DY5" i="8" l="1"/>
  <c r="DZ5" i="8" l="1"/>
  <c r="EA5" i="8" l="1"/>
  <c r="EB5" i="8" l="1"/>
  <c r="EC5" i="8" l="1"/>
  <c r="ED5" i="8" l="1"/>
  <c r="EE5" i="8" l="1"/>
  <c r="EF5" i="8" l="1"/>
  <c r="EG5" i="8" l="1"/>
  <c r="EH5" i="8" l="1"/>
  <c r="EI5" i="8" l="1"/>
  <c r="EJ5" i="8" l="1"/>
  <c r="EK5" i="8" l="1"/>
  <c r="EL5" i="8" l="1"/>
  <c r="EM5" i="8" l="1"/>
  <c r="EN5" i="8" l="1"/>
  <c r="EO5" i="8" l="1"/>
  <c r="EP5" i="8" l="1"/>
  <c r="EQ5" i="8" l="1"/>
  <c r="ER5" i="8" l="1"/>
  <c r="ES5" i="8" l="1"/>
  <c r="ET5" i="8" l="1"/>
  <c r="EU5" i="8" l="1"/>
  <c r="EV5" i="8" l="1"/>
  <c r="EW5" i="8" l="1"/>
  <c r="EX5" i="8" l="1"/>
  <c r="EY5" i="8" l="1"/>
  <c r="EZ5" i="8" l="1"/>
  <c r="FA5" i="8" l="1"/>
  <c r="FB5" i="8" l="1"/>
  <c r="FC5" i="8" l="1"/>
  <c r="FD5" i="8" l="1"/>
  <c r="FE5" i="8" l="1"/>
  <c r="FF5" i="8" l="1"/>
  <c r="FG5" i="8" l="1"/>
  <c r="FH5" i="8" l="1"/>
  <c r="FI5" i="8" l="1"/>
  <c r="FJ5" i="8" l="1"/>
  <c r="FK5" i="8" l="1"/>
  <c r="FL5" i="8" l="1"/>
  <c r="FM5" i="8" l="1"/>
  <c r="FN5" i="8" l="1"/>
  <c r="FO5" i="8" l="1"/>
  <c r="FP5" i="8" l="1"/>
  <c r="FQ5" i="8" l="1"/>
  <c r="FR5" i="8" l="1"/>
  <c r="FS5" i="8" l="1"/>
  <c r="FT5" i="8" l="1"/>
  <c r="FU5" i="8" l="1"/>
  <c r="FV5" i="8" l="1"/>
  <c r="FW5" i="8" l="1"/>
  <c r="FX5" i="8" l="1"/>
  <c r="FY5" i="8" l="1"/>
  <c r="FZ5" i="8" l="1"/>
  <c r="GA5" i="8" l="1"/>
  <c r="GB5" i="8" l="1"/>
  <c r="GC5" i="8" l="1"/>
  <c r="GD5" i="8" l="1"/>
  <c r="GE5" i="8" l="1"/>
  <c r="GF5" i="8" l="1"/>
  <c r="GG5" i="8" l="1"/>
  <c r="GH5" i="8" l="1"/>
  <c r="GI5" i="8" l="1"/>
  <c r="GJ5" i="8" l="1"/>
  <c r="GK5" i="8" l="1"/>
  <c r="GL5" i="8" l="1"/>
  <c r="GM5" i="8" l="1"/>
  <c r="GN5" i="8" l="1"/>
  <c r="GO5" i="8" l="1"/>
  <c r="GP5" i="8" l="1"/>
  <c r="GQ5" i="8" l="1"/>
  <c r="GR5" i="8" l="1"/>
  <c r="GS5" i="8" l="1"/>
  <c r="GT5" i="8" l="1"/>
  <c r="GU5" i="8" l="1"/>
  <c r="GV5" i="8" l="1"/>
  <c r="GW5" i="8" l="1"/>
  <c r="GX5" i="8" l="1"/>
  <c r="GY5" i="8" l="1"/>
  <c r="GZ5" i="8" l="1"/>
  <c r="HA5" i="8" l="1"/>
  <c r="HB5" i="8" l="1"/>
  <c r="HC5" i="8" l="1"/>
  <c r="HD5" i="8" l="1"/>
  <c r="HE5" i="8" l="1"/>
  <c r="HF5" i="8" l="1"/>
  <c r="HG5" i="8" l="1"/>
  <c r="HH5" i="8" l="1"/>
  <c r="HI5" i="8" l="1"/>
  <c r="HJ5" i="8" l="1"/>
  <c r="HK5" i="8" l="1"/>
  <c r="HL5" i="8" l="1"/>
  <c r="HM5" i="8" l="1"/>
  <c r="HN5" i="8" l="1"/>
  <c r="HO5" i="8" l="1"/>
  <c r="HP5" i="8" l="1"/>
  <c r="HQ5" i="8" l="1"/>
  <c r="HR5" i="8" l="1"/>
  <c r="HS5" i="8" l="1"/>
  <c r="HU5" i="8" l="1"/>
  <c r="HT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4" authorId="0" shapeId="0" xr:uid="{E16E9713-4847-4557-BE73-55981717D4E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手动修改
</t>
        </r>
      </text>
    </comment>
    <comment ref="L4" authorId="0" shapeId="0" xr:uid="{5F3A2FEA-D550-4192-8511-934258CCDC4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手动修改
</t>
        </r>
      </text>
    </comment>
  </commentList>
</comments>
</file>

<file path=xl/sharedStrings.xml><?xml version="1.0" encoding="utf-8"?>
<sst xmlns="http://schemas.openxmlformats.org/spreadsheetml/2006/main" count="339" uniqueCount="152">
  <si>
    <t>上方日期自动计算</t>
    <phoneticPr fontId="5" type="noConversion"/>
  </si>
  <si>
    <t>开始日期</t>
    <phoneticPr fontId="2" type="noConversion"/>
  </si>
  <si>
    <t>结束日期</t>
    <phoneticPr fontId="5" type="noConversion"/>
  </si>
  <si>
    <t>右边数字填入【1】，周期为1天；填入【7】，周期为1周---&gt;</t>
    <phoneticPr fontId="5" type="noConversion"/>
  </si>
  <si>
    <t>责任人</t>
    <phoneticPr fontId="2" type="noConversion"/>
  </si>
  <si>
    <t>截止日期</t>
    <phoneticPr fontId="2" type="noConversion"/>
  </si>
  <si>
    <t>详细说明</t>
    <phoneticPr fontId="2" type="noConversion"/>
  </si>
  <si>
    <t>交付物</t>
    <phoneticPr fontId="4" type="noConversion"/>
  </si>
  <si>
    <t>状态</t>
    <phoneticPr fontId="4" type="noConversion"/>
  </si>
  <si>
    <t>―</t>
    <phoneticPr fontId="32"/>
  </si>
  <si>
    <t>未开始</t>
    <phoneticPr fontId="32"/>
  </si>
  <si>
    <t>正常</t>
    <phoneticPr fontId="32"/>
  </si>
  <si>
    <t>提前</t>
    <phoneticPr fontId="32"/>
  </si>
  <si>
    <t>完成</t>
    <phoneticPr fontId="4" type="noConversion"/>
  </si>
  <si>
    <t>延迟</t>
    <phoneticPr fontId="32"/>
  </si>
  <si>
    <t>范围</t>
    <phoneticPr fontId="4" type="noConversion"/>
  </si>
  <si>
    <t>质量</t>
    <phoneticPr fontId="4" type="noConversion"/>
  </si>
  <si>
    <t>进度</t>
    <phoneticPr fontId="4" type="noConversion"/>
  </si>
  <si>
    <t>成本</t>
    <phoneticPr fontId="4" type="noConversion"/>
  </si>
  <si>
    <t>次风险</t>
    <phoneticPr fontId="4" type="noConversion"/>
  </si>
  <si>
    <t>残余风险</t>
    <phoneticPr fontId="4" type="noConversion"/>
  </si>
  <si>
    <t>应急计划</t>
    <phoneticPr fontId="4" type="noConversion"/>
  </si>
  <si>
    <t>非常高</t>
    <phoneticPr fontId="4" type="noConversion"/>
  </si>
  <si>
    <t>中等</t>
    <phoneticPr fontId="4" type="noConversion"/>
  </si>
  <si>
    <t>非常低</t>
    <phoneticPr fontId="4" type="noConversion"/>
  </si>
  <si>
    <t>项目状态</t>
    <phoneticPr fontId="32"/>
  </si>
  <si>
    <t>应对策略</t>
    <phoneticPr fontId="4" type="noConversion"/>
  </si>
  <si>
    <t>风险计划</t>
    <phoneticPr fontId="4" type="noConversion"/>
  </si>
  <si>
    <t>负责人</t>
    <phoneticPr fontId="4" type="noConversion"/>
  </si>
  <si>
    <t>结束日期</t>
    <phoneticPr fontId="4" type="noConversion"/>
  </si>
  <si>
    <t>识别日期</t>
    <phoneticPr fontId="4" type="noConversion"/>
  </si>
  <si>
    <t>技术风险</t>
    <phoneticPr fontId="4" type="noConversion"/>
  </si>
  <si>
    <t>风险类型</t>
    <phoneticPr fontId="4" type="noConversion"/>
  </si>
  <si>
    <t>环境风险</t>
    <phoneticPr fontId="4" type="noConversion"/>
  </si>
  <si>
    <t>市场风险</t>
    <phoneticPr fontId="4" type="noConversion"/>
  </si>
  <si>
    <t>财务风险</t>
    <phoneticPr fontId="4" type="noConversion"/>
  </si>
  <si>
    <t>-</t>
    <phoneticPr fontId="4" type="noConversion"/>
  </si>
  <si>
    <t>影响等级</t>
    <phoneticPr fontId="4" type="noConversion"/>
  </si>
  <si>
    <t>严重</t>
    <phoneticPr fontId="4" type="noConversion"/>
  </si>
  <si>
    <t>较大</t>
    <phoneticPr fontId="4" type="noConversion"/>
  </si>
  <si>
    <t>较小</t>
    <phoneticPr fontId="4" type="noConversion"/>
  </si>
  <si>
    <t>可忽略</t>
    <phoneticPr fontId="4" type="noConversion"/>
  </si>
  <si>
    <t>对项目目标影响程度</t>
    <phoneticPr fontId="4" type="noConversion"/>
  </si>
  <si>
    <t>表示</t>
    <phoneticPr fontId="4" type="noConversion"/>
  </si>
  <si>
    <t>S</t>
    <phoneticPr fontId="4" type="noConversion"/>
  </si>
  <si>
    <t>H</t>
    <phoneticPr fontId="4" type="noConversion"/>
  </si>
  <si>
    <t>M</t>
    <phoneticPr fontId="4" type="noConversion"/>
  </si>
  <si>
    <t>L</t>
    <phoneticPr fontId="4" type="noConversion"/>
  </si>
  <si>
    <t>N</t>
    <phoneticPr fontId="4" type="noConversion"/>
  </si>
  <si>
    <t>整个项目的目标失败</t>
    <phoneticPr fontId="4" type="noConversion"/>
  </si>
  <si>
    <t>整个项目的标值严重下降</t>
    <phoneticPr fontId="4" type="noConversion"/>
  </si>
  <si>
    <t>目标造成中度影响，部分合格</t>
    <phoneticPr fontId="4" type="noConversion"/>
  </si>
  <si>
    <t>对应部分的目标受影响，不影响整体目标</t>
    <phoneticPr fontId="4" type="noConversion"/>
  </si>
  <si>
    <t>对应部分的目标影响可忽略，不影响整体目标</t>
    <phoneticPr fontId="4" type="noConversion"/>
  </si>
  <si>
    <t>概率等级</t>
    <phoneticPr fontId="4" type="noConversion"/>
  </si>
  <si>
    <t>风险概率发生的可能性</t>
    <phoneticPr fontId="4" type="noConversion"/>
  </si>
  <si>
    <t>较高</t>
    <phoneticPr fontId="4" type="noConversion"/>
  </si>
  <si>
    <t>较低</t>
    <phoneticPr fontId="4" type="noConversion"/>
  </si>
  <si>
    <t>81~100%，很有可能发生</t>
    <phoneticPr fontId="4" type="noConversion"/>
  </si>
  <si>
    <t>61~80%，可能性较大</t>
    <phoneticPr fontId="4" type="noConversion"/>
  </si>
  <si>
    <t>41~60%，在项目中预期发生</t>
    <phoneticPr fontId="4" type="noConversion"/>
  </si>
  <si>
    <t>21~40%，不可能发生</t>
    <phoneticPr fontId="4" type="noConversion"/>
  </si>
  <si>
    <t>0~20%，非常不可能发生</t>
    <phoneticPr fontId="4" type="noConversion"/>
  </si>
  <si>
    <t>风险状态</t>
    <phoneticPr fontId="4" type="noConversion"/>
  </si>
  <si>
    <t>已解决</t>
    <phoneticPr fontId="4" type="noConversion"/>
  </si>
  <si>
    <t>生产风险</t>
    <phoneticPr fontId="4" type="noConversion"/>
  </si>
  <si>
    <t>资源风险</t>
    <phoneticPr fontId="4" type="noConversion"/>
  </si>
  <si>
    <t>缓慢</t>
    <phoneticPr fontId="4" type="noConversion"/>
  </si>
  <si>
    <t>风险等级</t>
    <phoneticPr fontId="4" type="noConversion"/>
  </si>
  <si>
    <t>发生的可能性和后果</t>
    <phoneticPr fontId="4" type="noConversion"/>
  </si>
  <si>
    <t>可能性大，损失大，项目由可行转变为不可行，需采取积极有效的防范措施。</t>
    <phoneticPr fontId="4" type="noConversion"/>
  </si>
  <si>
    <t>可能性较大，或者损失较大，损失是项目可以承受的，必须采取一定的防范措施。</t>
    <phoneticPr fontId="4" type="noConversion"/>
  </si>
  <si>
    <t>可能性不大，或者损失不大，一般不影响项目的可行性，应采取一定的防范措施。</t>
    <phoneticPr fontId="4" type="noConversion"/>
  </si>
  <si>
    <t>可能性较小，或者损失较小，不影响项目的可行性。</t>
    <phoneticPr fontId="4" type="noConversion"/>
  </si>
  <si>
    <t>可行性很小，或者损失较小，对项目的影响很小。</t>
    <phoneticPr fontId="4" type="noConversion"/>
  </si>
  <si>
    <t>S</t>
  </si>
  <si>
    <t>项目发起人</t>
    <phoneticPr fontId="36" type="noConversion"/>
  </si>
  <si>
    <t>项目经理</t>
    <phoneticPr fontId="36" type="noConversion"/>
  </si>
  <si>
    <t>技术负责人</t>
    <phoneticPr fontId="36" type="noConversion"/>
  </si>
  <si>
    <t>产品负责人</t>
    <phoneticPr fontId="36" type="noConversion"/>
  </si>
  <si>
    <t>主要分析人员</t>
    <phoneticPr fontId="36" type="noConversion"/>
  </si>
  <si>
    <t>测试负责人</t>
    <phoneticPr fontId="36" type="noConversion"/>
  </si>
  <si>
    <t>开发人员</t>
    <phoneticPr fontId="36" type="noConversion"/>
  </si>
  <si>
    <t>验收负责人</t>
    <phoneticPr fontId="36" type="noConversion"/>
  </si>
  <si>
    <t>场地制作</t>
    <phoneticPr fontId="4" type="noConversion"/>
  </si>
  <si>
    <t>系统功能测试</t>
    <phoneticPr fontId="36" type="noConversion"/>
  </si>
  <si>
    <t>整体性能测试</t>
    <phoneticPr fontId="36" type="noConversion"/>
  </si>
  <si>
    <t>牵涉领域</t>
    <phoneticPr fontId="4" type="noConversion"/>
  </si>
  <si>
    <t>WBS工作分解结构</t>
    <phoneticPr fontId="4" type="noConversion"/>
  </si>
  <si>
    <t>一阶</t>
    <phoneticPr fontId="4" type="noConversion"/>
  </si>
  <si>
    <t>二阶</t>
    <phoneticPr fontId="4" type="noConversion"/>
  </si>
  <si>
    <t>三阶</t>
    <phoneticPr fontId="4" type="noConversion"/>
  </si>
  <si>
    <t>工作任务</t>
    <phoneticPr fontId="4" type="noConversion"/>
  </si>
  <si>
    <t>完成
(累计)</t>
    <phoneticPr fontId="4" type="noConversion"/>
  </si>
  <si>
    <t>剩余
(累计)</t>
    <phoneticPr fontId="4" type="noConversion"/>
  </si>
  <si>
    <t>工时/人日
（累计）</t>
    <phoneticPr fontId="2" type="noConversion"/>
  </si>
  <si>
    <t>sumo交通流集成</t>
    <phoneticPr fontId="4" type="noConversion"/>
  </si>
  <si>
    <t>sumo交通流集成</t>
    <phoneticPr fontId="36" type="noConversion"/>
  </si>
  <si>
    <t>接口定义</t>
    <phoneticPr fontId="36" type="noConversion"/>
  </si>
  <si>
    <t>UI交互</t>
    <phoneticPr fontId="36" type="noConversion"/>
  </si>
  <si>
    <t>随机交通和干扰交通可混合设置</t>
    <phoneticPr fontId="36" type="noConversion"/>
  </si>
  <si>
    <t>在渲染引擎中对大量交通参与车辆进行显示</t>
    <phoneticPr fontId="36" type="noConversion"/>
  </si>
  <si>
    <t>交通流功能进行系统集成和测试</t>
    <phoneticPr fontId="36" type="noConversion"/>
  </si>
  <si>
    <t>输出交通流真值数据</t>
    <phoneticPr fontId="36" type="noConversion"/>
  </si>
  <si>
    <t>RASIC（ Task and Responsibility Matrix ） 任务及责任矩阵表</t>
    <phoneticPr fontId="36" type="noConversion"/>
  </si>
  <si>
    <t>Responsibilities 职责</t>
    <phoneticPr fontId="36" type="noConversion"/>
  </si>
  <si>
    <t>Task任务</t>
    <phoneticPr fontId="4" type="noConversion"/>
  </si>
  <si>
    <t>Activity 行动</t>
    <phoneticPr fontId="36" type="noConversion"/>
  </si>
  <si>
    <t>优化像机模型</t>
    <phoneticPr fontId="4" type="noConversion"/>
  </si>
  <si>
    <t>设计并搭建相机模型测试标定的环境</t>
    <phoneticPr fontId="36" type="noConversion"/>
  </si>
  <si>
    <t>对相机输出进行校准</t>
    <phoneticPr fontId="36" type="noConversion"/>
  </si>
  <si>
    <t>OpenDrive地图解析及导入</t>
    <phoneticPr fontId="4" type="noConversion"/>
  </si>
  <si>
    <t>解析OpenDrive格式，抽取道路结构</t>
    <phoneticPr fontId="36" type="noConversion"/>
  </si>
  <si>
    <t>根据路网数据生成3D模型</t>
    <phoneticPr fontId="36" type="noConversion"/>
  </si>
  <si>
    <t>将路网生成模块进行系统集成，并进行测试</t>
    <phoneticPr fontId="36" type="noConversion"/>
  </si>
  <si>
    <t>制作10公里高速场地，并进行集成</t>
    <phoneticPr fontId="36" type="noConversion"/>
  </si>
  <si>
    <t>制作8字形场地，并进行集成</t>
    <phoneticPr fontId="36" type="noConversion"/>
  </si>
  <si>
    <t>系统测试及集成联调</t>
    <phoneticPr fontId="4" type="noConversion"/>
  </si>
  <si>
    <t>NI设备调试</t>
    <phoneticPr fontId="36" type="noConversion"/>
  </si>
  <si>
    <t>HIL系统整体安装及调试</t>
    <phoneticPr fontId="36" type="noConversion"/>
  </si>
  <si>
    <t>在此行上方插入新行</t>
    <phoneticPr fontId="4" type="noConversion"/>
  </si>
  <si>
    <t>在此行上方插入新行</t>
    <phoneticPr fontId="4" type="noConversion"/>
  </si>
  <si>
    <t>No.</t>
    <phoneticPr fontId="36" type="noConversion"/>
  </si>
  <si>
    <t>R</t>
    <phoneticPr fontId="36" type="noConversion"/>
  </si>
  <si>
    <t>S</t>
    <phoneticPr fontId="36" type="noConversion"/>
  </si>
  <si>
    <t>I</t>
    <phoneticPr fontId="36" type="noConversion"/>
  </si>
  <si>
    <t>A</t>
    <phoneticPr fontId="36" type="noConversion"/>
  </si>
  <si>
    <t>市场人员</t>
    <phoneticPr fontId="36" type="noConversion"/>
  </si>
  <si>
    <t>美工人员</t>
    <phoneticPr fontId="36" type="noConversion"/>
  </si>
  <si>
    <t>R = Responsible职责、A = Approve批准、S = Support支持、I = Inform告知、C = Consulted咨询</t>
    <phoneticPr fontId="36" type="noConversion"/>
  </si>
  <si>
    <t>处理中</t>
    <phoneticPr fontId="4" type="noConversion"/>
  </si>
  <si>
    <t>未发生</t>
    <phoneticPr fontId="4" type="noConversion"/>
  </si>
  <si>
    <t>概率
（%）</t>
    <phoneticPr fontId="4" type="noConversion"/>
  </si>
  <si>
    <t>重大</t>
    <phoneticPr fontId="4" type="noConversion"/>
  </si>
  <si>
    <t>一般</t>
    <phoneticPr fontId="4" type="noConversion"/>
  </si>
  <si>
    <t>微小</t>
    <phoneticPr fontId="4" type="noConversion"/>
  </si>
  <si>
    <t>重大风险（S）</t>
    <phoneticPr fontId="4" type="noConversion"/>
  </si>
  <si>
    <t>较大风险（H）</t>
    <phoneticPr fontId="4" type="noConversion"/>
  </si>
  <si>
    <t>一般风险（L）</t>
    <phoneticPr fontId="4" type="noConversion"/>
  </si>
  <si>
    <t>较小风险（M）</t>
    <phoneticPr fontId="4" type="noConversion"/>
  </si>
  <si>
    <t>微小风险（N）</t>
    <phoneticPr fontId="4" type="noConversion"/>
  </si>
  <si>
    <t>风险控制</t>
    <phoneticPr fontId="4" type="noConversion"/>
  </si>
  <si>
    <t>风险
ID</t>
    <phoneticPr fontId="4" type="noConversion"/>
  </si>
  <si>
    <t>风险
状态</t>
    <phoneticPr fontId="4" type="noConversion"/>
  </si>
  <si>
    <t>风险
等级</t>
    <phoneticPr fontId="4" type="noConversion"/>
  </si>
  <si>
    <t>四阶</t>
    <phoneticPr fontId="4" type="noConversion"/>
  </si>
  <si>
    <t>进度</t>
    <phoneticPr fontId="2" type="noConversion"/>
  </si>
  <si>
    <t>表中红色进度条代表延迟的天数。</t>
    <phoneticPr fontId="5" type="noConversion"/>
  </si>
  <si>
    <t>原因描述</t>
    <phoneticPr fontId="4" type="noConversion"/>
  </si>
  <si>
    <t>事件描述</t>
    <phoneticPr fontId="4" type="noConversion"/>
  </si>
  <si>
    <t>风险</t>
    <phoneticPr fontId="4" type="noConversion"/>
  </si>
  <si>
    <t>影响描述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</si>
</sst>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_(* #,##0_);_(* \(#,##0\);_(* &quot;-&quot;??_);_(@_)"/>
    <numFmt numFmtId="177" formatCode="mm/dd/yy"/>
    <numFmt numFmtId="178" formatCode="ddd"/>
    <numFmt numFmtId="179" formatCode="d/m/yy"/>
    <numFmt numFmtId="180" formatCode="[$-804]aaa;@"/>
    <numFmt numFmtId="181" formatCode="m/d;@"/>
    <numFmt numFmtId="182" formatCode="0\ \%"/>
    <numFmt numFmtId="183" formatCode="_ &quot;\&quot;* #,##0_ ;_ &quot;\&quot;* \-#,##0_ ;_ &quot;\&quot;* &quot;-&quot;_ ;_ @_ "/>
    <numFmt numFmtId="184" formatCode="_ &quot;\&quot;* #,##0.00_ ;_ &quot;\&quot;* \-#,##0.00_ ;_ &quot;\&quot;* &quot;-&quot;??_ ;_ @_ "/>
    <numFmt numFmtId="185" formatCode="_ [$¥-804]* #,##0.00_ ;_ [$¥-804]* \-#,##0.00_ ;_ [$¥-804]* &quot;-&quot;??_ ;_ @_ "/>
  </numFmts>
  <fonts count="5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8"/>
      <color indexed="9"/>
      <name val="微软雅黑"/>
      <family val="2"/>
      <charset val="134"/>
    </font>
    <font>
      <sz val="8"/>
      <name val="微软雅黑"/>
      <family val="2"/>
      <charset val="134"/>
    </font>
    <font>
      <b/>
      <u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u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Times New Roman"/>
      <family val="1"/>
    </font>
    <font>
      <sz val="10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Arial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name val="Helv"/>
      <family val="2"/>
    </font>
    <font>
      <b/>
      <sz val="10"/>
      <color indexed="8"/>
      <name val="微软雅黑"/>
      <family val="2"/>
      <charset val="134"/>
    </font>
    <font>
      <sz val="6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8"/>
      <name val="Arial"/>
      <family val="2"/>
    </font>
    <font>
      <b/>
      <sz val="10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i/>
      <u/>
      <sz val="10"/>
      <name val="微软雅黑"/>
      <family val="2"/>
      <charset val="134"/>
    </font>
    <font>
      <b/>
      <i/>
      <u/>
      <sz val="11"/>
      <color theme="1"/>
      <name val="宋体"/>
      <family val="2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sz val="28"/>
      <color theme="0"/>
      <name val="微软雅黑"/>
      <family val="2"/>
      <charset val="134"/>
    </font>
    <font>
      <sz val="28"/>
      <color theme="1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>
      <alignment vertical="center"/>
    </xf>
    <xf numFmtId="4" fontId="2" fillId="0" borderId="0" applyBorder="0">
      <alignment vertical="center"/>
    </xf>
    <xf numFmtId="176" fontId="2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24" fillId="0" borderId="0"/>
    <xf numFmtId="0" fontId="25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0" fillId="0" borderId="0"/>
    <xf numFmtId="0" fontId="22" fillId="0" borderId="0"/>
    <xf numFmtId="185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4" fontId="3" fillId="2" borderId="0" xfId="1" applyFont="1" applyFill="1">
      <alignment vertical="center"/>
    </xf>
    <xf numFmtId="14" fontId="3" fillId="3" borderId="1" xfId="1" applyNumberFormat="1" applyFont="1" applyFill="1" applyBorder="1" applyAlignment="1">
      <alignment horizontal="center" vertical="center"/>
    </xf>
    <xf numFmtId="4" fontId="3" fillId="4" borderId="0" xfId="1" applyFont="1" applyFill="1" applyAlignment="1">
      <alignment horizontal="right" vertical="center"/>
    </xf>
    <xf numFmtId="4" fontId="3" fillId="2" borderId="0" xfId="1" applyFont="1" applyFill="1" applyAlignment="1">
      <alignment horizontal="right" vertical="center"/>
    </xf>
    <xf numFmtId="4" fontId="3" fillId="0" borderId="0" xfId="1" applyFont="1">
      <alignment vertical="center"/>
    </xf>
    <xf numFmtId="4" fontId="6" fillId="2" borderId="0" xfId="1" applyFont="1" applyFill="1">
      <alignment vertical="center"/>
    </xf>
    <xf numFmtId="4" fontId="7" fillId="4" borderId="1" xfId="1" applyFont="1" applyFill="1" applyBorder="1" applyAlignment="1" applyProtection="1">
      <alignment horizontal="center" wrapText="1"/>
      <protection locked="0"/>
    </xf>
    <xf numFmtId="4" fontId="6" fillId="0" borderId="1" xfId="1" applyFont="1" applyBorder="1" applyAlignment="1">
      <alignment horizontal="center" vertical="center"/>
    </xf>
    <xf numFmtId="4" fontId="6" fillId="4" borderId="0" xfId="1" applyFont="1" applyFill="1">
      <alignment vertical="center"/>
    </xf>
    <xf numFmtId="4" fontId="6" fillId="0" borderId="0" xfId="1" applyFont="1">
      <alignment vertical="center"/>
    </xf>
    <xf numFmtId="176" fontId="3" fillId="4" borderId="0" xfId="2" applyFont="1" applyFill="1" applyAlignment="1">
      <alignment vertical="center"/>
    </xf>
    <xf numFmtId="176" fontId="3" fillId="4" borderId="0" xfId="2" quotePrefix="1" applyFont="1" applyFill="1" applyAlignment="1">
      <alignment vertical="center"/>
    </xf>
    <xf numFmtId="4" fontId="3" fillId="4" borderId="0" xfId="1" applyFont="1" applyFill="1">
      <alignment vertical="center"/>
    </xf>
    <xf numFmtId="4" fontId="3" fillId="0" borderId="0" xfId="1" applyFont="1" applyAlignment="1">
      <alignment horizontal="center" vertical="center"/>
    </xf>
    <xf numFmtId="2" fontId="3" fillId="4" borderId="0" xfId="1" applyNumberFormat="1" applyFont="1" applyFill="1" applyAlignment="1" applyProtection="1">
      <alignment horizontal="center" vertical="center" wrapText="1"/>
      <protection locked="0"/>
    </xf>
    <xf numFmtId="2" fontId="8" fillId="4" borderId="0" xfId="1" applyNumberFormat="1" applyFont="1" applyFill="1" applyAlignment="1" applyProtection="1">
      <alignment horizontal="center" vertical="center"/>
      <protection locked="0"/>
    </xf>
    <xf numFmtId="177" fontId="9" fillId="5" borderId="2" xfId="1" applyNumberFormat="1" applyFont="1" applyFill="1" applyBorder="1" applyAlignment="1" applyProtection="1">
      <alignment horizontal="center" vertical="center"/>
      <protection locked="0"/>
    </xf>
    <xf numFmtId="177" fontId="9" fillId="5" borderId="3" xfId="1" applyNumberFormat="1" applyFont="1" applyFill="1" applyBorder="1" applyAlignment="1" applyProtection="1">
      <alignment horizontal="center" vertical="center"/>
      <protection locked="0"/>
    </xf>
    <xf numFmtId="4" fontId="3" fillId="4" borderId="0" xfId="1" applyFont="1" applyFill="1" applyAlignment="1">
      <alignment horizontal="center" vertical="center"/>
    </xf>
    <xf numFmtId="3" fontId="3" fillId="4" borderId="0" xfId="1" applyNumberFormat="1" applyFont="1" applyFill="1" applyAlignment="1">
      <alignment horizontal="center" vertical="center"/>
    </xf>
    <xf numFmtId="178" fontId="3" fillId="4" borderId="0" xfId="2" applyNumberFormat="1" applyFont="1" applyFill="1" applyAlignment="1">
      <alignment vertical="center"/>
    </xf>
    <xf numFmtId="4" fontId="10" fillId="2" borderId="0" xfId="1" applyFont="1" applyFill="1" applyAlignment="1">
      <alignment vertical="center" textRotation="255"/>
    </xf>
    <xf numFmtId="180" fontId="11" fillId="6" borderId="4" xfId="1" applyNumberFormat="1" applyFont="1" applyFill="1" applyBorder="1" applyAlignment="1">
      <alignment vertical="center" textRotation="255"/>
    </xf>
    <xf numFmtId="4" fontId="10" fillId="0" borderId="0" xfId="1" applyFont="1" applyAlignment="1">
      <alignment vertical="center" textRotation="255"/>
    </xf>
    <xf numFmtId="4" fontId="12" fillId="2" borderId="0" xfId="1" applyFont="1" applyFill="1" applyAlignment="1">
      <alignment horizontal="center" vertical="center"/>
    </xf>
    <xf numFmtId="181" fontId="12" fillId="7" borderId="8" xfId="1" applyNumberFormat="1" applyFont="1" applyFill="1" applyBorder="1" applyAlignment="1">
      <alignment horizontal="center" textRotation="90"/>
    </xf>
    <xf numFmtId="4" fontId="12" fillId="0" borderId="0" xfId="1" applyFont="1" applyAlignment="1">
      <alignment horizontal="center" vertical="center"/>
    </xf>
    <xf numFmtId="4" fontId="13" fillId="4" borderId="4" xfId="1" applyFont="1" applyFill="1" applyBorder="1" applyAlignment="1" applyProtection="1">
      <alignment horizontal="center" vertical="center"/>
      <protection locked="0"/>
    </xf>
    <xf numFmtId="4" fontId="14" fillId="4" borderId="4" xfId="1" applyFont="1" applyFill="1" applyBorder="1" applyAlignment="1" applyProtection="1">
      <alignment horizontal="center" vertical="center" wrapText="1"/>
      <protection locked="0"/>
    </xf>
    <xf numFmtId="4" fontId="8" fillId="4" borderId="4" xfId="1" applyFont="1" applyFill="1" applyBorder="1" applyAlignment="1" applyProtection="1">
      <alignment horizontal="center" vertical="center" wrapText="1"/>
      <protection locked="0"/>
    </xf>
    <xf numFmtId="15" fontId="12" fillId="4" borderId="4" xfId="1" applyNumberFormat="1" applyFont="1" applyFill="1" applyBorder="1" applyAlignment="1" applyProtection="1">
      <alignment horizontal="center" vertical="center"/>
      <protection locked="0"/>
    </xf>
    <xf numFmtId="182" fontId="12" fillId="4" borderId="4" xfId="1" applyNumberFormat="1" applyFont="1" applyFill="1" applyBorder="1" applyAlignment="1" applyProtection="1">
      <alignment horizontal="center" vertical="center"/>
      <protection locked="0"/>
    </xf>
    <xf numFmtId="4" fontId="3" fillId="0" borderId="9" xfId="1" applyFont="1" applyBorder="1">
      <alignment vertical="center"/>
    </xf>
    <xf numFmtId="4" fontId="3" fillId="4" borderId="4" xfId="1" applyFont="1" applyFill="1" applyBorder="1" applyAlignment="1" applyProtection="1">
      <alignment horizontal="center" vertical="center" wrapText="1"/>
      <protection locked="0"/>
    </xf>
    <xf numFmtId="4" fontId="8" fillId="0" borderId="0" xfId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4" fontId="3" fillId="10" borderId="9" xfId="1" applyFont="1" applyFill="1" applyBorder="1">
      <alignment vertical="center"/>
    </xf>
    <xf numFmtId="4" fontId="18" fillId="4" borderId="1" xfId="1" applyFont="1" applyFill="1" applyBorder="1" applyAlignment="1" applyProtection="1">
      <alignment horizontal="center" wrapText="1"/>
      <protection locked="0"/>
    </xf>
    <xf numFmtId="4" fontId="18" fillId="0" borderId="1" xfId="1" applyFont="1" applyBorder="1" applyAlignment="1">
      <alignment horizontal="center" wrapText="1"/>
    </xf>
    <xf numFmtId="4" fontId="3" fillId="0" borderId="9" xfId="1" applyFont="1" applyFill="1" applyBorder="1">
      <alignment vertical="center"/>
    </xf>
    <xf numFmtId="4" fontId="3" fillId="4" borderId="4" xfId="1" applyFont="1" applyFill="1" applyBorder="1" applyAlignment="1" applyProtection="1">
      <alignment horizontal="center" vertical="center" shrinkToFit="1"/>
      <protection locked="0"/>
    </xf>
    <xf numFmtId="0" fontId="3" fillId="0" borderId="4" xfId="3" applyFont="1" applyBorder="1" applyAlignment="1">
      <alignment horizontal="center" vertical="center" shrinkToFit="1"/>
    </xf>
    <xf numFmtId="0" fontId="24" fillId="0" borderId="0" xfId="0" applyFont="1">
      <alignment vertical="center"/>
    </xf>
    <xf numFmtId="0" fontId="0" fillId="2" borderId="0" xfId="0" applyFill="1">
      <alignment vertical="center"/>
    </xf>
    <xf numFmtId="0" fontId="33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24" fillId="0" borderId="20" xfId="0" applyFont="1" applyBorder="1">
      <alignment vertical="center"/>
    </xf>
    <xf numFmtId="14" fontId="34" fillId="0" borderId="0" xfId="0" applyNumberFormat="1" applyFont="1" applyAlignment="1">
      <alignment horizontal="left" vertical="top" shrinkToFit="1"/>
    </xf>
    <xf numFmtId="14" fontId="34" fillId="0" borderId="1" xfId="0" applyNumberFormat="1" applyFont="1" applyBorder="1" applyAlignment="1">
      <alignment horizontal="left" vertical="top" shrinkToFit="1"/>
    </xf>
    <xf numFmtId="0" fontId="34" fillId="0" borderId="1" xfId="0" applyFont="1" applyBorder="1" applyAlignment="1">
      <alignment horizontal="left" vertical="top"/>
    </xf>
    <xf numFmtId="0" fontId="0" fillId="2" borderId="20" xfId="0" applyFill="1" applyBorder="1">
      <alignment vertical="center"/>
    </xf>
    <xf numFmtId="0" fontId="33" fillId="11" borderId="20" xfId="0" applyFont="1" applyFill="1" applyBorder="1">
      <alignment vertical="center"/>
    </xf>
    <xf numFmtId="0" fontId="33" fillId="2" borderId="20" xfId="0" applyFont="1" applyFill="1" applyBorder="1" applyAlignment="1">
      <alignment horizontal="center" vertical="center"/>
    </xf>
    <xf numFmtId="0" fontId="33" fillId="10" borderId="20" xfId="0" applyFont="1" applyFill="1" applyBorder="1">
      <alignment vertical="center"/>
    </xf>
    <xf numFmtId="0" fontId="33" fillId="11" borderId="20" xfId="0" applyFont="1" applyFill="1" applyBorder="1" applyAlignment="1">
      <alignment horizontal="center" vertical="center"/>
    </xf>
    <xf numFmtId="0" fontId="33" fillId="10" borderId="20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0" xfId="0" applyFill="1" applyBorder="1" applyAlignment="1">
      <alignment vertical="center" wrapText="1"/>
    </xf>
    <xf numFmtId="14" fontId="0" fillId="2" borderId="20" xfId="0" applyNumberFormat="1" applyFill="1" applyBorder="1">
      <alignment vertical="center"/>
    </xf>
    <xf numFmtId="0" fontId="0" fillId="2" borderId="23" xfId="0" applyFill="1" applyBorder="1" applyAlignment="1">
      <alignment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>
      <alignment vertical="center"/>
    </xf>
    <xf numFmtId="0" fontId="0" fillId="2" borderId="30" xfId="0" applyFill="1" applyBorder="1" applyAlignment="1">
      <alignment vertical="center" wrapText="1"/>
    </xf>
    <xf numFmtId="0" fontId="33" fillId="15" borderId="20" xfId="0" applyFont="1" applyFill="1" applyBorder="1" applyAlignment="1">
      <alignment horizontal="center" vertical="center"/>
    </xf>
    <xf numFmtId="0" fontId="33" fillId="15" borderId="20" xfId="0" applyFont="1" applyFill="1" applyBorder="1">
      <alignment vertical="center"/>
    </xf>
    <xf numFmtId="4" fontId="3" fillId="0" borderId="0" xfId="1" applyFont="1" applyAlignment="1">
      <alignment horizontal="center" vertical="center" wrapText="1"/>
    </xf>
    <xf numFmtId="0" fontId="9" fillId="11" borderId="4" xfId="2" applyNumberFormat="1" applyFont="1" applyFill="1" applyBorder="1" applyAlignment="1" applyProtection="1">
      <alignment horizontal="center" vertical="center" textRotation="255"/>
      <protection locked="0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4" fontId="3" fillId="4" borderId="4" xfId="1" applyFont="1" applyFill="1" applyBorder="1" applyAlignment="1" applyProtection="1">
      <alignment horizontal="left" vertical="top" shrinkToFit="1"/>
      <protection locked="0"/>
    </xf>
    <xf numFmtId="3" fontId="18" fillId="7" borderId="4" xfId="1" applyNumberFormat="1" applyFont="1" applyFill="1" applyBorder="1" applyAlignment="1">
      <alignment horizontal="center" vertical="center" wrapText="1"/>
    </xf>
    <xf numFmtId="0" fontId="15" fillId="17" borderId="4" xfId="1" applyNumberFormat="1" applyFont="1" applyFill="1" applyBorder="1" applyAlignment="1" applyProtection="1">
      <alignment horizontal="left" vertical="center"/>
      <protection locked="0"/>
    </xf>
    <xf numFmtId="4" fontId="16" fillId="17" borderId="4" xfId="1" applyFont="1" applyFill="1" applyBorder="1" applyAlignment="1" applyProtection="1">
      <alignment horizontal="center" vertical="center" shrinkToFit="1"/>
      <protection locked="0"/>
    </xf>
    <xf numFmtId="4" fontId="17" fillId="17" borderId="4" xfId="1" applyFont="1" applyFill="1" applyBorder="1" applyAlignment="1" applyProtection="1">
      <alignment horizontal="center" vertical="center" wrapText="1"/>
      <protection locked="0"/>
    </xf>
    <xf numFmtId="4" fontId="3" fillId="17" borderId="4" xfId="1" applyFont="1" applyFill="1" applyBorder="1" applyAlignment="1" applyProtection="1">
      <alignment horizontal="center" vertical="center" wrapText="1"/>
      <protection locked="0"/>
    </xf>
    <xf numFmtId="14" fontId="18" fillId="17" borderId="4" xfId="1" applyNumberFormat="1" applyFont="1" applyFill="1" applyBorder="1" applyAlignment="1" applyProtection="1">
      <alignment horizontal="center" vertical="center"/>
      <protection locked="0"/>
    </xf>
    <xf numFmtId="4" fontId="18" fillId="7" borderId="5" xfId="1" applyFont="1" applyFill="1" applyBorder="1" applyAlignment="1">
      <alignment horizontal="center" vertical="center" wrapText="1"/>
    </xf>
    <xf numFmtId="4" fontId="18" fillId="7" borderId="4" xfId="1" applyFont="1" applyFill="1" applyBorder="1" applyAlignment="1">
      <alignment horizontal="center" vertical="center" wrapText="1"/>
    </xf>
    <xf numFmtId="4" fontId="18" fillId="13" borderId="5" xfId="1" applyFont="1" applyFill="1" applyBorder="1" applyAlignment="1">
      <alignment horizontal="center" vertical="center" wrapText="1"/>
    </xf>
    <xf numFmtId="0" fontId="31" fillId="13" borderId="4" xfId="1" applyNumberFormat="1" applyFont="1" applyFill="1" applyBorder="1" applyAlignment="1" applyProtection="1">
      <alignment horizontal="center" vertical="center" wrapText="1"/>
      <protection locked="0"/>
    </xf>
    <xf numFmtId="0" fontId="31" fillId="13" borderId="8" xfId="1" applyNumberFormat="1" applyFont="1" applyFill="1" applyBorder="1" applyAlignment="1" applyProtection="1">
      <alignment horizontal="center" vertical="center" wrapText="1"/>
      <protection locked="0"/>
    </xf>
    <xf numFmtId="0" fontId="18" fillId="13" borderId="8" xfId="1" applyNumberFormat="1" applyFont="1" applyFill="1" applyBorder="1" applyAlignment="1" applyProtection="1">
      <alignment horizontal="center" vertical="center" wrapText="1"/>
      <protection locked="0"/>
    </xf>
    <xf numFmtId="0" fontId="18" fillId="13" borderId="4" xfId="1" applyNumberFormat="1" applyFont="1" applyFill="1" applyBorder="1" applyAlignment="1" applyProtection="1">
      <alignment horizontal="center" vertical="center" wrapText="1"/>
      <protection locked="0"/>
    </xf>
    <xf numFmtId="4" fontId="18" fillId="18" borderId="5" xfId="1" applyFont="1" applyFill="1" applyBorder="1" applyAlignment="1">
      <alignment horizontal="center" vertical="center" wrapText="1"/>
    </xf>
    <xf numFmtId="0" fontId="3" fillId="18" borderId="4" xfId="1" applyNumberFormat="1" applyFont="1" applyFill="1" applyBorder="1" applyAlignment="1" applyProtection="1">
      <alignment horizontal="center" vertical="center" shrinkToFit="1"/>
      <protection locked="0"/>
    </xf>
    <xf numFmtId="4" fontId="18" fillId="19" borderId="5" xfId="1" applyFont="1" applyFill="1" applyBorder="1" applyAlignment="1">
      <alignment horizontal="center" vertical="center" wrapText="1"/>
    </xf>
    <xf numFmtId="0" fontId="3" fillId="19" borderId="4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13" applyFont="1" applyAlignment="1">
      <alignment horizontal="center" wrapText="1"/>
    </xf>
    <xf numFmtId="0" fontId="3" fillId="0" borderId="0" xfId="13" applyFont="1" applyAlignment="1">
      <alignment wrapText="1"/>
    </xf>
    <xf numFmtId="0" fontId="3" fillId="0" borderId="36" xfId="13" applyFont="1" applyBorder="1" applyAlignment="1">
      <alignment wrapText="1"/>
    </xf>
    <xf numFmtId="0" fontId="3" fillId="0" borderId="0" xfId="13" applyFont="1" applyAlignment="1">
      <alignment horizontal="center" wrapText="1"/>
    </xf>
    <xf numFmtId="0" fontId="3" fillId="0" borderId="37" xfId="13" applyFont="1" applyBorder="1" applyAlignment="1">
      <alignment wrapText="1"/>
    </xf>
    <xf numFmtId="0" fontId="3" fillId="0" borderId="17" xfId="13" applyFont="1" applyBorder="1" applyAlignment="1">
      <alignment wrapText="1"/>
    </xf>
    <xf numFmtId="0" fontId="3" fillId="0" borderId="18" xfId="13" applyFont="1" applyBorder="1" applyAlignment="1">
      <alignment horizontal="center" wrapText="1"/>
    </xf>
    <xf numFmtId="0" fontId="3" fillId="0" borderId="42" xfId="13" applyFont="1" applyBorder="1" applyAlignment="1">
      <alignment wrapText="1"/>
    </xf>
    <xf numFmtId="0" fontId="3" fillId="0" borderId="40" xfId="13" applyFont="1" applyBorder="1" applyAlignment="1">
      <alignment horizontal="center" wrapText="1"/>
    </xf>
    <xf numFmtId="0" fontId="3" fillId="0" borderId="42" xfId="13" applyFont="1" applyBorder="1" applyAlignment="1">
      <alignment horizontal="center" wrapText="1"/>
    </xf>
    <xf numFmtId="0" fontId="16" fillId="0" borderId="40" xfId="13" applyFont="1" applyBorder="1" applyAlignment="1">
      <alignment horizontal="center" wrapText="1"/>
    </xf>
    <xf numFmtId="0" fontId="16" fillId="0" borderId="44" xfId="13" applyFont="1" applyFill="1" applyBorder="1" applyAlignment="1">
      <alignment horizontal="center" wrapText="1"/>
    </xf>
    <xf numFmtId="4" fontId="8" fillId="20" borderId="0" xfId="1" applyFont="1" applyFill="1" applyAlignment="1">
      <alignment horizontal="center" vertical="center"/>
    </xf>
    <xf numFmtId="4" fontId="18" fillId="20" borderId="0" xfId="1" applyFont="1" applyFill="1">
      <alignment vertical="center"/>
    </xf>
    <xf numFmtId="4" fontId="18" fillId="20" borderId="0" xfId="1" applyFont="1" applyFill="1" applyAlignment="1">
      <alignment horizontal="center" vertical="center" wrapText="1"/>
    </xf>
    <xf numFmtId="4" fontId="18" fillId="20" borderId="0" xfId="1" applyFont="1" applyFill="1" applyAlignment="1">
      <alignment horizontal="center" vertical="center"/>
    </xf>
    <xf numFmtId="3" fontId="18" fillId="20" borderId="0" xfId="1" applyNumberFormat="1" applyFont="1" applyFill="1" applyAlignment="1">
      <alignment horizontal="center" vertical="center"/>
    </xf>
    <xf numFmtId="0" fontId="3" fillId="0" borderId="46" xfId="13" applyFont="1" applyBorder="1" applyAlignment="1">
      <alignment wrapText="1"/>
    </xf>
    <xf numFmtId="0" fontId="3" fillId="0" borderId="35" xfId="13" applyFont="1" applyBorder="1" applyAlignment="1">
      <alignment wrapText="1"/>
    </xf>
    <xf numFmtId="0" fontId="3" fillId="0" borderId="0" xfId="13" applyFont="1" applyBorder="1" applyAlignment="1">
      <alignment wrapText="1"/>
    </xf>
    <xf numFmtId="0" fontId="18" fillId="0" borderId="0" xfId="13" applyFont="1" applyBorder="1" applyAlignment="1">
      <alignment wrapText="1"/>
    </xf>
    <xf numFmtId="0" fontId="3" fillId="0" borderId="43" xfId="13" applyFont="1" applyBorder="1" applyAlignment="1">
      <alignment wrapText="1"/>
    </xf>
    <xf numFmtId="0" fontId="3" fillId="0" borderId="37" xfId="13" applyFont="1" applyBorder="1" applyAlignment="1">
      <alignment horizontal="center" wrapText="1"/>
    </xf>
    <xf numFmtId="0" fontId="16" fillId="0" borderId="18" xfId="13" applyFont="1" applyBorder="1" applyAlignment="1">
      <alignment horizontal="center" wrapText="1"/>
    </xf>
    <xf numFmtId="0" fontId="16" fillId="0" borderId="26" xfId="13" applyFont="1" applyFill="1" applyBorder="1" applyAlignment="1">
      <alignment horizontal="center" wrapText="1"/>
    </xf>
    <xf numFmtId="0" fontId="3" fillId="14" borderId="50" xfId="13" applyFont="1" applyFill="1" applyBorder="1" applyAlignment="1">
      <alignment wrapText="1"/>
    </xf>
    <xf numFmtId="0" fontId="3" fillId="14" borderId="51" xfId="13" applyFont="1" applyFill="1" applyBorder="1" applyAlignment="1">
      <alignment wrapText="1"/>
    </xf>
    <xf numFmtId="0" fontId="3" fillId="14" borderId="51" xfId="13" applyFont="1" applyFill="1" applyBorder="1" applyAlignment="1">
      <alignment horizontal="center" wrapText="1"/>
    </xf>
    <xf numFmtId="0" fontId="16" fillId="14" borderId="51" xfId="13" applyFont="1" applyFill="1" applyBorder="1" applyAlignment="1">
      <alignment horizontal="center" wrapText="1"/>
    </xf>
    <xf numFmtId="0" fontId="16" fillId="14" borderId="52" xfId="13" applyFont="1" applyFill="1" applyBorder="1" applyAlignment="1">
      <alignment horizontal="center" wrapText="1"/>
    </xf>
    <xf numFmtId="0" fontId="3" fillId="14" borderId="52" xfId="13" applyFont="1" applyFill="1" applyBorder="1" applyAlignment="1">
      <alignment wrapText="1"/>
    </xf>
    <xf numFmtId="0" fontId="3" fillId="14" borderId="50" xfId="13" applyFont="1" applyFill="1" applyBorder="1" applyAlignment="1">
      <alignment horizontal="center" wrapText="1"/>
    </xf>
    <xf numFmtId="0" fontId="16" fillId="0" borderId="54" xfId="13" applyFont="1" applyBorder="1" applyAlignment="1">
      <alignment horizontal="center" wrapText="1"/>
    </xf>
    <xf numFmtId="14" fontId="3" fillId="4" borderId="4" xfId="1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top" shrinkToFit="1"/>
    </xf>
    <xf numFmtId="0" fontId="0" fillId="2" borderId="40" xfId="0" applyFill="1" applyBorder="1" applyAlignment="1">
      <alignment vertical="center" wrapText="1"/>
    </xf>
    <xf numFmtId="0" fontId="0" fillId="2" borderId="55" xfId="0" applyFill="1" applyBorder="1" applyAlignment="1">
      <alignment vertical="center" wrapText="1"/>
    </xf>
    <xf numFmtId="0" fontId="0" fillId="2" borderId="54" xfId="0" applyFill="1" applyBorder="1" applyAlignment="1">
      <alignment vertical="center" wrapText="1"/>
    </xf>
    <xf numFmtId="0" fontId="24" fillId="0" borderId="40" xfId="0" applyFont="1" applyBorder="1">
      <alignment vertical="center"/>
    </xf>
    <xf numFmtId="0" fontId="0" fillId="2" borderId="60" xfId="0" applyFill="1" applyBorder="1">
      <alignment vertical="center"/>
    </xf>
    <xf numFmtId="14" fontId="0" fillId="2" borderId="60" xfId="0" applyNumberFormat="1" applyFill="1" applyBorder="1">
      <alignment vertical="center"/>
    </xf>
    <xf numFmtId="0" fontId="0" fillId="2" borderId="59" xfId="0" applyFill="1" applyBorder="1">
      <alignment vertical="center"/>
    </xf>
    <xf numFmtId="0" fontId="33" fillId="17" borderId="61" xfId="0" applyFont="1" applyFill="1" applyBorder="1">
      <alignment vertical="center"/>
    </xf>
    <xf numFmtId="0" fontId="0" fillId="2" borderId="61" xfId="0" applyFill="1" applyBorder="1" applyAlignment="1">
      <alignment horizontal="center" vertical="center"/>
    </xf>
    <xf numFmtId="0" fontId="0" fillId="2" borderId="61" xfId="0" applyFill="1" applyBorder="1">
      <alignment vertical="center"/>
    </xf>
    <xf numFmtId="0" fontId="0" fillId="2" borderId="63" xfId="0" applyNumberFormat="1" applyFill="1" applyBorder="1">
      <alignment vertical="center"/>
    </xf>
    <xf numFmtId="0" fontId="0" fillId="2" borderId="63" xfId="0" applyFill="1" applyBorder="1">
      <alignment vertical="center"/>
    </xf>
    <xf numFmtId="0" fontId="33" fillId="17" borderId="60" xfId="0" applyFont="1" applyFill="1" applyBorder="1">
      <alignment vertical="center"/>
    </xf>
    <xf numFmtId="9" fontId="0" fillId="2" borderId="60" xfId="0" applyNumberForma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33" fillId="22" borderId="63" xfId="0" applyNumberFormat="1" applyFont="1" applyFill="1" applyBorder="1" applyAlignment="1">
      <alignment vertical="center"/>
    </xf>
    <xf numFmtId="0" fontId="33" fillId="22" borderId="59" xfId="0" applyFont="1" applyFill="1" applyBorder="1" applyAlignment="1">
      <alignment vertical="center"/>
    </xf>
    <xf numFmtId="0" fontId="33" fillId="22" borderId="20" xfId="0" applyFont="1" applyFill="1" applyBorder="1" applyAlignment="1">
      <alignment vertical="center"/>
    </xf>
    <xf numFmtId="4" fontId="18" fillId="23" borderId="5" xfId="1" applyFont="1" applyFill="1" applyBorder="1" applyAlignment="1">
      <alignment horizontal="center" vertical="center" wrapText="1"/>
    </xf>
    <xf numFmtId="4" fontId="14" fillId="23" borderId="4" xfId="1" applyFont="1" applyFill="1" applyBorder="1" applyAlignment="1" applyProtection="1">
      <alignment horizontal="center" vertical="center" wrapText="1"/>
      <protection locked="0"/>
    </xf>
    <xf numFmtId="0" fontId="3" fillId="23" borderId="4" xfId="1" applyNumberFormat="1" applyFont="1" applyFill="1" applyBorder="1" applyAlignment="1" applyProtection="1">
      <alignment horizontal="center" vertical="center" shrinkToFit="1"/>
      <protection locked="0"/>
    </xf>
    <xf numFmtId="4" fontId="16" fillId="17" borderId="4" xfId="1" applyFont="1" applyFill="1" applyBorder="1" applyAlignment="1" applyProtection="1">
      <alignment horizontal="center" vertical="center" wrapText="1" shrinkToFit="1"/>
      <protection locked="0"/>
    </xf>
    <xf numFmtId="9" fontId="18" fillId="17" borderId="4" xfId="39" applyFont="1" applyFill="1" applyBorder="1" applyAlignment="1" applyProtection="1">
      <alignment horizontal="center" vertical="center"/>
      <protection locked="0"/>
    </xf>
    <xf numFmtId="9" fontId="18" fillId="0" borderId="4" xfId="39" applyFont="1" applyFill="1" applyBorder="1" applyAlignment="1" applyProtection="1">
      <alignment horizontal="center" vertical="center"/>
      <protection locked="0"/>
    </xf>
    <xf numFmtId="4" fontId="3" fillId="19" borderId="4" xfId="1" applyFont="1" applyFill="1" applyBorder="1" applyAlignment="1" applyProtection="1">
      <alignment horizontal="left" vertical="top" shrinkToFit="1"/>
      <protection locked="0"/>
    </xf>
    <xf numFmtId="0" fontId="3" fillId="19" borderId="4" xfId="3" applyFont="1" applyFill="1" applyBorder="1" applyAlignment="1">
      <alignment horizontal="center" vertical="center" shrinkToFit="1"/>
    </xf>
    <xf numFmtId="4" fontId="3" fillId="19" borderId="4" xfId="1" applyFont="1" applyFill="1" applyBorder="1" applyAlignment="1" applyProtection="1">
      <alignment horizontal="center" vertical="center" wrapText="1"/>
      <protection locked="0"/>
    </xf>
    <xf numFmtId="14" fontId="3" fillId="19" borderId="4" xfId="1" applyNumberFormat="1" applyFont="1" applyFill="1" applyBorder="1" applyAlignment="1" applyProtection="1">
      <alignment horizontal="center" vertical="center"/>
      <protection locked="0"/>
    </xf>
    <xf numFmtId="3" fontId="18" fillId="11" borderId="4" xfId="1" applyNumberFormat="1" applyFont="1" applyFill="1" applyBorder="1" applyAlignment="1">
      <alignment horizontal="center" vertical="center" wrapText="1"/>
    </xf>
    <xf numFmtId="3" fontId="12" fillId="11" borderId="4" xfId="1" applyNumberFormat="1" applyFont="1" applyFill="1" applyBorder="1" applyAlignment="1">
      <alignment horizontal="center" vertical="center"/>
    </xf>
    <xf numFmtId="3" fontId="12" fillId="11" borderId="5" xfId="1" applyNumberFormat="1" applyFont="1" applyFill="1" applyBorder="1" applyAlignment="1">
      <alignment horizontal="center" vertical="center"/>
    </xf>
    <xf numFmtId="3" fontId="3" fillId="11" borderId="4" xfId="1" applyNumberFormat="1" applyFont="1" applyFill="1" applyBorder="1" applyAlignment="1">
      <alignment horizontal="center" vertical="center"/>
    </xf>
    <xf numFmtId="3" fontId="3" fillId="11" borderId="5" xfId="1" applyNumberFormat="1" applyFont="1" applyFill="1" applyBorder="1" applyAlignment="1">
      <alignment horizontal="center" vertical="center"/>
    </xf>
    <xf numFmtId="9" fontId="18" fillId="19" borderId="4" xfId="39" applyFont="1" applyFill="1" applyBorder="1" applyAlignment="1" applyProtection="1">
      <alignment horizontal="center" vertical="center"/>
      <protection locked="0"/>
    </xf>
    <xf numFmtId="4" fontId="3" fillId="18" borderId="4" xfId="1" applyFont="1" applyFill="1" applyBorder="1" applyAlignment="1" applyProtection="1">
      <alignment horizontal="left" vertical="top" shrinkToFit="1"/>
      <protection locked="0"/>
    </xf>
    <xf numFmtId="0" fontId="3" fillId="18" borderId="4" xfId="3" applyFont="1" applyFill="1" applyBorder="1" applyAlignment="1">
      <alignment horizontal="center" vertical="center" shrinkToFit="1"/>
    </xf>
    <xf numFmtId="4" fontId="3" fillId="18" borderId="4" xfId="1" applyFont="1" applyFill="1" applyBorder="1" applyAlignment="1" applyProtection="1">
      <alignment horizontal="center" vertical="center" wrapText="1"/>
      <protection locked="0"/>
    </xf>
    <xf numFmtId="14" fontId="3" fillId="18" borderId="4" xfId="1" applyNumberFormat="1" applyFont="1" applyFill="1" applyBorder="1" applyAlignment="1" applyProtection="1">
      <alignment horizontal="center" vertical="center"/>
      <protection locked="0"/>
    </xf>
    <xf numFmtId="9" fontId="18" fillId="18" borderId="4" xfId="39" applyFont="1" applyFill="1" applyBorder="1" applyAlignment="1" applyProtection="1">
      <alignment horizontal="center" vertical="center"/>
      <protection locked="0"/>
    </xf>
    <xf numFmtId="4" fontId="3" fillId="18" borderId="4" xfId="1" applyFont="1" applyFill="1" applyBorder="1" applyAlignment="1" applyProtection="1">
      <alignment horizontal="center" vertical="center" shrinkToFit="1"/>
      <protection locked="0"/>
    </xf>
    <xf numFmtId="4" fontId="16" fillId="17" borderId="4" xfId="1" applyFont="1" applyFill="1" applyBorder="1" applyAlignment="1" applyProtection="1">
      <alignment horizontal="left" vertical="top" shrinkToFit="1"/>
      <protection locked="0"/>
    </xf>
    <xf numFmtId="0" fontId="3" fillId="18" borderId="4" xfId="3" applyFont="1" applyFill="1" applyBorder="1" applyAlignment="1">
      <alignment horizontal="left" vertical="top" shrinkToFit="1"/>
    </xf>
    <xf numFmtId="0" fontId="3" fillId="0" borderId="4" xfId="3" applyFont="1" applyBorder="1" applyAlignment="1">
      <alignment horizontal="left" vertical="top" shrinkToFit="1"/>
    </xf>
    <xf numFmtId="0" fontId="3" fillId="19" borderId="4" xfId="3" applyFont="1" applyFill="1" applyBorder="1" applyAlignment="1">
      <alignment horizontal="left" vertical="top" shrinkToFit="1"/>
    </xf>
    <xf numFmtId="4" fontId="47" fillId="18" borderId="4" xfId="1" applyFont="1" applyFill="1" applyBorder="1" applyAlignment="1" applyProtection="1">
      <alignment horizontal="left" vertical="top" shrinkToFit="1"/>
      <protection locked="0"/>
    </xf>
    <xf numFmtId="4" fontId="47" fillId="17" borderId="4" xfId="1" applyFont="1" applyFill="1" applyBorder="1" applyAlignment="1" applyProtection="1">
      <alignment horizontal="left" vertical="top" shrinkToFit="1"/>
      <protection locked="0"/>
    </xf>
    <xf numFmtId="4" fontId="46" fillId="18" borderId="4" xfId="1" applyFont="1" applyFill="1" applyBorder="1" applyAlignment="1" applyProtection="1">
      <alignment horizontal="left" vertical="top" shrinkToFit="1"/>
      <protection locked="0"/>
    </xf>
    <xf numFmtId="9" fontId="47" fillId="0" borderId="4" xfId="39" applyFont="1" applyFill="1" applyBorder="1" applyAlignment="1" applyProtection="1">
      <alignment horizontal="center" vertical="center"/>
      <protection locked="0"/>
    </xf>
    <xf numFmtId="4" fontId="18" fillId="2" borderId="0" xfId="1" applyFont="1" applyFill="1">
      <alignment vertical="center"/>
    </xf>
    <xf numFmtId="0" fontId="18" fillId="18" borderId="4" xfId="1" applyNumberFormat="1" applyFont="1" applyFill="1" applyBorder="1" applyAlignment="1" applyProtection="1">
      <alignment horizontal="center" vertical="center" shrinkToFit="1"/>
      <protection locked="0"/>
    </xf>
    <xf numFmtId="0" fontId="18" fillId="19" borderId="4" xfId="1" applyNumberFormat="1" applyFont="1" applyFill="1" applyBorder="1" applyAlignment="1" applyProtection="1">
      <alignment horizontal="center" vertical="center" shrinkToFit="1"/>
      <protection locked="0"/>
    </xf>
    <xf numFmtId="4" fontId="47" fillId="4" borderId="4" xfId="1" applyFont="1" applyFill="1" applyBorder="1" applyAlignment="1" applyProtection="1">
      <alignment horizontal="left" vertical="top" shrinkToFit="1"/>
      <protection locked="0"/>
    </xf>
    <xf numFmtId="0" fontId="47" fillId="0" borderId="4" xfId="3" applyFont="1" applyBorder="1" applyAlignment="1">
      <alignment horizontal="left" vertical="top" shrinkToFit="1"/>
    </xf>
    <xf numFmtId="0" fontId="47" fillId="0" borderId="4" xfId="3" applyFont="1" applyBorder="1" applyAlignment="1">
      <alignment horizontal="center" vertical="center" shrinkToFit="1"/>
    </xf>
    <xf numFmtId="4" fontId="47" fillId="4" borderId="4" xfId="1" applyFont="1" applyFill="1" applyBorder="1" applyAlignment="1" applyProtection="1">
      <alignment horizontal="center" vertical="center" wrapText="1"/>
      <protection locked="0"/>
    </xf>
    <xf numFmtId="14" fontId="47" fillId="4" borderId="4" xfId="1" applyNumberFormat="1" applyFont="1" applyFill="1" applyBorder="1" applyAlignment="1" applyProtection="1">
      <alignment horizontal="center" vertical="center"/>
      <protection locked="0"/>
    </xf>
    <xf numFmtId="3" fontId="47" fillId="11" borderId="4" xfId="1" applyNumberFormat="1" applyFont="1" applyFill="1" applyBorder="1" applyAlignment="1">
      <alignment horizontal="center" vertical="center"/>
    </xf>
    <xf numFmtId="3" fontId="47" fillId="11" borderId="5" xfId="1" applyNumberFormat="1" applyFont="1" applyFill="1" applyBorder="1" applyAlignment="1">
      <alignment horizontal="center" vertical="center"/>
    </xf>
    <xf numFmtId="4" fontId="18" fillId="0" borderId="9" xfId="1" applyFont="1" applyBorder="1">
      <alignment vertical="center"/>
    </xf>
    <xf numFmtId="4" fontId="18" fillId="0" borderId="0" xfId="1" applyFont="1">
      <alignment vertical="center"/>
    </xf>
    <xf numFmtId="9" fontId="3" fillId="0" borderId="4" xfId="39" applyFont="1" applyFill="1" applyBorder="1" applyAlignment="1" applyProtection="1">
      <alignment horizontal="center" vertical="center"/>
      <protection locked="0"/>
    </xf>
    <xf numFmtId="4" fontId="41" fillId="20" borderId="45" xfId="1" applyFont="1" applyFill="1" applyBorder="1" applyAlignment="1">
      <alignment horizontal="left" vertical="top"/>
    </xf>
    <xf numFmtId="0" fontId="42" fillId="0" borderId="45" xfId="0" applyFont="1" applyBorder="1" applyAlignment="1">
      <alignment horizontal="left" vertical="top"/>
    </xf>
    <xf numFmtId="0" fontId="35" fillId="0" borderId="45" xfId="0" applyFont="1" applyBorder="1" applyAlignment="1">
      <alignment vertical="center"/>
    </xf>
    <xf numFmtId="2" fontId="48" fillId="16" borderId="10" xfId="1" applyNumberFormat="1" applyFont="1" applyFill="1" applyBorder="1" applyAlignment="1" applyProtection="1">
      <alignment horizontal="center" vertical="center"/>
      <protection locked="0"/>
    </xf>
    <xf numFmtId="2" fontId="48" fillId="16" borderId="11" xfId="1" applyNumberFormat="1" applyFont="1" applyFill="1" applyBorder="1" applyAlignment="1" applyProtection="1">
      <alignment horizontal="center" vertical="center"/>
      <protection locked="0"/>
    </xf>
    <xf numFmtId="2" fontId="48" fillId="16" borderId="53" xfId="1" applyNumberFormat="1" applyFont="1" applyFill="1" applyBorder="1" applyAlignment="1" applyProtection="1">
      <alignment horizontal="center" vertical="center"/>
      <protection locked="0"/>
    </xf>
    <xf numFmtId="2" fontId="48" fillId="16" borderId="41" xfId="1" applyNumberFormat="1" applyFont="1" applyFill="1" applyBorder="1" applyAlignment="1" applyProtection="1">
      <alignment horizontal="center" vertical="center"/>
      <protection locked="0"/>
    </xf>
    <xf numFmtId="0" fontId="49" fillId="16" borderId="12" xfId="0" applyFont="1" applyFill="1" applyBorder="1" applyAlignment="1">
      <alignment horizontal="center" vertical="center"/>
    </xf>
    <xf numFmtId="2" fontId="48" fillId="16" borderId="13" xfId="1" applyNumberFormat="1" applyFont="1" applyFill="1" applyBorder="1" applyAlignment="1" applyProtection="1">
      <alignment horizontal="center" vertical="center"/>
      <protection locked="0"/>
    </xf>
    <xf numFmtId="2" fontId="48" fillId="16" borderId="0" xfId="1" applyNumberFormat="1" applyFont="1" applyFill="1" applyBorder="1" applyAlignment="1" applyProtection="1">
      <alignment horizontal="center" vertical="center"/>
      <protection locked="0"/>
    </xf>
    <xf numFmtId="0" fontId="49" fillId="16" borderId="14" xfId="0" applyFont="1" applyFill="1" applyBorder="1" applyAlignment="1">
      <alignment horizontal="center" vertical="center"/>
    </xf>
    <xf numFmtId="2" fontId="48" fillId="16" borderId="15" xfId="1" applyNumberFormat="1" applyFont="1" applyFill="1" applyBorder="1" applyAlignment="1" applyProtection="1">
      <alignment horizontal="center" vertical="center"/>
      <protection locked="0"/>
    </xf>
    <xf numFmtId="2" fontId="48" fillId="16" borderId="16" xfId="1" applyNumberFormat="1" applyFont="1" applyFill="1" applyBorder="1" applyAlignment="1" applyProtection="1">
      <alignment horizontal="center" vertical="center"/>
      <protection locked="0"/>
    </xf>
    <xf numFmtId="0" fontId="49" fillId="16" borderId="17" xfId="0" applyFont="1" applyFill="1" applyBorder="1" applyAlignment="1">
      <alignment horizontal="center" vertical="center"/>
    </xf>
    <xf numFmtId="2" fontId="9" fillId="4" borderId="1" xfId="1" applyNumberFormat="1" applyFont="1" applyFill="1" applyBorder="1" applyAlignment="1" applyProtection="1">
      <alignment horizontal="left" vertical="top" wrapText="1"/>
      <protection locked="0"/>
    </xf>
    <xf numFmtId="2" fontId="9" fillId="4" borderId="1" xfId="1" applyNumberFormat="1" applyFont="1" applyFill="1" applyBorder="1" applyAlignment="1" applyProtection="1">
      <alignment horizontal="left" vertical="top"/>
      <protection locked="0"/>
    </xf>
    <xf numFmtId="179" fontId="44" fillId="6" borderId="5" xfId="1" applyNumberFormat="1" applyFont="1" applyFill="1" applyBorder="1" applyAlignment="1" applyProtection="1">
      <alignment horizontal="right" vertical="center"/>
      <protection locked="0"/>
    </xf>
    <xf numFmtId="179" fontId="44" fillId="6" borderId="6" xfId="1" applyNumberFormat="1" applyFont="1" applyFill="1" applyBorder="1" applyAlignment="1" applyProtection="1">
      <alignment horizontal="right" vertical="center"/>
      <protection locked="0"/>
    </xf>
    <xf numFmtId="179" fontId="44" fillId="6" borderId="7" xfId="1" applyNumberFormat="1" applyFont="1" applyFill="1" applyBorder="1" applyAlignment="1" applyProtection="1">
      <alignment horizontal="right" vertical="center"/>
      <protection locked="0"/>
    </xf>
    <xf numFmtId="2" fontId="45" fillId="6" borderId="5" xfId="1" applyNumberFormat="1" applyFont="1" applyFill="1" applyBorder="1" applyAlignment="1" applyProtection="1">
      <alignment horizontal="center" vertical="center" wrapText="1"/>
      <protection locked="0"/>
    </xf>
    <xf numFmtId="2" fontId="45" fillId="6" borderId="6" xfId="1" applyNumberFormat="1" applyFont="1" applyFill="1" applyBorder="1" applyAlignment="1" applyProtection="1">
      <alignment horizontal="center" vertical="center"/>
      <protection locked="0"/>
    </xf>
    <xf numFmtId="2" fontId="45" fillId="6" borderId="7" xfId="1" applyNumberFormat="1" applyFont="1" applyFill="1" applyBorder="1" applyAlignment="1" applyProtection="1">
      <alignment horizontal="center" vertical="center"/>
      <protection locked="0"/>
    </xf>
    <xf numFmtId="2" fontId="37" fillId="6" borderId="5" xfId="1" applyNumberFormat="1" applyFont="1" applyFill="1" applyBorder="1" applyAlignment="1" applyProtection="1">
      <alignment horizontal="center" vertical="center"/>
      <protection locked="0"/>
    </xf>
    <xf numFmtId="0" fontId="39" fillId="0" borderId="6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40" fillId="11" borderId="33" xfId="13" applyFont="1" applyFill="1" applyBorder="1" applyAlignment="1">
      <alignment horizontal="center" wrapText="1"/>
    </xf>
    <xf numFmtId="0" fontId="40" fillId="11" borderId="34" xfId="13" applyFont="1" applyFill="1" applyBorder="1" applyAlignment="1">
      <alignment horizontal="center" wrapText="1"/>
    </xf>
    <xf numFmtId="0" fontId="40" fillId="11" borderId="47" xfId="13" applyFont="1" applyFill="1" applyBorder="1" applyAlignment="1">
      <alignment horizontal="center" wrapText="1"/>
    </xf>
    <xf numFmtId="0" fontId="40" fillId="11" borderId="48" xfId="13" applyFont="1" applyFill="1" applyBorder="1" applyAlignment="1">
      <alignment horizontal="center" wrapText="1"/>
    </xf>
    <xf numFmtId="0" fontId="40" fillId="11" borderId="41" xfId="13" applyFont="1" applyFill="1" applyBorder="1" applyAlignment="1">
      <alignment horizontal="center" wrapText="1"/>
    </xf>
    <xf numFmtId="0" fontId="40" fillId="11" borderId="53" xfId="13" applyFont="1" applyFill="1" applyBorder="1" applyAlignment="1">
      <alignment horizontal="center" wrapText="1"/>
    </xf>
    <xf numFmtId="0" fontId="40" fillId="11" borderId="49" xfId="13" applyFont="1" applyFill="1" applyBorder="1" applyAlignment="1">
      <alignment horizontal="center" wrapText="1"/>
    </xf>
    <xf numFmtId="0" fontId="48" fillId="16" borderId="36" xfId="13" applyFont="1" applyFill="1" applyBorder="1" applyAlignment="1">
      <alignment horizontal="center" wrapText="1"/>
    </xf>
    <xf numFmtId="0" fontId="48" fillId="16" borderId="0" xfId="13" applyFont="1" applyFill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0" fontId="33" fillId="17" borderId="24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33" fillId="21" borderId="24" xfId="0" applyFont="1" applyFill="1" applyBorder="1" applyAlignment="1">
      <alignment vertical="center"/>
    </xf>
    <xf numFmtId="0" fontId="33" fillId="21" borderId="18" xfId="0" applyFont="1" applyFill="1" applyBorder="1" applyAlignment="1">
      <alignment vertical="center"/>
    </xf>
    <xf numFmtId="0" fontId="43" fillId="12" borderId="56" xfId="0" applyFont="1" applyFill="1" applyBorder="1" applyAlignment="1">
      <alignment horizontal="left" vertical="top"/>
    </xf>
    <xf numFmtId="0" fontId="43" fillId="0" borderId="57" xfId="0" applyFont="1" applyBorder="1" applyAlignment="1">
      <alignment horizontal="left" vertical="top"/>
    </xf>
    <xf numFmtId="0" fontId="0" fillId="0" borderId="57" xfId="0" applyBorder="1" applyAlignment="1">
      <alignment vertical="center"/>
    </xf>
    <xf numFmtId="0" fontId="0" fillId="0" borderId="58" xfId="0" applyBorder="1" applyAlignment="1">
      <alignment vertical="center"/>
    </xf>
    <xf numFmtId="0" fontId="33" fillId="17" borderId="62" xfId="0" applyFont="1" applyFill="1" applyBorder="1" applyAlignment="1">
      <alignment horizontal="center" vertical="center" wrapText="1"/>
    </xf>
    <xf numFmtId="0" fontId="0" fillId="17" borderId="15" xfId="0" applyFill="1" applyBorder="1" applyAlignment="1">
      <alignment vertical="center"/>
    </xf>
    <xf numFmtId="0" fontId="33" fillId="17" borderId="27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33" fillId="21" borderId="31" xfId="0" applyFont="1" applyFill="1" applyBorder="1" applyAlignment="1">
      <alignment horizontal="center" vertical="center" wrapText="1"/>
    </xf>
    <xf numFmtId="0" fontId="33" fillId="21" borderId="32" xfId="0" applyFont="1" applyFill="1" applyBorder="1" applyAlignment="1">
      <alignment horizontal="center" vertical="center"/>
    </xf>
    <xf numFmtId="0" fontId="33" fillId="21" borderId="62" xfId="0" applyFont="1" applyFill="1" applyBorder="1" applyAlignment="1">
      <alignment horizontal="center" vertical="center" wrapText="1"/>
    </xf>
    <xf numFmtId="0" fontId="33" fillId="21" borderId="15" xfId="0" applyFont="1" applyFill="1" applyBorder="1" applyAlignment="1">
      <alignment vertical="center"/>
    </xf>
    <xf numFmtId="0" fontId="33" fillId="21" borderId="24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2" borderId="27" xfId="0" applyFont="1" applyFill="1" applyBorder="1" applyAlignment="1">
      <alignment horizontal="center" vertical="center"/>
    </xf>
    <xf numFmtId="0" fontId="33" fillId="22" borderId="28" xfId="0" applyFont="1" applyFill="1" applyBorder="1" applyAlignment="1">
      <alignment horizontal="center" vertical="center"/>
    </xf>
    <xf numFmtId="0" fontId="33" fillId="22" borderId="24" xfId="0" applyFont="1" applyFill="1" applyBorder="1" applyAlignment="1">
      <alignment vertical="center"/>
    </xf>
    <xf numFmtId="0" fontId="33" fillId="22" borderId="18" xfId="0" applyFont="1" applyFill="1" applyBorder="1" applyAlignment="1">
      <alignment vertical="center"/>
    </xf>
    <xf numFmtId="0" fontId="33" fillId="22" borderId="25" xfId="0" applyFont="1" applyFill="1" applyBorder="1" applyAlignment="1">
      <alignment vertical="center"/>
    </xf>
    <xf numFmtId="0" fontId="33" fillId="22" borderId="26" xfId="0" applyFont="1" applyFill="1" applyBorder="1" applyAlignment="1">
      <alignment vertical="center"/>
    </xf>
    <xf numFmtId="0" fontId="33" fillId="22" borderId="21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</cellXfs>
  <cellStyles count="40">
    <cellStyle name="?鹎%U龡&amp;H鼼_x0008__x0001__x001f_?_x0007__x0001__x0001_" xfId="4" xr:uid="{00000000-0005-0000-0000-000000000000}"/>
    <cellStyle name="_ET_STYLE_NoName_00_" xfId="5" xr:uid="{00000000-0005-0000-0000-000001000000}"/>
    <cellStyle name="=C:\WINNT\SYSTEM32\COMMAND.COM" xfId="6" xr:uid="{00000000-0005-0000-0000-000002000000}"/>
    <cellStyle name="Comma_Expense Report Master" xfId="7" xr:uid="{00000000-0005-0000-0000-000003000000}"/>
    <cellStyle name="Currency [0]_Expense Report Master" xfId="8" xr:uid="{00000000-0005-0000-0000-000004000000}"/>
    <cellStyle name="Currency_Expense Report Master" xfId="9" xr:uid="{00000000-0005-0000-0000-000005000000}"/>
    <cellStyle name="Normal_ChartUs" xfId="1" xr:uid="{00000000-0005-0000-0000-000006000000}"/>
    <cellStyle name="百分比" xfId="39" builtinId="5"/>
    <cellStyle name="差_全国高校bbs列表（100322）" xfId="10" xr:uid="{00000000-0005-0000-0000-000007000000}"/>
    <cellStyle name="常规" xfId="0" builtinId="0"/>
    <cellStyle name="常规 10" xfId="11" xr:uid="{00000000-0005-0000-0000-000009000000}"/>
    <cellStyle name="常规 11" xfId="12" xr:uid="{00000000-0005-0000-0000-00000A000000}"/>
    <cellStyle name="常规 12" xfId="13" xr:uid="{00000000-0005-0000-0000-00000B000000}"/>
    <cellStyle name="常规 14" xfId="14" xr:uid="{00000000-0005-0000-0000-00000C000000}"/>
    <cellStyle name="常规 16" xfId="15" xr:uid="{00000000-0005-0000-0000-00000D000000}"/>
    <cellStyle name="常规 18" xfId="16" xr:uid="{00000000-0005-0000-0000-00000E000000}"/>
    <cellStyle name="常规 2" xfId="17" xr:uid="{00000000-0005-0000-0000-00000F000000}"/>
    <cellStyle name="常规 2 14" xfId="18" xr:uid="{00000000-0005-0000-0000-000010000000}"/>
    <cellStyle name="常规 2 2" xfId="19" xr:uid="{00000000-0005-0000-0000-000011000000}"/>
    <cellStyle name="常规 22" xfId="20" xr:uid="{00000000-0005-0000-0000-000012000000}"/>
    <cellStyle name="常规 3" xfId="21" xr:uid="{00000000-0005-0000-0000-000013000000}"/>
    <cellStyle name="常规 34" xfId="22" xr:uid="{00000000-0005-0000-0000-000014000000}"/>
    <cellStyle name="常规 4" xfId="23" xr:uid="{00000000-0005-0000-0000-000015000000}"/>
    <cellStyle name="常规 5" xfId="24" xr:uid="{00000000-0005-0000-0000-000016000000}"/>
    <cellStyle name="常规 6" xfId="25" xr:uid="{00000000-0005-0000-0000-000017000000}"/>
    <cellStyle name="常规 7" xfId="26" xr:uid="{00000000-0005-0000-0000-000018000000}"/>
    <cellStyle name="常规 7 2" xfId="27" xr:uid="{00000000-0005-0000-0000-000019000000}"/>
    <cellStyle name="常规 8" xfId="28" xr:uid="{00000000-0005-0000-0000-00001A000000}"/>
    <cellStyle name="常规 8 2 2 2" xfId="38" xr:uid="{6CF278D9-B237-4E44-88E2-DA3B4273BCCE}"/>
    <cellStyle name="常规 9" xfId="29" xr:uid="{00000000-0005-0000-0000-00001B000000}"/>
    <cellStyle name="常规_Wyeth China Campus Recruiting Project Checking List Talbe" xfId="3" xr:uid="{00000000-0005-0000-0000-00001C000000}"/>
    <cellStyle name="超链接 2" xfId="30" xr:uid="{00000000-0005-0000-0000-00001D000000}"/>
    <cellStyle name="超链接 3" xfId="31" xr:uid="{00000000-0005-0000-0000-00001E000000}"/>
    <cellStyle name="好_全国高校bbs列表（100322）" xfId="32" xr:uid="{00000000-0005-0000-0000-00001F000000}"/>
    <cellStyle name="千位分隔 2" xfId="2" xr:uid="{00000000-0005-0000-0000-000020000000}"/>
    <cellStyle name="千位分隔 4" xfId="33" xr:uid="{00000000-0005-0000-0000-000021000000}"/>
    <cellStyle name="千位分隔 5" xfId="34" xr:uid="{00000000-0005-0000-0000-000022000000}"/>
    <cellStyle name="千位分隔 6" xfId="35" xr:uid="{00000000-0005-0000-0000-000023000000}"/>
    <cellStyle name="样式 1" xfId="36" xr:uid="{00000000-0005-0000-0000-000024000000}"/>
    <cellStyle name="样式 1 2" xfId="37" xr:uid="{00000000-0005-0000-0000-000025000000}"/>
  </cellStyles>
  <dxfs count="550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5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  <colors>
    <mruColors>
      <color rgb="FF00FFCC"/>
      <color rgb="FF0033CC"/>
      <color rgb="FF00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225426</xdr:colOff>
      <xdr:row>4</xdr:row>
      <xdr:rowOff>111125</xdr:rowOff>
    </xdr:from>
    <xdr:to>
      <xdr:col>11</xdr:col>
      <xdr:colOff>301625</xdr:colOff>
      <xdr:row>29</xdr:row>
      <xdr:rowOff>66674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875F5F-70EF-4AFF-A386-822E497E1B77}"/>
            </a:ext>
          </a:extLst>
        </xdr:cNvPr>
        <xdr:cNvSpPr>
          <a:spLocks noChangeArrowheads="1"/>
        </xdr:cNvSpPr>
      </xdr:nvSpPr>
      <xdr:spPr bwMode="auto">
        <a:xfrm>
          <a:off x="492126" y="1235075"/>
          <a:ext cx="9925049" cy="44799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89999"/>
          </a:srgbClr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164592" tIns="96012" rIns="164592" bIns="0" anchor="t" upright="1"/>
        <a:lstStyle/>
        <a:p>
          <a:pPr algn="ctr" rtl="0">
            <a:lnSpc>
              <a:spcPts val="11100"/>
            </a:lnSpc>
            <a:defRPr sz="1000"/>
          </a:pPr>
          <a:r>
            <a:rPr lang="zh-CN" altLang="en-US" sz="10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修改完善中，暂时屏蔽。</a:t>
          </a:r>
          <a:endParaRPr lang="ja-JP" altLang="en-US" sz="10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152401</xdr:rowOff>
    </xdr:from>
    <xdr:to>
      <xdr:col>9</xdr:col>
      <xdr:colOff>95250</xdr:colOff>
      <xdr:row>21</xdr:row>
      <xdr:rowOff>142876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9100BB-7B56-44F6-84FA-59819A810724}"/>
            </a:ext>
          </a:extLst>
        </xdr:cNvPr>
        <xdr:cNvSpPr>
          <a:spLocks noChangeArrowheads="1"/>
        </xdr:cNvSpPr>
      </xdr:nvSpPr>
      <xdr:spPr bwMode="auto">
        <a:xfrm>
          <a:off x="581026" y="152401"/>
          <a:ext cx="8543924" cy="430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89999"/>
          </a:srgbClr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164592" tIns="96012" rIns="164592" bIns="0" anchor="t" upright="1"/>
        <a:lstStyle/>
        <a:p>
          <a:pPr algn="ctr" rtl="0">
            <a:lnSpc>
              <a:spcPts val="11100"/>
            </a:lnSpc>
            <a:defRPr sz="1000"/>
          </a:pPr>
          <a:endParaRPr lang="ja-JP" altLang="en-US" sz="10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100"/>
            </a:lnSpc>
            <a:defRPr sz="1000"/>
          </a:pPr>
          <a:r>
            <a:rPr lang="zh-CN" altLang="en-US" sz="10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禁止编辑</a:t>
          </a:r>
          <a:endParaRPr lang="ja-JP" altLang="en-US" sz="100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den/My%20Documents/Downloads/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Log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 refreshError="1">
        <row r="9">
          <cell r="D9" t="str">
            <v>New Project ID</v>
          </cell>
        </row>
        <row r="10">
          <cell r="D10" t="str">
            <v>New Project Name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95C7-26D7-4B62-BDD0-5205D0BDA34A}">
  <sheetPr codeName="Sheet1">
    <tabColor rgb="FFFFFFCC"/>
  </sheetPr>
  <dimension ref="A1:HU82"/>
  <sheetViews>
    <sheetView tabSelected="1" zoomScale="115" zoomScaleNormal="115" workbookViewId="0">
      <pane xSplit="15" ySplit="6" topLeftCell="P7" activePane="bottomRight" state="frozen"/>
      <selection activeCell="B5" sqref="B5:J8"/>
      <selection pane="topRight" activeCell="B5" sqref="B5:J8"/>
      <selection pane="bottomLeft" activeCell="B5" sqref="B5:J8"/>
      <selection pane="bottomRight" activeCell="C9" sqref="C9"/>
    </sheetView>
  </sheetViews>
  <sheetFormatPr defaultColWidth="7.7265625" defaultRowHeight="16.5"/>
  <cols>
    <col min="1" max="1" width="0.54296875" style="1" customWidth="1"/>
    <col min="2" max="3" width="5.1796875" style="14" bestFit="1" customWidth="1"/>
    <col min="4" max="4" width="5.7265625" style="14" bestFit="1" customWidth="1"/>
    <col min="5" max="5" width="7.1796875" style="14" bestFit="1" customWidth="1"/>
    <col min="6" max="6" width="29" style="14" customWidth="1"/>
    <col min="7" max="7" width="24.08984375" style="67" customWidth="1"/>
    <col min="8" max="8" width="6.453125" style="14" customWidth="1"/>
    <col min="9" max="10" width="6.90625" style="35" customWidth="1"/>
    <col min="11" max="11" width="13.1796875" style="14" customWidth="1"/>
    <col min="12" max="12" width="10.90625" style="14" bestFit="1" customWidth="1"/>
    <col min="13" max="13" width="6.54296875" style="14" bestFit="1" customWidth="1"/>
    <col min="14" max="15" width="6.54296875" style="36" bestFit="1" customWidth="1"/>
    <col min="16" max="22" width="3.36328125" style="5" bestFit="1" customWidth="1"/>
    <col min="23" max="23" width="3.90625" style="5" bestFit="1" customWidth="1"/>
    <col min="24" max="36" width="3.36328125" style="5" bestFit="1" customWidth="1"/>
    <col min="37" max="220" width="2.90625" style="5" customWidth="1"/>
    <col min="221" max="229" width="2.6328125" style="5" customWidth="1"/>
    <col min="230" max="16384" width="7.7265625" style="5"/>
  </cols>
  <sheetData>
    <row r="1" spans="1:229" ht="21.5" customHeight="1">
      <c r="B1" s="188"/>
      <c r="C1" s="189"/>
      <c r="D1" s="189"/>
      <c r="E1" s="190"/>
      <c r="F1" s="191"/>
      <c r="G1" s="189"/>
      <c r="H1" s="189"/>
      <c r="I1" s="189"/>
      <c r="J1" s="192"/>
      <c r="K1" s="2">
        <f>IF(K4="",MIN(K7:K1029,K4),K4)</f>
        <v>0</v>
      </c>
      <c r="L1" s="2">
        <f>IF(L4="",MAX(L7:L1029,L4),L4)</f>
        <v>0</v>
      </c>
      <c r="M1" s="199" t="s">
        <v>147</v>
      </c>
      <c r="N1" s="200"/>
      <c r="O1" s="200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4"/>
      <c r="GF1" s="4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</row>
    <row r="2" spans="1:229" s="10" customFormat="1" ht="4" hidden="1" customHeight="1">
      <c r="A2" s="6"/>
      <c r="B2" s="193"/>
      <c r="C2" s="194"/>
      <c r="D2" s="194"/>
      <c r="E2" s="194"/>
      <c r="F2" s="194"/>
      <c r="G2" s="194"/>
      <c r="H2" s="194"/>
      <c r="I2" s="194"/>
      <c r="J2" s="195"/>
      <c r="K2" s="7" t="s">
        <v>0</v>
      </c>
      <c r="L2" s="8"/>
      <c r="M2" s="200"/>
      <c r="N2" s="200"/>
      <c r="O2" s="200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</row>
    <row r="3" spans="1:229" ht="14.5">
      <c r="B3" s="196"/>
      <c r="C3" s="197"/>
      <c r="D3" s="197"/>
      <c r="E3" s="197"/>
      <c r="F3" s="197"/>
      <c r="G3" s="197"/>
      <c r="H3" s="197"/>
      <c r="I3" s="197"/>
      <c r="J3" s="198"/>
      <c r="K3" s="38" t="s">
        <v>1</v>
      </c>
      <c r="L3" s="39" t="s">
        <v>2</v>
      </c>
      <c r="M3" s="200"/>
      <c r="N3" s="200"/>
      <c r="O3" s="200"/>
      <c r="P3" s="11"/>
      <c r="Q3" s="12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</row>
    <row r="4" spans="1:229" ht="12.5" hidden="1" customHeight="1">
      <c r="C4" s="15"/>
      <c r="D4" s="15"/>
      <c r="E4" s="15"/>
      <c r="F4" s="15"/>
      <c r="G4" s="15"/>
      <c r="H4" s="15"/>
      <c r="I4" s="16"/>
      <c r="J4" s="16"/>
      <c r="K4" s="17"/>
      <c r="L4" s="18"/>
      <c r="M4" s="19"/>
      <c r="N4" s="20"/>
      <c r="O4" s="20"/>
      <c r="P4" s="21"/>
      <c r="Q4" s="21"/>
      <c r="R4" s="21"/>
      <c r="S4" s="21"/>
      <c r="T4" s="21"/>
      <c r="U4" s="21"/>
      <c r="V4" s="21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</row>
    <row r="5" spans="1:229" s="24" customFormat="1" ht="24">
      <c r="A5" s="22"/>
      <c r="B5" s="207" t="s">
        <v>88</v>
      </c>
      <c r="C5" s="208"/>
      <c r="D5" s="208"/>
      <c r="E5" s="208"/>
      <c r="F5" s="209"/>
      <c r="G5" s="201" t="s">
        <v>3</v>
      </c>
      <c r="H5" s="202"/>
      <c r="I5" s="202"/>
      <c r="J5" s="202"/>
      <c r="K5" s="203"/>
      <c r="L5" s="68">
        <v>1</v>
      </c>
      <c r="M5" s="204" t="s">
        <v>95</v>
      </c>
      <c r="N5" s="205"/>
      <c r="O5" s="206"/>
      <c r="P5" s="23">
        <f t="shared" ref="P5:CA5" si="0">IF((P6&lt;&gt;""),WEEKDAY(P6,1),"")</f>
        <v>7</v>
      </c>
      <c r="Q5" s="23" t="str">
        <f t="shared" si="0"/>
        <v/>
      </c>
      <c r="R5" s="23" t="str">
        <f t="shared" si="0"/>
        <v/>
      </c>
      <c r="S5" s="23" t="str">
        <f t="shared" si="0"/>
        <v/>
      </c>
      <c r="T5" s="23" t="str">
        <f t="shared" si="0"/>
        <v/>
      </c>
      <c r="U5" s="23" t="str">
        <f t="shared" si="0"/>
        <v/>
      </c>
      <c r="V5" s="23" t="str">
        <f t="shared" si="0"/>
        <v/>
      </c>
      <c r="W5" s="23" t="str">
        <f t="shared" si="0"/>
        <v/>
      </c>
      <c r="X5" s="23" t="str">
        <f t="shared" si="0"/>
        <v/>
      </c>
      <c r="Y5" s="23" t="str">
        <f t="shared" si="0"/>
        <v/>
      </c>
      <c r="Z5" s="23" t="str">
        <f t="shared" si="0"/>
        <v/>
      </c>
      <c r="AA5" s="23" t="str">
        <f t="shared" si="0"/>
        <v/>
      </c>
      <c r="AB5" s="23" t="str">
        <f t="shared" si="0"/>
        <v/>
      </c>
      <c r="AC5" s="23" t="str">
        <f t="shared" si="0"/>
        <v/>
      </c>
      <c r="AD5" s="23" t="str">
        <f t="shared" si="0"/>
        <v/>
      </c>
      <c r="AE5" s="23" t="str">
        <f t="shared" si="0"/>
        <v/>
      </c>
      <c r="AF5" s="23" t="str">
        <f t="shared" si="0"/>
        <v/>
      </c>
      <c r="AG5" s="23" t="str">
        <f t="shared" si="0"/>
        <v/>
      </c>
      <c r="AH5" s="23" t="str">
        <f t="shared" si="0"/>
        <v/>
      </c>
      <c r="AI5" s="23" t="str">
        <f t="shared" si="0"/>
        <v/>
      </c>
      <c r="AJ5" s="23" t="str">
        <f t="shared" si="0"/>
        <v/>
      </c>
      <c r="AK5" s="23" t="str">
        <f t="shared" si="0"/>
        <v/>
      </c>
      <c r="AL5" s="23" t="str">
        <f t="shared" si="0"/>
        <v/>
      </c>
      <c r="AM5" s="23" t="str">
        <f t="shared" si="0"/>
        <v/>
      </c>
      <c r="AN5" s="23" t="str">
        <f t="shared" si="0"/>
        <v/>
      </c>
      <c r="AO5" s="23" t="str">
        <f t="shared" si="0"/>
        <v/>
      </c>
      <c r="AP5" s="23" t="str">
        <f t="shared" si="0"/>
        <v/>
      </c>
      <c r="AQ5" s="23" t="str">
        <f t="shared" si="0"/>
        <v/>
      </c>
      <c r="AR5" s="23" t="str">
        <f t="shared" si="0"/>
        <v/>
      </c>
      <c r="AS5" s="23" t="str">
        <f t="shared" si="0"/>
        <v/>
      </c>
      <c r="AT5" s="23" t="str">
        <f t="shared" si="0"/>
        <v/>
      </c>
      <c r="AU5" s="23" t="str">
        <f t="shared" si="0"/>
        <v/>
      </c>
      <c r="AV5" s="23" t="str">
        <f t="shared" si="0"/>
        <v/>
      </c>
      <c r="AW5" s="23" t="str">
        <f t="shared" si="0"/>
        <v/>
      </c>
      <c r="AX5" s="23" t="str">
        <f t="shared" si="0"/>
        <v/>
      </c>
      <c r="AY5" s="23" t="str">
        <f t="shared" si="0"/>
        <v/>
      </c>
      <c r="AZ5" s="23" t="str">
        <f t="shared" si="0"/>
        <v/>
      </c>
      <c r="BA5" s="23" t="str">
        <f t="shared" si="0"/>
        <v/>
      </c>
      <c r="BB5" s="23" t="str">
        <f t="shared" si="0"/>
        <v/>
      </c>
      <c r="BC5" s="23" t="str">
        <f t="shared" si="0"/>
        <v/>
      </c>
      <c r="BD5" s="23" t="str">
        <f t="shared" si="0"/>
        <v/>
      </c>
      <c r="BE5" s="23" t="str">
        <f t="shared" si="0"/>
        <v/>
      </c>
      <c r="BF5" s="23" t="str">
        <f t="shared" si="0"/>
        <v/>
      </c>
      <c r="BG5" s="23" t="str">
        <f t="shared" si="0"/>
        <v/>
      </c>
      <c r="BH5" s="23" t="str">
        <f t="shared" si="0"/>
        <v/>
      </c>
      <c r="BI5" s="23" t="str">
        <f t="shared" si="0"/>
        <v/>
      </c>
      <c r="BJ5" s="23" t="str">
        <f t="shared" si="0"/>
        <v/>
      </c>
      <c r="BK5" s="23" t="str">
        <f t="shared" si="0"/>
        <v/>
      </c>
      <c r="BL5" s="23" t="str">
        <f t="shared" si="0"/>
        <v/>
      </c>
      <c r="BM5" s="23" t="str">
        <f t="shared" si="0"/>
        <v/>
      </c>
      <c r="BN5" s="23" t="str">
        <f t="shared" si="0"/>
        <v/>
      </c>
      <c r="BO5" s="23" t="str">
        <f t="shared" si="0"/>
        <v/>
      </c>
      <c r="BP5" s="23" t="str">
        <f t="shared" si="0"/>
        <v/>
      </c>
      <c r="BQ5" s="23" t="str">
        <f t="shared" si="0"/>
        <v/>
      </c>
      <c r="BR5" s="23" t="str">
        <f t="shared" si="0"/>
        <v/>
      </c>
      <c r="BS5" s="23" t="str">
        <f t="shared" si="0"/>
        <v/>
      </c>
      <c r="BT5" s="23" t="str">
        <f t="shared" si="0"/>
        <v/>
      </c>
      <c r="BU5" s="23" t="str">
        <f t="shared" si="0"/>
        <v/>
      </c>
      <c r="BV5" s="23" t="str">
        <f t="shared" si="0"/>
        <v/>
      </c>
      <c r="BW5" s="23" t="str">
        <f t="shared" si="0"/>
        <v/>
      </c>
      <c r="BX5" s="23" t="str">
        <f t="shared" si="0"/>
        <v/>
      </c>
      <c r="BY5" s="23" t="str">
        <f t="shared" si="0"/>
        <v/>
      </c>
      <c r="BZ5" s="23" t="str">
        <f t="shared" si="0"/>
        <v/>
      </c>
      <c r="CA5" s="23" t="str">
        <f t="shared" si="0"/>
        <v/>
      </c>
      <c r="CB5" s="23" t="str">
        <f t="shared" ref="CB5:EM5" si="1">IF((CB6&lt;&gt;""),WEEKDAY(CB6,1),"")</f>
        <v/>
      </c>
      <c r="CC5" s="23" t="str">
        <f t="shared" si="1"/>
        <v/>
      </c>
      <c r="CD5" s="23" t="str">
        <f t="shared" si="1"/>
        <v/>
      </c>
      <c r="CE5" s="23" t="str">
        <f t="shared" si="1"/>
        <v/>
      </c>
      <c r="CF5" s="23" t="str">
        <f t="shared" si="1"/>
        <v/>
      </c>
      <c r="CG5" s="23" t="str">
        <f t="shared" si="1"/>
        <v/>
      </c>
      <c r="CH5" s="23" t="str">
        <f t="shared" si="1"/>
        <v/>
      </c>
      <c r="CI5" s="23" t="str">
        <f t="shared" si="1"/>
        <v/>
      </c>
      <c r="CJ5" s="23" t="str">
        <f t="shared" si="1"/>
        <v/>
      </c>
      <c r="CK5" s="23" t="str">
        <f t="shared" si="1"/>
        <v/>
      </c>
      <c r="CL5" s="23" t="str">
        <f t="shared" si="1"/>
        <v/>
      </c>
      <c r="CM5" s="23" t="str">
        <f t="shared" si="1"/>
        <v/>
      </c>
      <c r="CN5" s="23" t="str">
        <f t="shared" si="1"/>
        <v/>
      </c>
      <c r="CO5" s="23" t="str">
        <f t="shared" si="1"/>
        <v/>
      </c>
      <c r="CP5" s="23" t="str">
        <f t="shared" si="1"/>
        <v/>
      </c>
      <c r="CQ5" s="23" t="str">
        <f t="shared" si="1"/>
        <v/>
      </c>
      <c r="CR5" s="23" t="str">
        <f t="shared" si="1"/>
        <v/>
      </c>
      <c r="CS5" s="23" t="str">
        <f t="shared" si="1"/>
        <v/>
      </c>
      <c r="CT5" s="23" t="str">
        <f t="shared" si="1"/>
        <v/>
      </c>
      <c r="CU5" s="23" t="str">
        <f t="shared" si="1"/>
        <v/>
      </c>
      <c r="CV5" s="23" t="str">
        <f t="shared" si="1"/>
        <v/>
      </c>
      <c r="CW5" s="23" t="str">
        <f t="shared" si="1"/>
        <v/>
      </c>
      <c r="CX5" s="23" t="str">
        <f t="shared" si="1"/>
        <v/>
      </c>
      <c r="CY5" s="23" t="str">
        <f t="shared" si="1"/>
        <v/>
      </c>
      <c r="CZ5" s="23" t="str">
        <f t="shared" si="1"/>
        <v/>
      </c>
      <c r="DA5" s="23" t="str">
        <f t="shared" si="1"/>
        <v/>
      </c>
      <c r="DB5" s="23" t="str">
        <f t="shared" si="1"/>
        <v/>
      </c>
      <c r="DC5" s="23" t="str">
        <f t="shared" si="1"/>
        <v/>
      </c>
      <c r="DD5" s="23" t="str">
        <f t="shared" si="1"/>
        <v/>
      </c>
      <c r="DE5" s="23" t="str">
        <f t="shared" si="1"/>
        <v/>
      </c>
      <c r="DF5" s="23" t="str">
        <f t="shared" si="1"/>
        <v/>
      </c>
      <c r="DG5" s="23" t="str">
        <f t="shared" si="1"/>
        <v/>
      </c>
      <c r="DH5" s="23" t="str">
        <f t="shared" si="1"/>
        <v/>
      </c>
      <c r="DI5" s="23" t="str">
        <f t="shared" si="1"/>
        <v/>
      </c>
      <c r="DJ5" s="23" t="str">
        <f t="shared" si="1"/>
        <v/>
      </c>
      <c r="DK5" s="23" t="str">
        <f t="shared" si="1"/>
        <v/>
      </c>
      <c r="DL5" s="23" t="str">
        <f t="shared" si="1"/>
        <v/>
      </c>
      <c r="DM5" s="23" t="str">
        <f t="shared" si="1"/>
        <v/>
      </c>
      <c r="DN5" s="23" t="str">
        <f t="shared" si="1"/>
        <v/>
      </c>
      <c r="DO5" s="23" t="str">
        <f t="shared" si="1"/>
        <v/>
      </c>
      <c r="DP5" s="23" t="str">
        <f t="shared" si="1"/>
        <v/>
      </c>
      <c r="DQ5" s="23" t="str">
        <f t="shared" si="1"/>
        <v/>
      </c>
      <c r="DR5" s="23" t="str">
        <f t="shared" si="1"/>
        <v/>
      </c>
      <c r="DS5" s="23" t="str">
        <f t="shared" si="1"/>
        <v/>
      </c>
      <c r="DT5" s="23" t="str">
        <f t="shared" si="1"/>
        <v/>
      </c>
      <c r="DU5" s="23" t="str">
        <f t="shared" si="1"/>
        <v/>
      </c>
      <c r="DV5" s="23" t="str">
        <f t="shared" si="1"/>
        <v/>
      </c>
      <c r="DW5" s="23" t="str">
        <f t="shared" si="1"/>
        <v/>
      </c>
      <c r="DX5" s="23" t="str">
        <f t="shared" si="1"/>
        <v/>
      </c>
      <c r="DY5" s="23" t="str">
        <f t="shared" si="1"/>
        <v/>
      </c>
      <c r="DZ5" s="23" t="str">
        <f t="shared" si="1"/>
        <v/>
      </c>
      <c r="EA5" s="23" t="str">
        <f t="shared" si="1"/>
        <v/>
      </c>
      <c r="EB5" s="23" t="str">
        <f t="shared" si="1"/>
        <v/>
      </c>
      <c r="EC5" s="23" t="str">
        <f t="shared" si="1"/>
        <v/>
      </c>
      <c r="ED5" s="23" t="str">
        <f t="shared" si="1"/>
        <v/>
      </c>
      <c r="EE5" s="23" t="str">
        <f t="shared" si="1"/>
        <v/>
      </c>
      <c r="EF5" s="23" t="str">
        <f t="shared" si="1"/>
        <v/>
      </c>
      <c r="EG5" s="23" t="str">
        <f t="shared" si="1"/>
        <v/>
      </c>
      <c r="EH5" s="23" t="str">
        <f t="shared" si="1"/>
        <v/>
      </c>
      <c r="EI5" s="23" t="str">
        <f t="shared" si="1"/>
        <v/>
      </c>
      <c r="EJ5" s="23" t="str">
        <f t="shared" si="1"/>
        <v/>
      </c>
      <c r="EK5" s="23" t="str">
        <f t="shared" si="1"/>
        <v/>
      </c>
      <c r="EL5" s="23" t="str">
        <f t="shared" si="1"/>
        <v/>
      </c>
      <c r="EM5" s="23" t="str">
        <f t="shared" si="1"/>
        <v/>
      </c>
      <c r="EN5" s="23" t="str">
        <f t="shared" ref="EN5:GY5" si="2">IF((EN6&lt;&gt;""),WEEKDAY(EN6,1),"")</f>
        <v/>
      </c>
      <c r="EO5" s="23" t="str">
        <f t="shared" si="2"/>
        <v/>
      </c>
      <c r="EP5" s="23" t="str">
        <f t="shared" si="2"/>
        <v/>
      </c>
      <c r="EQ5" s="23" t="str">
        <f t="shared" si="2"/>
        <v/>
      </c>
      <c r="ER5" s="23" t="str">
        <f t="shared" si="2"/>
        <v/>
      </c>
      <c r="ES5" s="23" t="str">
        <f t="shared" si="2"/>
        <v/>
      </c>
      <c r="ET5" s="23" t="str">
        <f t="shared" si="2"/>
        <v/>
      </c>
      <c r="EU5" s="23" t="str">
        <f t="shared" si="2"/>
        <v/>
      </c>
      <c r="EV5" s="23" t="str">
        <f t="shared" si="2"/>
        <v/>
      </c>
      <c r="EW5" s="23" t="str">
        <f t="shared" si="2"/>
        <v/>
      </c>
      <c r="EX5" s="23" t="str">
        <f t="shared" si="2"/>
        <v/>
      </c>
      <c r="EY5" s="23" t="str">
        <f t="shared" si="2"/>
        <v/>
      </c>
      <c r="EZ5" s="23" t="str">
        <f t="shared" si="2"/>
        <v/>
      </c>
      <c r="FA5" s="23" t="str">
        <f t="shared" si="2"/>
        <v/>
      </c>
      <c r="FB5" s="23" t="str">
        <f t="shared" si="2"/>
        <v/>
      </c>
      <c r="FC5" s="23" t="str">
        <f t="shared" si="2"/>
        <v/>
      </c>
      <c r="FD5" s="23" t="str">
        <f t="shared" si="2"/>
        <v/>
      </c>
      <c r="FE5" s="23" t="str">
        <f t="shared" si="2"/>
        <v/>
      </c>
      <c r="FF5" s="23" t="str">
        <f t="shared" si="2"/>
        <v/>
      </c>
      <c r="FG5" s="23" t="str">
        <f t="shared" si="2"/>
        <v/>
      </c>
      <c r="FH5" s="23" t="str">
        <f t="shared" si="2"/>
        <v/>
      </c>
      <c r="FI5" s="23" t="str">
        <f t="shared" si="2"/>
        <v/>
      </c>
      <c r="FJ5" s="23" t="str">
        <f t="shared" si="2"/>
        <v/>
      </c>
      <c r="FK5" s="23" t="str">
        <f t="shared" si="2"/>
        <v/>
      </c>
      <c r="FL5" s="23" t="str">
        <f t="shared" si="2"/>
        <v/>
      </c>
      <c r="FM5" s="23" t="str">
        <f t="shared" si="2"/>
        <v/>
      </c>
      <c r="FN5" s="23" t="str">
        <f t="shared" si="2"/>
        <v/>
      </c>
      <c r="FO5" s="23" t="str">
        <f t="shared" si="2"/>
        <v/>
      </c>
      <c r="FP5" s="23" t="str">
        <f t="shared" si="2"/>
        <v/>
      </c>
      <c r="FQ5" s="23" t="str">
        <f t="shared" si="2"/>
        <v/>
      </c>
      <c r="FR5" s="23" t="str">
        <f t="shared" si="2"/>
        <v/>
      </c>
      <c r="FS5" s="23" t="str">
        <f t="shared" si="2"/>
        <v/>
      </c>
      <c r="FT5" s="23" t="str">
        <f t="shared" si="2"/>
        <v/>
      </c>
      <c r="FU5" s="23" t="str">
        <f t="shared" si="2"/>
        <v/>
      </c>
      <c r="FV5" s="23" t="str">
        <f t="shared" si="2"/>
        <v/>
      </c>
      <c r="FW5" s="23" t="str">
        <f t="shared" si="2"/>
        <v/>
      </c>
      <c r="FX5" s="23" t="str">
        <f t="shared" si="2"/>
        <v/>
      </c>
      <c r="FY5" s="23" t="str">
        <f t="shared" si="2"/>
        <v/>
      </c>
      <c r="FZ5" s="23" t="str">
        <f t="shared" si="2"/>
        <v/>
      </c>
      <c r="GA5" s="23" t="str">
        <f t="shared" si="2"/>
        <v/>
      </c>
      <c r="GB5" s="23" t="str">
        <f t="shared" si="2"/>
        <v/>
      </c>
      <c r="GC5" s="23" t="str">
        <f t="shared" si="2"/>
        <v/>
      </c>
      <c r="GD5" s="23" t="str">
        <f t="shared" si="2"/>
        <v/>
      </c>
      <c r="GE5" s="23" t="str">
        <f t="shared" si="2"/>
        <v/>
      </c>
      <c r="GF5" s="23" t="str">
        <f t="shared" si="2"/>
        <v/>
      </c>
      <c r="GG5" s="23" t="str">
        <f t="shared" si="2"/>
        <v/>
      </c>
      <c r="GH5" s="23" t="str">
        <f t="shared" si="2"/>
        <v/>
      </c>
      <c r="GI5" s="23" t="str">
        <f t="shared" si="2"/>
        <v/>
      </c>
      <c r="GJ5" s="23" t="str">
        <f t="shared" si="2"/>
        <v/>
      </c>
      <c r="GK5" s="23" t="str">
        <f t="shared" si="2"/>
        <v/>
      </c>
      <c r="GL5" s="23" t="str">
        <f t="shared" si="2"/>
        <v/>
      </c>
      <c r="GM5" s="23" t="str">
        <f t="shared" si="2"/>
        <v/>
      </c>
      <c r="GN5" s="23" t="str">
        <f t="shared" si="2"/>
        <v/>
      </c>
      <c r="GO5" s="23" t="str">
        <f t="shared" si="2"/>
        <v/>
      </c>
      <c r="GP5" s="23" t="str">
        <f t="shared" si="2"/>
        <v/>
      </c>
      <c r="GQ5" s="23" t="str">
        <f t="shared" si="2"/>
        <v/>
      </c>
      <c r="GR5" s="23" t="str">
        <f t="shared" si="2"/>
        <v/>
      </c>
      <c r="GS5" s="23" t="str">
        <f t="shared" si="2"/>
        <v/>
      </c>
      <c r="GT5" s="23" t="str">
        <f t="shared" si="2"/>
        <v/>
      </c>
      <c r="GU5" s="23" t="str">
        <f t="shared" si="2"/>
        <v/>
      </c>
      <c r="GV5" s="23" t="str">
        <f t="shared" si="2"/>
        <v/>
      </c>
      <c r="GW5" s="23" t="str">
        <f t="shared" si="2"/>
        <v/>
      </c>
      <c r="GX5" s="23" t="str">
        <f t="shared" si="2"/>
        <v/>
      </c>
      <c r="GY5" s="23" t="str">
        <f t="shared" si="2"/>
        <v/>
      </c>
      <c r="GZ5" s="23" t="str">
        <f t="shared" ref="GZ5:HU5" si="3">IF((GZ6&lt;&gt;""),WEEKDAY(GZ6,1),"")</f>
        <v/>
      </c>
      <c r="HA5" s="23" t="str">
        <f t="shared" si="3"/>
        <v/>
      </c>
      <c r="HB5" s="23" t="str">
        <f t="shared" si="3"/>
        <v/>
      </c>
      <c r="HC5" s="23" t="str">
        <f t="shared" si="3"/>
        <v/>
      </c>
      <c r="HD5" s="23" t="str">
        <f t="shared" si="3"/>
        <v/>
      </c>
      <c r="HE5" s="23" t="str">
        <f t="shared" si="3"/>
        <v/>
      </c>
      <c r="HF5" s="23" t="str">
        <f t="shared" si="3"/>
        <v/>
      </c>
      <c r="HG5" s="23" t="str">
        <f t="shared" si="3"/>
        <v/>
      </c>
      <c r="HH5" s="23" t="str">
        <f t="shared" si="3"/>
        <v/>
      </c>
      <c r="HI5" s="23" t="str">
        <f t="shared" si="3"/>
        <v/>
      </c>
      <c r="HJ5" s="23" t="str">
        <f t="shared" si="3"/>
        <v/>
      </c>
      <c r="HK5" s="23" t="str">
        <f t="shared" si="3"/>
        <v/>
      </c>
      <c r="HL5" s="23" t="str">
        <f t="shared" si="3"/>
        <v/>
      </c>
      <c r="HM5" s="23" t="str">
        <f t="shared" si="3"/>
        <v/>
      </c>
      <c r="HN5" s="23" t="str">
        <f t="shared" si="3"/>
        <v/>
      </c>
      <c r="HO5" s="23" t="str">
        <f t="shared" si="3"/>
        <v/>
      </c>
      <c r="HP5" s="23" t="str">
        <f t="shared" si="3"/>
        <v/>
      </c>
      <c r="HQ5" s="23" t="str">
        <f t="shared" si="3"/>
        <v/>
      </c>
      <c r="HR5" s="23" t="str">
        <f t="shared" si="3"/>
        <v/>
      </c>
      <c r="HS5" s="23" t="str">
        <f t="shared" si="3"/>
        <v/>
      </c>
      <c r="HT5" s="23" t="str">
        <f t="shared" si="3"/>
        <v/>
      </c>
      <c r="HU5" s="23" t="str">
        <f t="shared" si="3"/>
        <v/>
      </c>
    </row>
    <row r="6" spans="1:229" s="27" customFormat="1" ht="29">
      <c r="A6" s="25"/>
      <c r="B6" s="80" t="s">
        <v>89</v>
      </c>
      <c r="C6" s="85" t="s">
        <v>90</v>
      </c>
      <c r="D6" s="87" t="s">
        <v>91</v>
      </c>
      <c r="E6" s="142" t="s">
        <v>145</v>
      </c>
      <c r="F6" s="78" t="s">
        <v>92</v>
      </c>
      <c r="G6" s="79" t="s">
        <v>6</v>
      </c>
      <c r="H6" s="79" t="s">
        <v>7</v>
      </c>
      <c r="I6" s="79" t="s">
        <v>4</v>
      </c>
      <c r="J6" s="79" t="s">
        <v>8</v>
      </c>
      <c r="K6" s="79" t="s">
        <v>1</v>
      </c>
      <c r="L6" s="79" t="s">
        <v>5</v>
      </c>
      <c r="M6" s="72" t="s">
        <v>146</v>
      </c>
      <c r="N6" s="152" t="s">
        <v>93</v>
      </c>
      <c r="O6" s="152" t="s">
        <v>94</v>
      </c>
      <c r="P6" s="26">
        <f>IF(K1="",MIN(K7:K1029,K1),K1)</f>
        <v>0</v>
      </c>
      <c r="Q6" s="26" t="str">
        <f t="shared" ref="Q6:CB6" si="4">IF(P6="","",IF((P6+$L$5)&gt;$L$1,"",(P6+$L$5)))</f>
        <v/>
      </c>
      <c r="R6" s="26" t="str">
        <f t="shared" si="4"/>
        <v/>
      </c>
      <c r="S6" s="26" t="str">
        <f t="shared" si="4"/>
        <v/>
      </c>
      <c r="T6" s="26" t="str">
        <f t="shared" si="4"/>
        <v/>
      </c>
      <c r="U6" s="26" t="str">
        <f t="shared" si="4"/>
        <v/>
      </c>
      <c r="V6" s="26" t="str">
        <f t="shared" si="4"/>
        <v/>
      </c>
      <c r="W6" s="26" t="str">
        <f t="shared" si="4"/>
        <v/>
      </c>
      <c r="X6" s="26" t="str">
        <f t="shared" si="4"/>
        <v/>
      </c>
      <c r="Y6" s="26" t="str">
        <f t="shared" si="4"/>
        <v/>
      </c>
      <c r="Z6" s="26" t="str">
        <f t="shared" si="4"/>
        <v/>
      </c>
      <c r="AA6" s="26" t="str">
        <f t="shared" si="4"/>
        <v/>
      </c>
      <c r="AB6" s="26" t="str">
        <f t="shared" si="4"/>
        <v/>
      </c>
      <c r="AC6" s="26" t="str">
        <f t="shared" si="4"/>
        <v/>
      </c>
      <c r="AD6" s="26" t="str">
        <f t="shared" si="4"/>
        <v/>
      </c>
      <c r="AE6" s="26" t="str">
        <f t="shared" si="4"/>
        <v/>
      </c>
      <c r="AF6" s="26" t="str">
        <f t="shared" si="4"/>
        <v/>
      </c>
      <c r="AG6" s="26" t="str">
        <f t="shared" si="4"/>
        <v/>
      </c>
      <c r="AH6" s="26" t="str">
        <f t="shared" si="4"/>
        <v/>
      </c>
      <c r="AI6" s="26" t="str">
        <f t="shared" si="4"/>
        <v/>
      </c>
      <c r="AJ6" s="26" t="str">
        <f t="shared" si="4"/>
        <v/>
      </c>
      <c r="AK6" s="26" t="str">
        <f t="shared" si="4"/>
        <v/>
      </c>
      <c r="AL6" s="26" t="str">
        <f t="shared" si="4"/>
        <v/>
      </c>
      <c r="AM6" s="26" t="str">
        <f t="shared" si="4"/>
        <v/>
      </c>
      <c r="AN6" s="26" t="str">
        <f t="shared" si="4"/>
        <v/>
      </c>
      <c r="AO6" s="26" t="str">
        <f t="shared" si="4"/>
        <v/>
      </c>
      <c r="AP6" s="26" t="str">
        <f t="shared" si="4"/>
        <v/>
      </c>
      <c r="AQ6" s="26" t="str">
        <f t="shared" si="4"/>
        <v/>
      </c>
      <c r="AR6" s="26" t="str">
        <f t="shared" si="4"/>
        <v/>
      </c>
      <c r="AS6" s="26" t="str">
        <f t="shared" si="4"/>
        <v/>
      </c>
      <c r="AT6" s="26" t="str">
        <f t="shared" si="4"/>
        <v/>
      </c>
      <c r="AU6" s="26" t="str">
        <f t="shared" si="4"/>
        <v/>
      </c>
      <c r="AV6" s="26" t="str">
        <f t="shared" si="4"/>
        <v/>
      </c>
      <c r="AW6" s="26" t="str">
        <f t="shared" si="4"/>
        <v/>
      </c>
      <c r="AX6" s="26" t="str">
        <f t="shared" si="4"/>
        <v/>
      </c>
      <c r="AY6" s="26" t="str">
        <f t="shared" si="4"/>
        <v/>
      </c>
      <c r="AZ6" s="26" t="str">
        <f t="shared" si="4"/>
        <v/>
      </c>
      <c r="BA6" s="26" t="str">
        <f t="shared" si="4"/>
        <v/>
      </c>
      <c r="BB6" s="26" t="str">
        <f t="shared" si="4"/>
        <v/>
      </c>
      <c r="BC6" s="26" t="str">
        <f t="shared" si="4"/>
        <v/>
      </c>
      <c r="BD6" s="26" t="str">
        <f t="shared" si="4"/>
        <v/>
      </c>
      <c r="BE6" s="26" t="str">
        <f t="shared" si="4"/>
        <v/>
      </c>
      <c r="BF6" s="26" t="str">
        <f t="shared" si="4"/>
        <v/>
      </c>
      <c r="BG6" s="26" t="str">
        <f t="shared" si="4"/>
        <v/>
      </c>
      <c r="BH6" s="26" t="str">
        <f t="shared" si="4"/>
        <v/>
      </c>
      <c r="BI6" s="26" t="str">
        <f t="shared" si="4"/>
        <v/>
      </c>
      <c r="BJ6" s="26" t="str">
        <f t="shared" si="4"/>
        <v/>
      </c>
      <c r="BK6" s="26" t="str">
        <f t="shared" si="4"/>
        <v/>
      </c>
      <c r="BL6" s="26" t="str">
        <f t="shared" si="4"/>
        <v/>
      </c>
      <c r="BM6" s="26" t="str">
        <f t="shared" si="4"/>
        <v/>
      </c>
      <c r="BN6" s="26" t="str">
        <f t="shared" si="4"/>
        <v/>
      </c>
      <c r="BO6" s="26" t="str">
        <f t="shared" si="4"/>
        <v/>
      </c>
      <c r="BP6" s="26" t="str">
        <f t="shared" si="4"/>
        <v/>
      </c>
      <c r="BQ6" s="26" t="str">
        <f t="shared" si="4"/>
        <v/>
      </c>
      <c r="BR6" s="26" t="str">
        <f t="shared" si="4"/>
        <v/>
      </c>
      <c r="BS6" s="26" t="str">
        <f t="shared" si="4"/>
        <v/>
      </c>
      <c r="BT6" s="26" t="str">
        <f t="shared" si="4"/>
        <v/>
      </c>
      <c r="BU6" s="26" t="str">
        <f t="shared" si="4"/>
        <v/>
      </c>
      <c r="BV6" s="26" t="str">
        <f t="shared" si="4"/>
        <v/>
      </c>
      <c r="BW6" s="26" t="str">
        <f t="shared" si="4"/>
        <v/>
      </c>
      <c r="BX6" s="26" t="str">
        <f t="shared" si="4"/>
        <v/>
      </c>
      <c r="BY6" s="26" t="str">
        <f t="shared" si="4"/>
        <v/>
      </c>
      <c r="BZ6" s="26" t="str">
        <f t="shared" si="4"/>
        <v/>
      </c>
      <c r="CA6" s="26" t="str">
        <f t="shared" si="4"/>
        <v/>
      </c>
      <c r="CB6" s="26" t="str">
        <f t="shared" si="4"/>
        <v/>
      </c>
      <c r="CC6" s="26" t="str">
        <f t="shared" ref="CC6:EN6" si="5">IF(CB6="","",IF((CB6+$L$5)&gt;$L$1,"",(CB6+$L$5)))</f>
        <v/>
      </c>
      <c r="CD6" s="26" t="str">
        <f t="shared" si="5"/>
        <v/>
      </c>
      <c r="CE6" s="26" t="str">
        <f t="shared" si="5"/>
        <v/>
      </c>
      <c r="CF6" s="26" t="str">
        <f t="shared" si="5"/>
        <v/>
      </c>
      <c r="CG6" s="26" t="str">
        <f t="shared" si="5"/>
        <v/>
      </c>
      <c r="CH6" s="26" t="str">
        <f t="shared" si="5"/>
        <v/>
      </c>
      <c r="CI6" s="26" t="str">
        <f t="shared" si="5"/>
        <v/>
      </c>
      <c r="CJ6" s="26" t="str">
        <f t="shared" si="5"/>
        <v/>
      </c>
      <c r="CK6" s="26" t="str">
        <f t="shared" si="5"/>
        <v/>
      </c>
      <c r="CL6" s="26" t="str">
        <f t="shared" si="5"/>
        <v/>
      </c>
      <c r="CM6" s="26" t="str">
        <f t="shared" si="5"/>
        <v/>
      </c>
      <c r="CN6" s="26" t="str">
        <f t="shared" si="5"/>
        <v/>
      </c>
      <c r="CO6" s="26" t="str">
        <f t="shared" si="5"/>
        <v/>
      </c>
      <c r="CP6" s="26" t="str">
        <f t="shared" si="5"/>
        <v/>
      </c>
      <c r="CQ6" s="26" t="str">
        <f t="shared" si="5"/>
        <v/>
      </c>
      <c r="CR6" s="26" t="str">
        <f t="shared" si="5"/>
        <v/>
      </c>
      <c r="CS6" s="26" t="str">
        <f t="shared" si="5"/>
        <v/>
      </c>
      <c r="CT6" s="26" t="str">
        <f t="shared" si="5"/>
        <v/>
      </c>
      <c r="CU6" s="26" t="str">
        <f t="shared" si="5"/>
        <v/>
      </c>
      <c r="CV6" s="26" t="str">
        <f t="shared" si="5"/>
        <v/>
      </c>
      <c r="CW6" s="26" t="str">
        <f t="shared" si="5"/>
        <v/>
      </c>
      <c r="CX6" s="26" t="str">
        <f t="shared" si="5"/>
        <v/>
      </c>
      <c r="CY6" s="26" t="str">
        <f t="shared" si="5"/>
        <v/>
      </c>
      <c r="CZ6" s="26" t="str">
        <f t="shared" si="5"/>
        <v/>
      </c>
      <c r="DA6" s="26" t="str">
        <f t="shared" si="5"/>
        <v/>
      </c>
      <c r="DB6" s="26" t="str">
        <f t="shared" si="5"/>
        <v/>
      </c>
      <c r="DC6" s="26" t="str">
        <f t="shared" si="5"/>
        <v/>
      </c>
      <c r="DD6" s="26" t="str">
        <f t="shared" si="5"/>
        <v/>
      </c>
      <c r="DE6" s="26" t="str">
        <f t="shared" si="5"/>
        <v/>
      </c>
      <c r="DF6" s="26" t="str">
        <f t="shared" si="5"/>
        <v/>
      </c>
      <c r="DG6" s="26" t="str">
        <f t="shared" si="5"/>
        <v/>
      </c>
      <c r="DH6" s="26" t="str">
        <f t="shared" si="5"/>
        <v/>
      </c>
      <c r="DI6" s="26" t="str">
        <f t="shared" si="5"/>
        <v/>
      </c>
      <c r="DJ6" s="26" t="str">
        <f t="shared" si="5"/>
        <v/>
      </c>
      <c r="DK6" s="26" t="str">
        <f t="shared" si="5"/>
        <v/>
      </c>
      <c r="DL6" s="26" t="str">
        <f t="shared" si="5"/>
        <v/>
      </c>
      <c r="DM6" s="26" t="str">
        <f t="shared" si="5"/>
        <v/>
      </c>
      <c r="DN6" s="26" t="str">
        <f t="shared" si="5"/>
        <v/>
      </c>
      <c r="DO6" s="26" t="str">
        <f t="shared" si="5"/>
        <v/>
      </c>
      <c r="DP6" s="26" t="str">
        <f t="shared" si="5"/>
        <v/>
      </c>
      <c r="DQ6" s="26" t="str">
        <f t="shared" si="5"/>
        <v/>
      </c>
      <c r="DR6" s="26" t="str">
        <f t="shared" si="5"/>
        <v/>
      </c>
      <c r="DS6" s="26" t="str">
        <f t="shared" si="5"/>
        <v/>
      </c>
      <c r="DT6" s="26" t="str">
        <f t="shared" si="5"/>
        <v/>
      </c>
      <c r="DU6" s="26" t="str">
        <f t="shared" si="5"/>
        <v/>
      </c>
      <c r="DV6" s="26" t="str">
        <f t="shared" si="5"/>
        <v/>
      </c>
      <c r="DW6" s="26" t="str">
        <f t="shared" si="5"/>
        <v/>
      </c>
      <c r="DX6" s="26" t="str">
        <f t="shared" si="5"/>
        <v/>
      </c>
      <c r="DY6" s="26" t="str">
        <f t="shared" si="5"/>
        <v/>
      </c>
      <c r="DZ6" s="26" t="str">
        <f t="shared" si="5"/>
        <v/>
      </c>
      <c r="EA6" s="26" t="str">
        <f t="shared" si="5"/>
        <v/>
      </c>
      <c r="EB6" s="26" t="str">
        <f t="shared" si="5"/>
        <v/>
      </c>
      <c r="EC6" s="26" t="str">
        <f t="shared" si="5"/>
        <v/>
      </c>
      <c r="ED6" s="26" t="str">
        <f t="shared" si="5"/>
        <v/>
      </c>
      <c r="EE6" s="26" t="str">
        <f t="shared" si="5"/>
        <v/>
      </c>
      <c r="EF6" s="26" t="str">
        <f t="shared" si="5"/>
        <v/>
      </c>
      <c r="EG6" s="26" t="str">
        <f t="shared" si="5"/>
        <v/>
      </c>
      <c r="EH6" s="26" t="str">
        <f t="shared" si="5"/>
        <v/>
      </c>
      <c r="EI6" s="26" t="str">
        <f t="shared" si="5"/>
        <v/>
      </c>
      <c r="EJ6" s="26" t="str">
        <f t="shared" si="5"/>
        <v/>
      </c>
      <c r="EK6" s="26" t="str">
        <f t="shared" si="5"/>
        <v/>
      </c>
      <c r="EL6" s="26" t="str">
        <f t="shared" si="5"/>
        <v/>
      </c>
      <c r="EM6" s="26" t="str">
        <f t="shared" si="5"/>
        <v/>
      </c>
      <c r="EN6" s="26" t="str">
        <f t="shared" si="5"/>
        <v/>
      </c>
      <c r="EO6" s="26" t="str">
        <f t="shared" ref="EO6:GZ6" si="6">IF(EN6="","",IF((EN6+$L$5)&gt;$L$1,"",(EN6+$L$5)))</f>
        <v/>
      </c>
      <c r="EP6" s="26" t="str">
        <f t="shared" si="6"/>
        <v/>
      </c>
      <c r="EQ6" s="26" t="str">
        <f t="shared" si="6"/>
        <v/>
      </c>
      <c r="ER6" s="26" t="str">
        <f t="shared" si="6"/>
        <v/>
      </c>
      <c r="ES6" s="26" t="str">
        <f t="shared" si="6"/>
        <v/>
      </c>
      <c r="ET6" s="26" t="str">
        <f t="shared" si="6"/>
        <v/>
      </c>
      <c r="EU6" s="26" t="str">
        <f t="shared" si="6"/>
        <v/>
      </c>
      <c r="EV6" s="26" t="str">
        <f t="shared" si="6"/>
        <v/>
      </c>
      <c r="EW6" s="26" t="str">
        <f t="shared" si="6"/>
        <v/>
      </c>
      <c r="EX6" s="26" t="str">
        <f t="shared" si="6"/>
        <v/>
      </c>
      <c r="EY6" s="26" t="str">
        <f t="shared" si="6"/>
        <v/>
      </c>
      <c r="EZ6" s="26" t="str">
        <f t="shared" si="6"/>
        <v/>
      </c>
      <c r="FA6" s="26" t="str">
        <f t="shared" si="6"/>
        <v/>
      </c>
      <c r="FB6" s="26" t="str">
        <f t="shared" si="6"/>
        <v/>
      </c>
      <c r="FC6" s="26" t="str">
        <f t="shared" si="6"/>
        <v/>
      </c>
      <c r="FD6" s="26" t="str">
        <f t="shared" si="6"/>
        <v/>
      </c>
      <c r="FE6" s="26" t="str">
        <f t="shared" si="6"/>
        <v/>
      </c>
      <c r="FF6" s="26" t="str">
        <f t="shared" si="6"/>
        <v/>
      </c>
      <c r="FG6" s="26" t="str">
        <f t="shared" si="6"/>
        <v/>
      </c>
      <c r="FH6" s="26" t="str">
        <f t="shared" si="6"/>
        <v/>
      </c>
      <c r="FI6" s="26" t="str">
        <f t="shared" si="6"/>
        <v/>
      </c>
      <c r="FJ6" s="26" t="str">
        <f t="shared" si="6"/>
        <v/>
      </c>
      <c r="FK6" s="26" t="str">
        <f t="shared" si="6"/>
        <v/>
      </c>
      <c r="FL6" s="26" t="str">
        <f t="shared" si="6"/>
        <v/>
      </c>
      <c r="FM6" s="26" t="str">
        <f t="shared" si="6"/>
        <v/>
      </c>
      <c r="FN6" s="26" t="str">
        <f t="shared" si="6"/>
        <v/>
      </c>
      <c r="FO6" s="26" t="str">
        <f t="shared" si="6"/>
        <v/>
      </c>
      <c r="FP6" s="26" t="str">
        <f t="shared" si="6"/>
        <v/>
      </c>
      <c r="FQ6" s="26" t="str">
        <f t="shared" si="6"/>
        <v/>
      </c>
      <c r="FR6" s="26" t="str">
        <f t="shared" si="6"/>
        <v/>
      </c>
      <c r="FS6" s="26" t="str">
        <f t="shared" si="6"/>
        <v/>
      </c>
      <c r="FT6" s="26" t="str">
        <f t="shared" si="6"/>
        <v/>
      </c>
      <c r="FU6" s="26" t="str">
        <f t="shared" si="6"/>
        <v/>
      </c>
      <c r="FV6" s="26" t="str">
        <f t="shared" si="6"/>
        <v/>
      </c>
      <c r="FW6" s="26" t="str">
        <f t="shared" si="6"/>
        <v/>
      </c>
      <c r="FX6" s="26" t="str">
        <f t="shared" si="6"/>
        <v/>
      </c>
      <c r="FY6" s="26" t="str">
        <f t="shared" si="6"/>
        <v/>
      </c>
      <c r="FZ6" s="26" t="str">
        <f t="shared" si="6"/>
        <v/>
      </c>
      <c r="GA6" s="26" t="str">
        <f t="shared" si="6"/>
        <v/>
      </c>
      <c r="GB6" s="26" t="str">
        <f t="shared" si="6"/>
        <v/>
      </c>
      <c r="GC6" s="26" t="str">
        <f t="shared" si="6"/>
        <v/>
      </c>
      <c r="GD6" s="26" t="str">
        <f t="shared" si="6"/>
        <v/>
      </c>
      <c r="GE6" s="26" t="str">
        <f t="shared" si="6"/>
        <v/>
      </c>
      <c r="GF6" s="26" t="str">
        <f t="shared" si="6"/>
        <v/>
      </c>
      <c r="GG6" s="26" t="str">
        <f t="shared" si="6"/>
        <v/>
      </c>
      <c r="GH6" s="26" t="str">
        <f t="shared" si="6"/>
        <v/>
      </c>
      <c r="GI6" s="26" t="str">
        <f t="shared" si="6"/>
        <v/>
      </c>
      <c r="GJ6" s="26" t="str">
        <f t="shared" si="6"/>
        <v/>
      </c>
      <c r="GK6" s="26" t="str">
        <f t="shared" si="6"/>
        <v/>
      </c>
      <c r="GL6" s="26" t="str">
        <f t="shared" si="6"/>
        <v/>
      </c>
      <c r="GM6" s="26" t="str">
        <f t="shared" si="6"/>
        <v/>
      </c>
      <c r="GN6" s="26" t="str">
        <f t="shared" si="6"/>
        <v/>
      </c>
      <c r="GO6" s="26" t="str">
        <f t="shared" si="6"/>
        <v/>
      </c>
      <c r="GP6" s="26" t="str">
        <f t="shared" si="6"/>
        <v/>
      </c>
      <c r="GQ6" s="26" t="str">
        <f t="shared" si="6"/>
        <v/>
      </c>
      <c r="GR6" s="26" t="str">
        <f t="shared" si="6"/>
        <v/>
      </c>
      <c r="GS6" s="26" t="str">
        <f t="shared" si="6"/>
        <v/>
      </c>
      <c r="GT6" s="26" t="str">
        <f t="shared" si="6"/>
        <v/>
      </c>
      <c r="GU6" s="26" t="str">
        <f t="shared" si="6"/>
        <v/>
      </c>
      <c r="GV6" s="26" t="str">
        <f t="shared" si="6"/>
        <v/>
      </c>
      <c r="GW6" s="26" t="str">
        <f t="shared" si="6"/>
        <v/>
      </c>
      <c r="GX6" s="26" t="str">
        <f t="shared" si="6"/>
        <v/>
      </c>
      <c r="GY6" s="26" t="str">
        <f t="shared" si="6"/>
        <v/>
      </c>
      <c r="GZ6" s="26" t="str">
        <f t="shared" si="6"/>
        <v/>
      </c>
      <c r="HA6" s="26" t="str">
        <f t="shared" ref="HA6:HU6" si="7">IF(GZ6="","",IF((GZ6+$L$5)&gt;$L$1,"",(GZ6+$L$5)))</f>
        <v/>
      </c>
      <c r="HB6" s="26" t="str">
        <f t="shared" si="7"/>
        <v/>
      </c>
      <c r="HC6" s="26" t="str">
        <f t="shared" si="7"/>
        <v/>
      </c>
      <c r="HD6" s="26" t="str">
        <f t="shared" si="7"/>
        <v/>
      </c>
      <c r="HE6" s="26" t="str">
        <f t="shared" si="7"/>
        <v/>
      </c>
      <c r="HF6" s="26" t="str">
        <f t="shared" si="7"/>
        <v/>
      </c>
      <c r="HG6" s="26" t="str">
        <f t="shared" si="7"/>
        <v/>
      </c>
      <c r="HH6" s="26" t="str">
        <f t="shared" si="7"/>
        <v/>
      </c>
      <c r="HI6" s="26" t="str">
        <f t="shared" si="7"/>
        <v/>
      </c>
      <c r="HJ6" s="26" t="str">
        <f t="shared" si="7"/>
        <v/>
      </c>
      <c r="HK6" s="26" t="str">
        <f t="shared" si="7"/>
        <v/>
      </c>
      <c r="HL6" s="26" t="str">
        <f t="shared" si="7"/>
        <v/>
      </c>
      <c r="HM6" s="26" t="str">
        <f t="shared" si="7"/>
        <v/>
      </c>
      <c r="HN6" s="26" t="str">
        <f t="shared" si="7"/>
        <v/>
      </c>
      <c r="HO6" s="26" t="str">
        <f t="shared" si="7"/>
        <v/>
      </c>
      <c r="HP6" s="26" t="str">
        <f t="shared" si="7"/>
        <v/>
      </c>
      <c r="HQ6" s="26" t="str">
        <f t="shared" si="7"/>
        <v/>
      </c>
      <c r="HR6" s="26" t="str">
        <f t="shared" si="7"/>
        <v/>
      </c>
      <c r="HS6" s="26" t="str">
        <f t="shared" si="7"/>
        <v/>
      </c>
      <c r="HT6" s="26" t="str">
        <f t="shared" si="7"/>
        <v/>
      </c>
      <c r="HU6" s="26" t="str">
        <f t="shared" si="7"/>
        <v/>
      </c>
    </row>
    <row r="7" spans="1:229" ht="19" hidden="1" customHeight="1">
      <c r="B7" s="28"/>
      <c r="C7" s="29"/>
      <c r="D7" s="29"/>
      <c r="E7" s="143"/>
      <c r="F7" s="29"/>
      <c r="G7" s="29"/>
      <c r="H7" s="29"/>
      <c r="I7" s="30"/>
      <c r="J7" s="30"/>
      <c r="K7" s="31"/>
      <c r="L7" s="31"/>
      <c r="M7" s="32"/>
      <c r="N7" s="153" t="str">
        <f t="shared" ref="N7" si="8">IF(M7="","",(L7-K7+1)*M7%)</f>
        <v/>
      </c>
      <c r="O7" s="154" t="str">
        <f t="shared" ref="O7:O11" si="9">IF(K7="","",IF(M7="",L7-K7+1,(L7-K7+1)-N7))</f>
        <v/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7"/>
      <c r="AB7" s="37"/>
      <c r="AC7" s="37"/>
      <c r="AD7" s="37"/>
      <c r="AE7" s="37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</row>
    <row r="8" spans="1:229" ht="14.5">
      <c r="B8" s="73"/>
      <c r="C8" s="73"/>
      <c r="D8" s="73"/>
      <c r="E8" s="73"/>
      <c r="F8" s="74"/>
      <c r="G8" s="164"/>
      <c r="H8" s="74"/>
      <c r="I8" s="75"/>
      <c r="J8" s="76"/>
      <c r="K8" s="77"/>
      <c r="L8" s="77"/>
      <c r="M8" s="146"/>
      <c r="N8" s="155" t="str">
        <f t="shared" ref="N8:N11" si="10">IF(M8="","",(L8-K8+1)*M8)</f>
        <v/>
      </c>
      <c r="O8" s="156" t="str">
        <f t="shared" si="9"/>
        <v/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</row>
    <row r="9" spans="1:229" ht="14.5">
      <c r="B9" s="83"/>
      <c r="C9" s="86"/>
      <c r="D9" s="86"/>
      <c r="E9" s="86"/>
      <c r="F9" s="158"/>
      <c r="G9" s="165"/>
      <c r="H9" s="159"/>
      <c r="I9" s="160"/>
      <c r="J9" s="160"/>
      <c r="K9" s="161"/>
      <c r="L9" s="161"/>
      <c r="M9" s="162"/>
      <c r="N9" s="155" t="str">
        <f t="shared" si="10"/>
        <v/>
      </c>
      <c r="O9" s="156" t="str">
        <f t="shared" si="9"/>
        <v/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</row>
    <row r="10" spans="1:229" ht="14.5">
      <c r="B10" s="83"/>
      <c r="C10" s="86"/>
      <c r="D10" s="88"/>
      <c r="E10" s="144"/>
      <c r="F10" s="71"/>
      <c r="G10" s="71"/>
      <c r="H10" s="41"/>
      <c r="I10" s="34"/>
      <c r="J10" s="34"/>
      <c r="K10" s="122"/>
      <c r="L10" s="122"/>
      <c r="M10" s="147"/>
      <c r="N10" s="155" t="str">
        <f>IF(M10="","",(L10-K10+1)*M10)</f>
        <v/>
      </c>
      <c r="O10" s="156" t="str">
        <f>IF(K10="","",IF(M10="",L10-K10+1,(L10-K10+1)-N10))</f>
        <v/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</row>
    <row r="11" spans="1:229" ht="14.5">
      <c r="B11" s="83"/>
      <c r="C11" s="86"/>
      <c r="D11" s="86"/>
      <c r="E11" s="86"/>
      <c r="F11" s="158"/>
      <c r="G11" s="165"/>
      <c r="H11" s="159"/>
      <c r="I11" s="160"/>
      <c r="J11" s="160"/>
      <c r="K11" s="161"/>
      <c r="L11" s="161"/>
      <c r="M11" s="162"/>
      <c r="N11" s="155" t="str">
        <f t="shared" si="10"/>
        <v/>
      </c>
      <c r="O11" s="156" t="str">
        <f t="shared" si="9"/>
        <v/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</row>
    <row r="12" spans="1:229" ht="14.5">
      <c r="B12" s="83"/>
      <c r="C12" s="86"/>
      <c r="D12" s="88"/>
      <c r="E12" s="144"/>
      <c r="F12" s="71"/>
      <c r="G12" s="166"/>
      <c r="H12" s="42"/>
      <c r="I12" s="34"/>
      <c r="J12" s="34"/>
      <c r="K12" s="122"/>
      <c r="L12" s="122"/>
      <c r="M12" s="147"/>
      <c r="N12" s="155" t="str">
        <f>IF(M12="","",(L12-K12+1)*M12)</f>
        <v/>
      </c>
      <c r="O12" s="156" t="str">
        <f t="shared" ref="O12" si="11">IF(K12="","",IF(M12="",L12-K12+1,(L12-K12+1)-N12))</f>
        <v/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</row>
    <row r="13" spans="1:229" ht="14.5">
      <c r="B13" s="82"/>
      <c r="C13" s="86"/>
      <c r="D13" s="88"/>
      <c r="E13" s="144"/>
      <c r="F13" s="71"/>
      <c r="G13" s="71"/>
      <c r="H13" s="42"/>
      <c r="I13" s="34"/>
      <c r="J13" s="34"/>
      <c r="K13" s="122"/>
      <c r="L13" s="122"/>
      <c r="M13" s="147"/>
      <c r="N13" s="155" t="str">
        <f t="shared" ref="N13:N81" si="12">IF(M13="","",(L13-K13+1)*M13)</f>
        <v/>
      </c>
      <c r="O13" s="156" t="str">
        <f t="shared" ref="O13:O81" si="13">IF(K13="","",IF(M13="",L13-K13+1,(L13-K13+1)-N13))</f>
        <v/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</row>
    <row r="14" spans="1:229" ht="14.5">
      <c r="B14" s="83"/>
      <c r="C14" s="86"/>
      <c r="D14" s="88"/>
      <c r="E14" s="88"/>
      <c r="F14" s="148"/>
      <c r="G14" s="167"/>
      <c r="H14" s="149"/>
      <c r="I14" s="150"/>
      <c r="J14" s="150"/>
      <c r="K14" s="151"/>
      <c r="L14" s="151"/>
      <c r="M14" s="157"/>
      <c r="N14" s="155" t="str">
        <f t="shared" si="12"/>
        <v/>
      </c>
      <c r="O14" s="156" t="str">
        <f t="shared" si="13"/>
        <v/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</row>
    <row r="15" spans="1:229" ht="14.5">
      <c r="B15" s="83"/>
      <c r="C15" s="86"/>
      <c r="D15" s="88"/>
      <c r="E15" s="144"/>
      <c r="F15" s="71"/>
      <c r="G15" s="71"/>
      <c r="H15" s="42"/>
      <c r="I15" s="34"/>
      <c r="J15" s="34"/>
      <c r="K15" s="122"/>
      <c r="L15" s="122"/>
      <c r="M15" s="147"/>
      <c r="N15" s="155" t="str">
        <f t="shared" si="12"/>
        <v/>
      </c>
      <c r="O15" s="156" t="str">
        <f t="shared" si="13"/>
        <v/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</row>
    <row r="16" spans="1:229" ht="14.5">
      <c r="B16" s="83"/>
      <c r="C16" s="86"/>
      <c r="D16" s="88"/>
      <c r="E16" s="144"/>
      <c r="F16" s="71"/>
      <c r="G16" s="71"/>
      <c r="H16" s="42"/>
      <c r="I16" s="34"/>
      <c r="J16" s="34"/>
      <c r="K16" s="122"/>
      <c r="L16" s="122"/>
      <c r="M16" s="147"/>
      <c r="N16" s="155" t="str">
        <f t="shared" si="12"/>
        <v/>
      </c>
      <c r="O16" s="156" t="str">
        <f t="shared" si="13"/>
        <v/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</row>
    <row r="17" spans="1:229" ht="14.5">
      <c r="B17" s="83"/>
      <c r="C17" s="86"/>
      <c r="D17" s="88"/>
      <c r="E17" s="144"/>
      <c r="F17" s="71"/>
      <c r="G17" s="71"/>
      <c r="H17" s="42"/>
      <c r="I17" s="34"/>
      <c r="J17" s="34"/>
      <c r="K17" s="122"/>
      <c r="L17" s="122"/>
      <c r="M17" s="147"/>
      <c r="N17" s="155" t="str">
        <f t="shared" si="12"/>
        <v/>
      </c>
      <c r="O17" s="156" t="str">
        <f t="shared" si="13"/>
        <v/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</row>
    <row r="18" spans="1:229" ht="14.5">
      <c r="B18" s="83"/>
      <c r="C18" s="86"/>
      <c r="D18" s="88"/>
      <c r="E18" s="88"/>
      <c r="F18" s="148"/>
      <c r="G18" s="167"/>
      <c r="H18" s="149"/>
      <c r="I18" s="150"/>
      <c r="J18" s="150"/>
      <c r="K18" s="151"/>
      <c r="L18" s="151"/>
      <c r="M18" s="157"/>
      <c r="N18" s="155" t="str">
        <f t="shared" ref="N18:N22" si="14">IF(M18="","",(L18-K18+1)*M18)</f>
        <v/>
      </c>
      <c r="O18" s="156" t="str">
        <f t="shared" ref="O18:O22" si="15">IF(K18="","",IF(M18="",L18-K18+1,(L18-K18+1)-N18))</f>
        <v/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</row>
    <row r="19" spans="1:229" ht="14.5">
      <c r="B19" s="83"/>
      <c r="C19" s="86"/>
      <c r="D19" s="88"/>
      <c r="E19" s="144"/>
      <c r="F19" s="71"/>
      <c r="G19" s="166"/>
      <c r="H19" s="42"/>
      <c r="I19" s="34"/>
      <c r="J19" s="34"/>
      <c r="K19" s="122"/>
      <c r="L19" s="122"/>
      <c r="M19" s="147"/>
      <c r="N19" s="155" t="str">
        <f t="shared" si="14"/>
        <v/>
      </c>
      <c r="O19" s="156" t="str">
        <f t="shared" si="15"/>
        <v/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</row>
    <row r="20" spans="1:229" s="183" customFormat="1" ht="14.5">
      <c r="A20" s="172"/>
      <c r="B20" s="83"/>
      <c r="C20" s="173"/>
      <c r="D20" s="174"/>
      <c r="E20" s="144"/>
      <c r="F20" s="71"/>
      <c r="G20" s="166"/>
      <c r="H20" s="42"/>
      <c r="I20" s="34"/>
      <c r="J20" s="34"/>
      <c r="K20" s="122"/>
      <c r="L20" s="122"/>
      <c r="M20" s="184"/>
      <c r="N20" s="155" t="str">
        <f t="shared" si="14"/>
        <v/>
      </c>
      <c r="O20" s="156" t="str">
        <f t="shared" si="15"/>
        <v/>
      </c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</row>
    <row r="21" spans="1:229" s="183" customFormat="1" ht="14.5">
      <c r="A21" s="172"/>
      <c r="B21" s="83"/>
      <c r="C21" s="173"/>
      <c r="D21" s="174"/>
      <c r="E21" s="144"/>
      <c r="F21" s="175"/>
      <c r="G21" s="176"/>
      <c r="H21" s="177"/>
      <c r="I21" s="178"/>
      <c r="J21" s="178"/>
      <c r="K21" s="179"/>
      <c r="L21" s="179"/>
      <c r="M21" s="171"/>
      <c r="N21" s="180" t="str">
        <f t="shared" ref="N21" si="16">IF(M21="","",(L21-K21+1)*M21)</f>
        <v/>
      </c>
      <c r="O21" s="181" t="str">
        <f t="shared" ref="O21" si="17">IF(K21="","",IF(M21="",L21-K21+1,(L21-K21+1)-N21))</f>
        <v/>
      </c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</row>
    <row r="22" spans="1:229" ht="14.5">
      <c r="B22" s="83"/>
      <c r="C22" s="86"/>
      <c r="D22" s="88"/>
      <c r="E22" s="144"/>
      <c r="F22" s="71"/>
      <c r="G22" s="166"/>
      <c r="H22" s="42"/>
      <c r="I22" s="34"/>
      <c r="J22" s="34"/>
      <c r="K22" s="122"/>
      <c r="L22" s="122"/>
      <c r="M22" s="147"/>
      <c r="N22" s="155" t="str">
        <f t="shared" si="14"/>
        <v/>
      </c>
      <c r="O22" s="156" t="str">
        <f t="shared" si="15"/>
        <v/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</row>
    <row r="23" spans="1:229" ht="14.5">
      <c r="B23" s="83"/>
      <c r="C23" s="86"/>
      <c r="D23" s="86"/>
      <c r="E23" s="86"/>
      <c r="F23" s="158"/>
      <c r="G23" s="158"/>
      <c r="H23" s="163"/>
      <c r="I23" s="160"/>
      <c r="J23" s="160"/>
      <c r="K23" s="161"/>
      <c r="L23" s="161"/>
      <c r="M23" s="162"/>
      <c r="N23" s="155" t="str">
        <f t="shared" si="12"/>
        <v/>
      </c>
      <c r="O23" s="156" t="str">
        <f t="shared" si="13"/>
        <v/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</row>
    <row r="24" spans="1:229" ht="14.5">
      <c r="B24" s="83"/>
      <c r="C24" s="86"/>
      <c r="D24" s="88"/>
      <c r="E24" s="144"/>
      <c r="F24" s="71"/>
      <c r="G24" s="71"/>
      <c r="H24" s="41"/>
      <c r="I24" s="34"/>
      <c r="J24" s="34"/>
      <c r="K24" s="122"/>
      <c r="L24" s="122"/>
      <c r="M24" s="147"/>
      <c r="N24" s="155" t="str">
        <f t="shared" si="12"/>
        <v/>
      </c>
      <c r="O24" s="156" t="str">
        <f t="shared" si="13"/>
        <v/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</row>
    <row r="25" spans="1:229" ht="14.5">
      <c r="B25" s="83"/>
      <c r="C25" s="86"/>
      <c r="D25" s="88"/>
      <c r="E25" s="144"/>
      <c r="F25" s="123"/>
      <c r="G25" s="71"/>
      <c r="H25" s="41"/>
      <c r="I25" s="34"/>
      <c r="J25" s="34"/>
      <c r="K25" s="122"/>
      <c r="L25" s="122"/>
      <c r="M25" s="147"/>
      <c r="N25" s="155" t="str">
        <f t="shared" si="12"/>
        <v/>
      </c>
      <c r="O25" s="156" t="str">
        <f t="shared" si="13"/>
        <v/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</row>
    <row r="26" spans="1:229" ht="14.5">
      <c r="B26" s="83"/>
      <c r="C26" s="86"/>
      <c r="D26" s="88"/>
      <c r="E26" s="144"/>
      <c r="F26" s="123"/>
      <c r="G26" s="71"/>
      <c r="H26" s="41"/>
      <c r="I26" s="34"/>
      <c r="J26" s="34"/>
      <c r="K26" s="122"/>
      <c r="L26" s="122"/>
      <c r="M26" s="147"/>
      <c r="N26" s="155" t="str">
        <f t="shared" ref="N26" si="18">IF(M26="","",(L26-K26+1)*M26)</f>
        <v/>
      </c>
      <c r="O26" s="156" t="str">
        <f t="shared" ref="O26" si="19">IF(K26="","",IF(M26="",L26-K26+1,(L26-K26+1)-N26))</f>
        <v/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</row>
    <row r="27" spans="1:229" ht="14.5">
      <c r="B27" s="83"/>
      <c r="C27" s="86"/>
      <c r="D27" s="88"/>
      <c r="E27" s="144"/>
      <c r="F27" s="123"/>
      <c r="G27" s="71"/>
      <c r="H27" s="41"/>
      <c r="I27" s="34"/>
      <c r="J27" s="34"/>
      <c r="K27" s="122"/>
      <c r="L27" s="122"/>
      <c r="M27" s="147"/>
      <c r="N27" s="155" t="str">
        <f t="shared" si="12"/>
        <v/>
      </c>
      <c r="O27" s="156" t="str">
        <f t="shared" si="13"/>
        <v/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</row>
    <row r="28" spans="1:229" ht="14.5">
      <c r="B28" s="83"/>
      <c r="C28" s="86"/>
      <c r="D28" s="86"/>
      <c r="E28" s="86"/>
      <c r="F28" s="158"/>
      <c r="G28" s="158"/>
      <c r="H28" s="163"/>
      <c r="I28" s="160"/>
      <c r="J28" s="160"/>
      <c r="K28" s="161"/>
      <c r="L28" s="161"/>
      <c r="M28" s="162"/>
      <c r="N28" s="155" t="str">
        <f t="shared" si="12"/>
        <v/>
      </c>
      <c r="O28" s="156" t="str">
        <f t="shared" si="13"/>
        <v/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</row>
    <row r="29" spans="1:229" ht="14.5">
      <c r="B29" s="83"/>
      <c r="C29" s="86"/>
      <c r="D29" s="88"/>
      <c r="E29" s="144"/>
      <c r="F29" s="71"/>
      <c r="G29" s="71"/>
      <c r="H29" s="41"/>
      <c r="I29" s="34"/>
      <c r="J29" s="34"/>
      <c r="K29" s="122"/>
      <c r="L29" s="122"/>
      <c r="M29" s="147"/>
      <c r="N29" s="155" t="str">
        <f t="shared" si="12"/>
        <v/>
      </c>
      <c r="O29" s="156" t="str">
        <f t="shared" si="13"/>
        <v/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</row>
    <row r="30" spans="1:229" ht="14.5">
      <c r="B30" s="83"/>
      <c r="C30" s="86"/>
      <c r="D30" s="88"/>
      <c r="E30" s="144"/>
      <c r="F30" s="71"/>
      <c r="G30" s="71"/>
      <c r="H30" s="41"/>
      <c r="I30" s="34"/>
      <c r="J30" s="34"/>
      <c r="K30" s="122"/>
      <c r="L30" s="122"/>
      <c r="M30" s="147"/>
      <c r="N30" s="155" t="str">
        <f t="shared" si="12"/>
        <v/>
      </c>
      <c r="O30" s="156" t="str">
        <f t="shared" si="13"/>
        <v/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</row>
    <row r="31" spans="1:229" ht="14.5">
      <c r="B31" s="83"/>
      <c r="C31" s="86"/>
      <c r="D31" s="88"/>
      <c r="E31" s="144"/>
      <c r="F31" s="71"/>
      <c r="G31" s="71"/>
      <c r="H31" s="41"/>
      <c r="I31" s="34"/>
      <c r="J31" s="34"/>
      <c r="K31" s="122"/>
      <c r="L31" s="122"/>
      <c r="M31" s="147"/>
      <c r="N31" s="155" t="str">
        <f t="shared" si="12"/>
        <v/>
      </c>
      <c r="O31" s="156" t="str">
        <f t="shared" si="13"/>
        <v/>
      </c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</row>
    <row r="32" spans="1:229" ht="14.5">
      <c r="B32" s="83"/>
      <c r="C32" s="86"/>
      <c r="D32" s="88"/>
      <c r="E32" s="144"/>
      <c r="F32" s="71"/>
      <c r="G32" s="71"/>
      <c r="H32" s="41"/>
      <c r="I32" s="34"/>
      <c r="J32" s="34"/>
      <c r="K32" s="122"/>
      <c r="L32" s="122"/>
      <c r="M32" s="147"/>
      <c r="N32" s="155" t="str">
        <f t="shared" si="12"/>
        <v/>
      </c>
      <c r="O32" s="156" t="str">
        <f t="shared" si="13"/>
        <v/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</row>
    <row r="33" spans="2:229" ht="14.5">
      <c r="B33" s="83"/>
      <c r="C33" s="86"/>
      <c r="D33" s="88"/>
      <c r="E33" s="144"/>
      <c r="F33" s="71"/>
      <c r="G33" s="71"/>
      <c r="H33" s="41"/>
      <c r="I33" s="34"/>
      <c r="J33" s="34"/>
      <c r="K33" s="122"/>
      <c r="L33" s="122"/>
      <c r="M33" s="147"/>
      <c r="N33" s="155" t="str">
        <f t="shared" si="12"/>
        <v/>
      </c>
      <c r="O33" s="156" t="str">
        <f t="shared" si="13"/>
        <v/>
      </c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</row>
    <row r="34" spans="2:229" ht="14.5">
      <c r="B34" s="81"/>
      <c r="C34" s="86"/>
      <c r="D34" s="88"/>
      <c r="E34" s="144"/>
      <c r="F34" s="71"/>
      <c r="G34" s="71"/>
      <c r="H34" s="41"/>
      <c r="I34" s="34"/>
      <c r="J34" s="34"/>
      <c r="K34" s="122"/>
      <c r="L34" s="122"/>
      <c r="M34" s="147"/>
      <c r="N34" s="155" t="str">
        <f t="shared" si="12"/>
        <v/>
      </c>
      <c r="O34" s="156" t="str">
        <f t="shared" si="13"/>
        <v/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</row>
    <row r="35" spans="2:229" ht="14.5">
      <c r="B35" s="81"/>
      <c r="C35" s="86"/>
      <c r="D35" s="88"/>
      <c r="E35" s="144"/>
      <c r="F35" s="71"/>
      <c r="G35" s="71"/>
      <c r="H35" s="41"/>
      <c r="I35" s="34"/>
      <c r="J35" s="34"/>
      <c r="K35" s="122"/>
      <c r="L35" s="122"/>
      <c r="M35" s="147"/>
      <c r="N35" s="155" t="str">
        <f t="shared" ref="N35" si="20">IF(M35="","",(L35-K35+1)*M35)</f>
        <v/>
      </c>
      <c r="O35" s="156" t="str">
        <f t="shared" ref="O35" si="21">IF(K35="","",IF(M35="",L35-K35+1,(L35-K35+1)-N35))</f>
        <v/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</row>
    <row r="36" spans="2:229" ht="14.5">
      <c r="B36" s="81"/>
      <c r="C36" s="86"/>
      <c r="D36" s="88"/>
      <c r="E36" s="144"/>
      <c r="F36" s="71"/>
      <c r="G36" s="71"/>
      <c r="H36" s="41"/>
      <c r="I36" s="34"/>
      <c r="J36" s="34"/>
      <c r="K36" s="122"/>
      <c r="L36" s="122"/>
      <c r="M36" s="147"/>
      <c r="N36" s="155" t="str">
        <f t="shared" si="12"/>
        <v/>
      </c>
      <c r="O36" s="156" t="str">
        <f t="shared" si="13"/>
        <v/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</row>
    <row r="37" spans="2:229" ht="14.5">
      <c r="B37" s="81"/>
      <c r="C37" s="86"/>
      <c r="D37" s="88"/>
      <c r="E37" s="144"/>
      <c r="F37" s="71"/>
      <c r="G37" s="71"/>
      <c r="H37" s="41"/>
      <c r="I37" s="34"/>
      <c r="J37" s="34"/>
      <c r="K37" s="122"/>
      <c r="L37" s="122"/>
      <c r="M37" s="147"/>
      <c r="N37" s="155" t="str">
        <f t="shared" si="12"/>
        <v/>
      </c>
      <c r="O37" s="156" t="str">
        <f t="shared" si="13"/>
        <v/>
      </c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</row>
    <row r="38" spans="2:229" ht="14.5">
      <c r="B38" s="81"/>
      <c r="C38" s="86"/>
      <c r="D38" s="86"/>
      <c r="E38" s="86"/>
      <c r="F38" s="158"/>
      <c r="G38" s="158"/>
      <c r="H38" s="163"/>
      <c r="I38" s="160"/>
      <c r="J38" s="160"/>
      <c r="K38" s="161"/>
      <c r="L38" s="161"/>
      <c r="M38" s="162"/>
      <c r="N38" s="155" t="str">
        <f t="shared" si="12"/>
        <v/>
      </c>
      <c r="O38" s="156" t="str">
        <f t="shared" si="13"/>
        <v/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</row>
    <row r="39" spans="2:229" ht="14.5">
      <c r="B39" s="81"/>
      <c r="C39" s="86"/>
      <c r="D39" s="88"/>
      <c r="E39" s="144"/>
      <c r="F39" s="71"/>
      <c r="G39" s="71"/>
      <c r="H39" s="41"/>
      <c r="I39" s="34"/>
      <c r="J39" s="34"/>
      <c r="K39" s="122"/>
      <c r="L39" s="122"/>
      <c r="M39" s="147"/>
      <c r="N39" s="155" t="str">
        <f t="shared" si="12"/>
        <v/>
      </c>
      <c r="O39" s="156" t="str">
        <f t="shared" si="13"/>
        <v/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</row>
    <row r="40" spans="2:229" ht="14.5">
      <c r="B40" s="81"/>
      <c r="C40" s="86"/>
      <c r="D40" s="88"/>
      <c r="E40" s="144"/>
      <c r="F40" s="71"/>
      <c r="G40" s="71"/>
      <c r="H40" s="41"/>
      <c r="I40" s="34"/>
      <c r="J40" s="34"/>
      <c r="K40" s="122"/>
      <c r="L40" s="122"/>
      <c r="M40" s="147"/>
      <c r="N40" s="155" t="str">
        <f t="shared" si="12"/>
        <v/>
      </c>
      <c r="O40" s="156" t="str">
        <f t="shared" si="13"/>
        <v/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</row>
    <row r="41" spans="2:229" ht="14.5">
      <c r="B41" s="81"/>
      <c r="C41" s="86"/>
      <c r="D41" s="88"/>
      <c r="E41" s="144"/>
      <c r="F41" s="71"/>
      <c r="G41" s="71"/>
      <c r="H41" s="41"/>
      <c r="I41" s="34"/>
      <c r="J41" s="34"/>
      <c r="K41" s="122"/>
      <c r="L41" s="122"/>
      <c r="M41" s="147"/>
      <c r="N41" s="155" t="str">
        <f t="shared" si="12"/>
        <v/>
      </c>
      <c r="O41" s="156" t="str">
        <f t="shared" si="13"/>
        <v/>
      </c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</row>
    <row r="42" spans="2:229" ht="14.5">
      <c r="B42" s="81"/>
      <c r="C42" s="86"/>
      <c r="D42" s="88"/>
      <c r="E42" s="144"/>
      <c r="F42" s="71"/>
      <c r="G42" s="71"/>
      <c r="H42" s="41"/>
      <c r="I42" s="34"/>
      <c r="J42" s="34"/>
      <c r="K42" s="122"/>
      <c r="L42" s="122"/>
      <c r="M42" s="147"/>
      <c r="N42" s="155" t="str">
        <f t="shared" si="12"/>
        <v/>
      </c>
      <c r="O42" s="156" t="str">
        <f t="shared" si="13"/>
        <v/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</row>
    <row r="43" spans="2:229" ht="14.5">
      <c r="B43" s="81"/>
      <c r="C43" s="86"/>
      <c r="D43" s="88"/>
      <c r="E43" s="144"/>
      <c r="F43" s="71"/>
      <c r="G43" s="71"/>
      <c r="H43" s="41"/>
      <c r="I43" s="34"/>
      <c r="J43" s="34"/>
      <c r="K43" s="122"/>
      <c r="L43" s="122"/>
      <c r="M43" s="147"/>
      <c r="N43" s="155" t="str">
        <f t="shared" si="12"/>
        <v/>
      </c>
      <c r="O43" s="156" t="str">
        <f t="shared" si="13"/>
        <v/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</row>
    <row r="44" spans="2:229" ht="14.5">
      <c r="B44" s="81"/>
      <c r="C44" s="86"/>
      <c r="D44" s="88"/>
      <c r="E44" s="144"/>
      <c r="F44" s="71"/>
      <c r="G44" s="71"/>
      <c r="H44" s="41"/>
      <c r="I44" s="34"/>
      <c r="J44" s="34"/>
      <c r="K44" s="122"/>
      <c r="L44" s="122"/>
      <c r="M44" s="147"/>
      <c r="N44" s="155" t="str">
        <f t="shared" si="12"/>
        <v/>
      </c>
      <c r="O44" s="156" t="str">
        <f t="shared" si="13"/>
        <v/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</row>
    <row r="45" spans="2:229" ht="14.5">
      <c r="B45" s="73"/>
      <c r="C45" s="73"/>
      <c r="D45" s="73"/>
      <c r="E45" s="73"/>
      <c r="F45" s="145"/>
      <c r="G45" s="164"/>
      <c r="H45" s="74"/>
      <c r="I45" s="75"/>
      <c r="J45" s="76"/>
      <c r="K45" s="77"/>
      <c r="L45" s="77"/>
      <c r="M45" s="146"/>
      <c r="N45" s="155" t="str">
        <f t="shared" si="12"/>
        <v/>
      </c>
      <c r="O45" s="156" t="str">
        <f t="shared" si="13"/>
        <v/>
      </c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</row>
    <row r="46" spans="2:229" ht="14.5">
      <c r="B46" s="81"/>
      <c r="C46" s="86"/>
      <c r="D46" s="86"/>
      <c r="E46" s="86"/>
      <c r="F46" s="158"/>
      <c r="G46" s="158"/>
      <c r="H46" s="163"/>
      <c r="I46" s="160"/>
      <c r="J46" s="160"/>
      <c r="K46" s="161"/>
      <c r="L46" s="161"/>
      <c r="M46" s="162"/>
      <c r="N46" s="155" t="str">
        <f t="shared" si="12"/>
        <v/>
      </c>
      <c r="O46" s="156" t="str">
        <f t="shared" si="13"/>
        <v/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</row>
    <row r="47" spans="2:229" ht="14.5">
      <c r="B47" s="81"/>
      <c r="C47" s="86"/>
      <c r="D47" s="88"/>
      <c r="E47" s="144"/>
      <c r="F47" s="71"/>
      <c r="G47" s="71"/>
      <c r="H47" s="41"/>
      <c r="I47" s="34"/>
      <c r="J47" s="34"/>
      <c r="K47" s="122"/>
      <c r="L47" s="122"/>
      <c r="M47" s="147"/>
      <c r="N47" s="155" t="str">
        <f t="shared" si="12"/>
        <v/>
      </c>
      <c r="O47" s="156" t="str">
        <f t="shared" si="13"/>
        <v/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</row>
    <row r="48" spans="2:229" ht="14.5">
      <c r="B48" s="81"/>
      <c r="C48" s="86"/>
      <c r="D48" s="88"/>
      <c r="E48" s="144"/>
      <c r="F48" s="71"/>
      <c r="G48" s="71"/>
      <c r="H48" s="41"/>
      <c r="I48" s="34"/>
      <c r="J48" s="34"/>
      <c r="K48" s="122"/>
      <c r="L48" s="122"/>
      <c r="M48" s="147"/>
      <c r="N48" s="155" t="str">
        <f t="shared" si="12"/>
        <v/>
      </c>
      <c r="O48" s="156" t="str">
        <f t="shared" si="13"/>
        <v/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</row>
    <row r="49" spans="2:229" ht="14.5">
      <c r="B49" s="81"/>
      <c r="C49" s="86"/>
      <c r="D49" s="88"/>
      <c r="E49" s="144"/>
      <c r="F49" s="71"/>
      <c r="G49" s="71"/>
      <c r="H49" s="41"/>
      <c r="I49" s="34"/>
      <c r="J49" s="34"/>
      <c r="K49" s="122"/>
      <c r="L49" s="122"/>
      <c r="M49" s="147"/>
      <c r="N49" s="155" t="str">
        <f t="shared" si="12"/>
        <v/>
      </c>
      <c r="O49" s="156" t="str">
        <f t="shared" si="13"/>
        <v/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</row>
    <row r="50" spans="2:229" ht="14.5">
      <c r="B50" s="81"/>
      <c r="C50" s="86"/>
      <c r="D50" s="86"/>
      <c r="E50" s="86"/>
      <c r="F50" s="158"/>
      <c r="G50" s="168"/>
      <c r="H50" s="163"/>
      <c r="I50" s="160"/>
      <c r="J50" s="160"/>
      <c r="K50" s="161"/>
      <c r="L50" s="161"/>
      <c r="M50" s="162"/>
      <c r="N50" s="155" t="str">
        <f t="shared" si="12"/>
        <v/>
      </c>
      <c r="O50" s="156" t="str">
        <f t="shared" si="13"/>
        <v/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</row>
    <row r="51" spans="2:229" ht="14.5">
      <c r="B51" s="81"/>
      <c r="C51" s="86"/>
      <c r="D51" s="88"/>
      <c r="E51" s="144"/>
      <c r="F51" s="71"/>
      <c r="G51" s="71"/>
      <c r="H51" s="41"/>
      <c r="I51" s="34"/>
      <c r="J51" s="34"/>
      <c r="K51" s="122"/>
      <c r="L51" s="122"/>
      <c r="M51" s="147"/>
      <c r="N51" s="155" t="str">
        <f t="shared" si="12"/>
        <v/>
      </c>
      <c r="O51" s="156" t="str">
        <f t="shared" si="13"/>
        <v/>
      </c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</row>
    <row r="52" spans="2:229" ht="14.5">
      <c r="B52" s="81"/>
      <c r="C52" s="86"/>
      <c r="D52" s="88"/>
      <c r="E52" s="144"/>
      <c r="F52" s="71"/>
      <c r="G52" s="71"/>
      <c r="H52" s="41"/>
      <c r="I52" s="34"/>
      <c r="J52" s="34"/>
      <c r="K52" s="122"/>
      <c r="L52" s="122"/>
      <c r="M52" s="147"/>
      <c r="N52" s="155" t="str">
        <f t="shared" si="12"/>
        <v/>
      </c>
      <c r="O52" s="156" t="str">
        <f t="shared" si="13"/>
        <v/>
      </c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</row>
    <row r="53" spans="2:229" ht="14.5">
      <c r="B53" s="81"/>
      <c r="C53" s="86"/>
      <c r="D53" s="88"/>
      <c r="E53" s="144"/>
      <c r="F53" s="71"/>
      <c r="G53" s="71"/>
      <c r="H53" s="41"/>
      <c r="I53" s="34"/>
      <c r="J53" s="34"/>
      <c r="K53" s="122"/>
      <c r="L53" s="122"/>
      <c r="M53" s="147"/>
      <c r="N53" s="155" t="str">
        <f t="shared" si="12"/>
        <v/>
      </c>
      <c r="O53" s="156" t="str">
        <f t="shared" si="13"/>
        <v/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</row>
    <row r="54" spans="2:229" ht="14.5">
      <c r="B54" s="81"/>
      <c r="C54" s="86"/>
      <c r="D54" s="86"/>
      <c r="E54" s="86"/>
      <c r="F54" s="158"/>
      <c r="G54" s="168"/>
      <c r="H54" s="163"/>
      <c r="I54" s="160"/>
      <c r="J54" s="160"/>
      <c r="K54" s="161"/>
      <c r="L54" s="161"/>
      <c r="M54" s="162"/>
      <c r="N54" s="155" t="str">
        <f t="shared" ref="N54:N57" si="22">IF(M54="","",(L54-K54+1)*M54)</f>
        <v/>
      </c>
      <c r="O54" s="156" t="str">
        <f t="shared" ref="O54:O57" si="23">IF(K54="","",IF(M54="",L54-K54+1,(L54-K54+1)-N54))</f>
        <v/>
      </c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</row>
    <row r="55" spans="2:229" ht="14.5">
      <c r="B55" s="81"/>
      <c r="C55" s="86"/>
      <c r="D55" s="88"/>
      <c r="E55" s="144"/>
      <c r="F55" s="71"/>
      <c r="G55" s="71"/>
      <c r="H55" s="41"/>
      <c r="I55" s="34"/>
      <c r="J55" s="34"/>
      <c r="K55" s="122"/>
      <c r="L55" s="122"/>
      <c r="M55" s="147"/>
      <c r="N55" s="155" t="str">
        <f t="shared" si="22"/>
        <v/>
      </c>
      <c r="O55" s="156" t="str">
        <f t="shared" si="23"/>
        <v/>
      </c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</row>
    <row r="56" spans="2:229" ht="14.5">
      <c r="B56" s="81"/>
      <c r="C56" s="86"/>
      <c r="D56" s="88"/>
      <c r="E56" s="144"/>
      <c r="F56" s="71"/>
      <c r="G56" s="71"/>
      <c r="H56" s="41"/>
      <c r="I56" s="34"/>
      <c r="J56" s="34"/>
      <c r="K56" s="122"/>
      <c r="L56" s="122"/>
      <c r="M56" s="147"/>
      <c r="N56" s="155" t="str">
        <f t="shared" si="22"/>
        <v/>
      </c>
      <c r="O56" s="156" t="str">
        <f t="shared" si="23"/>
        <v/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</row>
    <row r="57" spans="2:229" ht="14.5">
      <c r="B57" s="81"/>
      <c r="C57" s="86"/>
      <c r="D57" s="88"/>
      <c r="E57" s="144"/>
      <c r="F57" s="71"/>
      <c r="G57" s="71"/>
      <c r="H57" s="41"/>
      <c r="I57" s="34"/>
      <c r="J57" s="34"/>
      <c r="K57" s="122"/>
      <c r="L57" s="122"/>
      <c r="M57" s="147"/>
      <c r="N57" s="155" t="str">
        <f t="shared" si="22"/>
        <v/>
      </c>
      <c r="O57" s="156" t="str">
        <f t="shared" si="23"/>
        <v/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</row>
    <row r="58" spans="2:229" ht="14.5">
      <c r="B58" s="73"/>
      <c r="C58" s="73"/>
      <c r="D58" s="73"/>
      <c r="E58" s="73"/>
      <c r="F58" s="145"/>
      <c r="G58" s="169"/>
      <c r="H58" s="74"/>
      <c r="I58" s="75"/>
      <c r="J58" s="76"/>
      <c r="K58" s="77"/>
      <c r="L58" s="77"/>
      <c r="M58" s="146"/>
      <c r="N58" s="155" t="str">
        <f t="shared" si="12"/>
        <v/>
      </c>
      <c r="O58" s="156" t="str">
        <f t="shared" si="13"/>
        <v/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</row>
    <row r="59" spans="2:229" ht="14.5">
      <c r="B59" s="81"/>
      <c r="C59" s="86"/>
      <c r="D59" s="86"/>
      <c r="E59" s="86"/>
      <c r="F59" s="158"/>
      <c r="G59" s="170"/>
      <c r="H59" s="163"/>
      <c r="I59" s="160"/>
      <c r="J59" s="160"/>
      <c r="K59" s="161"/>
      <c r="L59" s="161"/>
      <c r="M59" s="162"/>
      <c r="N59" s="155" t="str">
        <f t="shared" si="12"/>
        <v/>
      </c>
      <c r="O59" s="156" t="str">
        <f t="shared" si="13"/>
        <v/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</row>
    <row r="60" spans="2:229" ht="14.5">
      <c r="B60" s="81"/>
      <c r="C60" s="86"/>
      <c r="D60" s="88"/>
      <c r="E60" s="144"/>
      <c r="F60" s="71"/>
      <c r="G60" s="71"/>
      <c r="H60" s="41"/>
      <c r="I60" s="34"/>
      <c r="J60" s="34"/>
      <c r="K60" s="122"/>
      <c r="L60" s="122"/>
      <c r="M60" s="147"/>
      <c r="N60" s="155" t="str">
        <f t="shared" si="12"/>
        <v/>
      </c>
      <c r="O60" s="156" t="str">
        <f t="shared" si="13"/>
        <v/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</row>
    <row r="61" spans="2:229" ht="14.5">
      <c r="B61" s="81"/>
      <c r="C61" s="86"/>
      <c r="D61" s="88"/>
      <c r="E61" s="144"/>
      <c r="F61" s="71"/>
      <c r="G61" s="71"/>
      <c r="H61" s="41"/>
      <c r="I61" s="34"/>
      <c r="J61" s="34"/>
      <c r="K61" s="122"/>
      <c r="L61" s="122"/>
      <c r="M61" s="147"/>
      <c r="N61" s="155" t="str">
        <f t="shared" si="12"/>
        <v/>
      </c>
      <c r="O61" s="156" t="str">
        <f t="shared" si="13"/>
        <v/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</row>
    <row r="62" spans="2:229" ht="14.5">
      <c r="B62" s="81"/>
      <c r="C62" s="86"/>
      <c r="D62" s="86"/>
      <c r="E62" s="86"/>
      <c r="F62" s="158"/>
      <c r="G62" s="170"/>
      <c r="H62" s="163"/>
      <c r="I62" s="160"/>
      <c r="J62" s="160"/>
      <c r="K62" s="161"/>
      <c r="L62" s="161"/>
      <c r="M62" s="162"/>
      <c r="N62" s="155" t="str">
        <f t="shared" si="12"/>
        <v/>
      </c>
      <c r="O62" s="156" t="str">
        <f t="shared" si="13"/>
        <v/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</row>
    <row r="63" spans="2:229" ht="14.5">
      <c r="B63" s="81"/>
      <c r="C63" s="86"/>
      <c r="D63" s="88"/>
      <c r="E63" s="144"/>
      <c r="F63" s="71"/>
      <c r="G63" s="71"/>
      <c r="H63" s="41"/>
      <c r="I63" s="34"/>
      <c r="J63" s="34"/>
      <c r="K63" s="122"/>
      <c r="L63" s="122"/>
      <c r="M63" s="147"/>
      <c r="N63" s="155" t="str">
        <f t="shared" si="12"/>
        <v/>
      </c>
      <c r="O63" s="156" t="str">
        <f t="shared" si="13"/>
        <v/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</row>
    <row r="64" spans="2:229" ht="14.5">
      <c r="B64" s="81"/>
      <c r="C64" s="86"/>
      <c r="D64" s="88"/>
      <c r="E64" s="144"/>
      <c r="F64" s="71"/>
      <c r="G64" s="71"/>
      <c r="H64" s="41"/>
      <c r="I64" s="34"/>
      <c r="J64" s="34"/>
      <c r="K64" s="122"/>
      <c r="L64" s="122"/>
      <c r="M64" s="147"/>
      <c r="N64" s="155" t="str">
        <f t="shared" si="12"/>
        <v/>
      </c>
      <c r="O64" s="156" t="str">
        <f t="shared" si="13"/>
        <v/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</row>
    <row r="65" spans="2:229" ht="14.5">
      <c r="B65" s="81"/>
      <c r="C65" s="86"/>
      <c r="D65" s="86"/>
      <c r="E65" s="86"/>
      <c r="F65" s="158"/>
      <c r="G65" s="170"/>
      <c r="H65" s="163"/>
      <c r="I65" s="160"/>
      <c r="J65" s="160"/>
      <c r="K65" s="161"/>
      <c r="L65" s="161"/>
      <c r="M65" s="162"/>
      <c r="N65" s="155" t="str">
        <f t="shared" si="12"/>
        <v/>
      </c>
      <c r="O65" s="156" t="str">
        <f t="shared" si="13"/>
        <v/>
      </c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</row>
    <row r="66" spans="2:229" ht="14.5">
      <c r="B66" s="81"/>
      <c r="C66" s="86"/>
      <c r="D66" s="88"/>
      <c r="E66" s="144"/>
      <c r="F66" s="71"/>
      <c r="G66" s="71"/>
      <c r="H66" s="41"/>
      <c r="I66" s="34"/>
      <c r="J66" s="34"/>
      <c r="K66" s="122"/>
      <c r="L66" s="122"/>
      <c r="M66" s="147"/>
      <c r="N66" s="155" t="str">
        <f t="shared" si="12"/>
        <v/>
      </c>
      <c r="O66" s="156" t="str">
        <f t="shared" si="13"/>
        <v/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</row>
    <row r="67" spans="2:229" ht="14.5">
      <c r="B67" s="81"/>
      <c r="C67" s="86"/>
      <c r="D67" s="88"/>
      <c r="E67" s="144"/>
      <c r="F67" s="71"/>
      <c r="G67" s="71"/>
      <c r="H67" s="41"/>
      <c r="I67" s="34"/>
      <c r="J67" s="34"/>
      <c r="K67" s="122"/>
      <c r="L67" s="122"/>
      <c r="M67" s="147"/>
      <c r="N67" s="155" t="str">
        <f t="shared" si="12"/>
        <v/>
      </c>
      <c r="O67" s="156" t="str">
        <f t="shared" si="13"/>
        <v/>
      </c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</row>
    <row r="68" spans="2:229" ht="14.5">
      <c r="B68" s="73"/>
      <c r="C68" s="73"/>
      <c r="D68" s="73"/>
      <c r="E68" s="73"/>
      <c r="F68" s="145"/>
      <c r="G68" s="164"/>
      <c r="H68" s="74"/>
      <c r="I68" s="75"/>
      <c r="J68" s="76"/>
      <c r="K68" s="77"/>
      <c r="L68" s="77"/>
      <c r="M68" s="146"/>
      <c r="N68" s="155" t="str">
        <f t="shared" si="12"/>
        <v/>
      </c>
      <c r="O68" s="156" t="str">
        <f t="shared" si="13"/>
        <v/>
      </c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</row>
    <row r="69" spans="2:229" ht="14.5">
      <c r="B69" s="83"/>
      <c r="C69" s="86"/>
      <c r="D69" s="86"/>
      <c r="E69" s="86"/>
      <c r="F69" s="158"/>
      <c r="G69" s="165"/>
      <c r="H69" s="159"/>
      <c r="I69" s="160"/>
      <c r="J69" s="160"/>
      <c r="K69" s="161"/>
      <c r="L69" s="161"/>
      <c r="M69" s="162"/>
      <c r="N69" s="155" t="str">
        <f t="shared" si="12"/>
        <v/>
      </c>
      <c r="O69" s="156" t="str">
        <f t="shared" si="13"/>
        <v/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</row>
    <row r="70" spans="2:229" ht="14.5">
      <c r="B70" s="83"/>
      <c r="C70" s="86"/>
      <c r="D70" s="88"/>
      <c r="E70" s="144"/>
      <c r="F70" s="71"/>
      <c r="G70" s="166"/>
      <c r="H70" s="42"/>
      <c r="I70" s="34"/>
      <c r="J70" s="34"/>
      <c r="K70" s="122"/>
      <c r="L70" s="122"/>
      <c r="M70" s="147"/>
      <c r="N70" s="155" t="str">
        <f t="shared" si="12"/>
        <v/>
      </c>
      <c r="O70" s="156" t="str">
        <f t="shared" si="13"/>
        <v/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</row>
    <row r="71" spans="2:229" ht="14.5">
      <c r="B71" s="83"/>
      <c r="C71" s="86"/>
      <c r="D71" s="88"/>
      <c r="E71" s="144"/>
      <c r="F71" s="71"/>
      <c r="G71" s="166"/>
      <c r="H71" s="42"/>
      <c r="I71" s="34"/>
      <c r="J71" s="34"/>
      <c r="K71" s="122"/>
      <c r="L71" s="122"/>
      <c r="M71" s="147"/>
      <c r="N71" s="155" t="str">
        <f t="shared" ref="N71:N72" si="24">IF(M71="","",(L71-K71+1)*M71)</f>
        <v/>
      </c>
      <c r="O71" s="156" t="str">
        <f t="shared" ref="O71:O72" si="25">IF(K71="","",IF(M71="",L71-K71+1,(L71-K71+1)-N71))</f>
        <v/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</row>
    <row r="72" spans="2:229" ht="14.5">
      <c r="B72" s="83"/>
      <c r="C72" s="86"/>
      <c r="D72" s="88"/>
      <c r="E72" s="144"/>
      <c r="F72" s="71"/>
      <c r="G72" s="166"/>
      <c r="H72" s="42"/>
      <c r="I72" s="34"/>
      <c r="J72" s="34"/>
      <c r="K72" s="122"/>
      <c r="L72" s="122"/>
      <c r="M72" s="147"/>
      <c r="N72" s="155" t="str">
        <f t="shared" si="24"/>
        <v/>
      </c>
      <c r="O72" s="156" t="str">
        <f t="shared" si="25"/>
        <v/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</row>
    <row r="73" spans="2:229" ht="14.5">
      <c r="B73" s="83"/>
      <c r="C73" s="86"/>
      <c r="D73" s="88"/>
      <c r="E73" s="144"/>
      <c r="F73" s="71"/>
      <c r="G73" s="166"/>
      <c r="H73" s="42"/>
      <c r="I73" s="34"/>
      <c r="J73" s="34"/>
      <c r="K73" s="122"/>
      <c r="L73" s="122"/>
      <c r="M73" s="147"/>
      <c r="N73" s="155" t="str">
        <f t="shared" si="12"/>
        <v/>
      </c>
      <c r="O73" s="156" t="str">
        <f t="shared" si="13"/>
        <v/>
      </c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</row>
    <row r="74" spans="2:229" ht="14.5">
      <c r="B74" s="83"/>
      <c r="C74" s="86"/>
      <c r="D74" s="88"/>
      <c r="E74" s="144"/>
      <c r="F74" s="71"/>
      <c r="G74" s="166"/>
      <c r="H74" s="42"/>
      <c r="I74" s="34"/>
      <c r="J74" s="34"/>
      <c r="K74" s="122"/>
      <c r="L74" s="122"/>
      <c r="M74" s="147"/>
      <c r="N74" s="155" t="str">
        <f t="shared" ref="N74" si="26">IF(M74="","",(L74-K74+1)*M74)</f>
        <v/>
      </c>
      <c r="O74" s="156" t="str">
        <f t="shared" ref="O74" si="27">IF(K74="","",IF(M74="",L74-K74+1,(L74-K74+1)-N74))</f>
        <v/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</row>
    <row r="75" spans="2:229" ht="14.5">
      <c r="B75" s="83"/>
      <c r="C75" s="86"/>
      <c r="D75" s="88"/>
      <c r="E75" s="144"/>
      <c r="F75" s="71"/>
      <c r="G75" s="166"/>
      <c r="H75" s="42"/>
      <c r="I75" s="34"/>
      <c r="J75" s="34"/>
      <c r="K75" s="122"/>
      <c r="L75" s="122"/>
      <c r="M75" s="147"/>
      <c r="N75" s="155" t="str">
        <f t="shared" si="12"/>
        <v/>
      </c>
      <c r="O75" s="156" t="str">
        <f t="shared" si="13"/>
        <v/>
      </c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</row>
    <row r="76" spans="2:229" ht="14.5">
      <c r="B76" s="83"/>
      <c r="C76" s="86"/>
      <c r="D76" s="86"/>
      <c r="E76" s="86"/>
      <c r="F76" s="158"/>
      <c r="G76" s="165"/>
      <c r="H76" s="159"/>
      <c r="I76" s="160"/>
      <c r="J76" s="160"/>
      <c r="K76" s="161"/>
      <c r="L76" s="161"/>
      <c r="M76" s="162"/>
      <c r="N76" s="155" t="str">
        <f t="shared" si="12"/>
        <v/>
      </c>
      <c r="O76" s="156" t="str">
        <f t="shared" si="13"/>
        <v/>
      </c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</row>
    <row r="77" spans="2:229" ht="14.5">
      <c r="B77" s="83"/>
      <c r="C77" s="86"/>
      <c r="D77" s="88"/>
      <c r="E77" s="144"/>
      <c r="F77" s="71"/>
      <c r="G77" s="166"/>
      <c r="H77" s="42"/>
      <c r="I77" s="34"/>
      <c r="J77" s="34"/>
      <c r="K77" s="122"/>
      <c r="L77" s="122"/>
      <c r="M77" s="147"/>
      <c r="N77" s="155" t="str">
        <f t="shared" si="12"/>
        <v/>
      </c>
      <c r="O77" s="156" t="str">
        <f t="shared" si="13"/>
        <v/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</row>
    <row r="78" spans="2:229" ht="14.5">
      <c r="B78" s="83"/>
      <c r="C78" s="86"/>
      <c r="D78" s="88"/>
      <c r="E78" s="144"/>
      <c r="F78" s="71"/>
      <c r="G78" s="166"/>
      <c r="H78" s="42"/>
      <c r="I78" s="34"/>
      <c r="J78" s="34"/>
      <c r="K78" s="122"/>
      <c r="L78" s="122"/>
      <c r="M78" s="147"/>
      <c r="N78" s="155" t="str">
        <f t="shared" si="12"/>
        <v/>
      </c>
      <c r="O78" s="156" t="str">
        <f t="shared" si="13"/>
        <v/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</row>
    <row r="79" spans="2:229" ht="14.5">
      <c r="B79" s="83"/>
      <c r="C79" s="86"/>
      <c r="D79" s="88"/>
      <c r="E79" s="144"/>
      <c r="F79" s="71"/>
      <c r="G79" s="166"/>
      <c r="H79" s="42"/>
      <c r="I79" s="34"/>
      <c r="J79" s="34"/>
      <c r="K79" s="122"/>
      <c r="L79" s="122"/>
      <c r="M79" s="147"/>
      <c r="N79" s="155" t="str">
        <f t="shared" si="12"/>
        <v/>
      </c>
      <c r="O79" s="156" t="str">
        <f t="shared" si="13"/>
        <v/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</row>
    <row r="80" spans="2:229" ht="14.5">
      <c r="B80" s="83"/>
      <c r="C80" s="86"/>
      <c r="D80" s="88"/>
      <c r="E80" s="144"/>
      <c r="F80" s="71"/>
      <c r="G80" s="166"/>
      <c r="H80" s="42"/>
      <c r="I80" s="34"/>
      <c r="J80" s="34"/>
      <c r="K80" s="122"/>
      <c r="L80" s="122"/>
      <c r="M80" s="147"/>
      <c r="N80" s="155" t="str">
        <f t="shared" si="12"/>
        <v/>
      </c>
      <c r="O80" s="156" t="str">
        <f t="shared" si="13"/>
        <v/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</row>
    <row r="81" spans="2:229" ht="14.5">
      <c r="B81" s="84"/>
      <c r="C81" s="86"/>
      <c r="D81" s="88"/>
      <c r="E81" s="144"/>
      <c r="F81" s="71"/>
      <c r="G81" s="166"/>
      <c r="H81" s="42"/>
      <c r="I81" s="34"/>
      <c r="J81" s="34"/>
      <c r="K81" s="122"/>
      <c r="L81" s="122"/>
      <c r="M81" s="147"/>
      <c r="N81" s="155" t="str">
        <f t="shared" si="12"/>
        <v/>
      </c>
      <c r="O81" s="156" t="str">
        <f t="shared" si="13"/>
        <v/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</row>
    <row r="82" spans="2:229" s="102" customFormat="1">
      <c r="B82" s="185" t="s">
        <v>120</v>
      </c>
      <c r="C82" s="186"/>
      <c r="D82" s="186"/>
      <c r="E82" s="186"/>
      <c r="F82" s="187"/>
      <c r="G82" s="103"/>
      <c r="H82" s="104"/>
      <c r="I82" s="101"/>
      <c r="J82" s="101"/>
      <c r="K82" s="104"/>
      <c r="L82" s="104"/>
      <c r="M82" s="104"/>
      <c r="N82" s="105"/>
      <c r="O82" s="105"/>
    </row>
  </sheetData>
  <mergeCells count="6">
    <mergeCell ref="B82:F82"/>
    <mergeCell ref="B1:J3"/>
    <mergeCell ref="M1:O3"/>
    <mergeCell ref="G5:K5"/>
    <mergeCell ref="M5:O5"/>
    <mergeCell ref="B5:F5"/>
  </mergeCells>
  <phoneticPr fontId="4" type="noConversion"/>
  <conditionalFormatting sqref="L7:L8 L80:L81 L50:L53 L59:L61">
    <cfRule type="cellIs" dxfId="549" priority="1929" stopIfTrue="1" operator="lessThan">
      <formula>K7</formula>
    </cfRule>
  </conditionalFormatting>
  <conditionalFormatting sqref="P5:HU5">
    <cfRule type="expression" dxfId="548" priority="1928" stopIfTrue="1">
      <formula>IF($L$5&lt;2,(OR(WEEKDAY(P6)=1,WEEKDAY(P6)=7)))</formula>
    </cfRule>
  </conditionalFormatting>
  <conditionalFormatting sqref="P1:GF1">
    <cfRule type="cellIs" dxfId="547" priority="1924" stopIfTrue="1" operator="greaterThan">
      <formula>5</formula>
    </cfRule>
  </conditionalFormatting>
  <conditionalFormatting sqref="P6:HU6">
    <cfRule type="expression" dxfId="546" priority="1923" stopIfTrue="1">
      <formula>IF($L$5&lt;2,(OR(WEEKDAY(P6)=1,WEEKDAY(P6)=7)))</formula>
    </cfRule>
  </conditionalFormatting>
  <conditionalFormatting sqref="A52:A53 EI52:XFD53">
    <cfRule type="containsText" dxfId="545" priority="1917" operator="containsText" text="客户">
      <formula>NOT(ISERROR(SEARCH("客户",A52)))</formula>
    </cfRule>
  </conditionalFormatting>
  <conditionalFormatting sqref="B81:F81">
    <cfRule type="containsText" dxfId="544" priority="1905" operator="containsText" text="客户">
      <formula>NOT(ISERROR(SEARCH("客户",B81)))</formula>
    </cfRule>
  </conditionalFormatting>
  <conditionalFormatting sqref="C80:F80">
    <cfRule type="containsText" dxfId="543" priority="1899" operator="containsText" text="客户">
      <formula>NOT(ISERROR(SEARCH("客户",C80)))</formula>
    </cfRule>
  </conditionalFormatting>
  <conditionalFormatting sqref="C23:E23 D28:E28 D50:E53">
    <cfRule type="containsText" dxfId="542" priority="1834" operator="containsText" text="客户">
      <formula>NOT(ISERROR(SEARCH("客户",C23)))</formula>
    </cfRule>
  </conditionalFormatting>
  <conditionalFormatting sqref="L23:L24">
    <cfRule type="cellIs" dxfId="541" priority="1837" stopIfTrue="1" operator="lessThan">
      <formula>K23</formula>
    </cfRule>
  </conditionalFormatting>
  <conditionalFormatting sqref="I23">
    <cfRule type="containsText" dxfId="540" priority="1835" operator="containsText" text="客户">
      <formula>NOT(ISERROR(SEARCH("客户",I23)))</formula>
    </cfRule>
  </conditionalFormatting>
  <conditionalFormatting sqref="C50:C53">
    <cfRule type="containsText" dxfId="539" priority="1824" operator="containsText" text="客户">
      <formula>NOT(ISERROR(SEARCH("客户",C50)))</formula>
    </cfRule>
  </conditionalFormatting>
  <conditionalFormatting sqref="EI50:HU51 EI10:HU10">
    <cfRule type="containsText" dxfId="538" priority="1722" operator="containsText" text="#">
      <formula>NOT(ISERROR(SEARCH("#",EI10)))</formula>
    </cfRule>
  </conditionalFormatting>
  <conditionalFormatting sqref="I50">
    <cfRule type="containsText" dxfId="537" priority="1721" operator="containsText" text="客户">
      <formula>NOT(ISERROR(SEARCH("客户",I50)))</formula>
    </cfRule>
  </conditionalFormatting>
  <conditionalFormatting sqref="L69">
    <cfRule type="cellIs" dxfId="536" priority="1688" stopIfTrue="1" operator="lessThan">
      <formula>K69</formula>
    </cfRule>
  </conditionalFormatting>
  <conditionalFormatting sqref="EI69:HU69">
    <cfRule type="containsText" dxfId="535" priority="1687" operator="containsText" text="#">
      <formula>NOT(ISERROR(SEARCH("#",EI69)))</formula>
    </cfRule>
  </conditionalFormatting>
  <conditionalFormatting sqref="C69">
    <cfRule type="containsText" dxfId="534" priority="1685" operator="containsText" text="客户">
      <formula>NOT(ISERROR(SEARCH("客户",C69)))</formula>
    </cfRule>
  </conditionalFormatting>
  <conditionalFormatting sqref="EI25:HU25 EI27:HU27">
    <cfRule type="containsText" dxfId="533" priority="1575" operator="containsText" text="#">
      <formula>NOT(ISERROR(SEARCH("#",EI25)))</formula>
    </cfRule>
  </conditionalFormatting>
  <conditionalFormatting sqref="EI25:XFD25 A25 A27 EI27:XFD27">
    <cfRule type="containsText" dxfId="532" priority="1574" operator="containsText" text="客户">
      <formula>NOT(ISERROR(SEARCH("客户",A25)))</formula>
    </cfRule>
  </conditionalFormatting>
  <conditionalFormatting sqref="I25 I27">
    <cfRule type="containsText" dxfId="531" priority="1570" operator="containsText" text="客户">
      <formula>NOT(ISERROR(SEARCH("客户",I25)))</formula>
    </cfRule>
  </conditionalFormatting>
  <conditionalFormatting sqref="L25">
    <cfRule type="cellIs" dxfId="530" priority="1563" stopIfTrue="1" operator="lessThan">
      <formula>K25</formula>
    </cfRule>
  </conditionalFormatting>
  <conditionalFormatting sqref="L25">
    <cfRule type="containsText" dxfId="529" priority="1562" operator="containsText" text="客户">
      <formula>NOT(ISERROR(SEARCH("客户",L25)))</formula>
    </cfRule>
  </conditionalFormatting>
  <conditionalFormatting sqref="EI28:HU28">
    <cfRule type="containsText" dxfId="528" priority="1553" operator="containsText" text="#">
      <formula>NOT(ISERROR(SEARCH("#",EI28)))</formula>
    </cfRule>
  </conditionalFormatting>
  <conditionalFormatting sqref="I28">
    <cfRule type="containsText" dxfId="527" priority="1552" operator="containsText" text="客户">
      <formula>NOT(ISERROR(SEARCH("客户",I28)))</formula>
    </cfRule>
  </conditionalFormatting>
  <conditionalFormatting sqref="F28">
    <cfRule type="containsText" dxfId="526" priority="1541" operator="containsText" text="客户">
      <formula>NOT(ISERROR(SEARCH("客户",F28)))</formula>
    </cfRule>
  </conditionalFormatting>
  <conditionalFormatting sqref="D69:F69">
    <cfRule type="containsText" dxfId="525" priority="1514" operator="containsText" text="客户">
      <formula>NOT(ISERROR(SEARCH("客户",D69)))</formula>
    </cfRule>
  </conditionalFormatting>
  <conditionalFormatting sqref="H28 H50">
    <cfRule type="containsText" dxfId="524" priority="1512" operator="containsText" text="客户">
      <formula>NOT(ISERROR(SEARCH("客户",H28)))</formula>
    </cfRule>
  </conditionalFormatting>
  <conditionalFormatting sqref="L28">
    <cfRule type="cellIs" dxfId="523" priority="1511" stopIfTrue="1" operator="lessThan">
      <formula>K28</formula>
    </cfRule>
  </conditionalFormatting>
  <conditionalFormatting sqref="L28">
    <cfRule type="containsText" dxfId="522" priority="1510" operator="containsText" text="客户">
      <formula>NOT(ISERROR(SEARCH("客户",L28)))</formula>
    </cfRule>
  </conditionalFormatting>
  <conditionalFormatting sqref="H23">
    <cfRule type="containsText" dxfId="521" priority="1506" operator="containsText" text="客户">
      <formula>NOT(ISERROR(SEARCH("客户",H23)))</formula>
    </cfRule>
  </conditionalFormatting>
  <conditionalFormatting sqref="C24:E24 D25:D27">
    <cfRule type="containsText" dxfId="520" priority="1505" operator="containsText" text="客户">
      <formula>NOT(ISERROR(SEARCH("客户",C24)))</formula>
    </cfRule>
  </conditionalFormatting>
  <conditionalFormatting sqref="H24">
    <cfRule type="containsText" dxfId="519" priority="1503" operator="containsText" text="客户">
      <formula>NOT(ISERROR(SEARCH("客户",H24)))</formula>
    </cfRule>
  </conditionalFormatting>
  <conditionalFormatting sqref="F23">
    <cfRule type="containsText" dxfId="518" priority="1502" operator="containsText" text="客户">
      <formula>NOT(ISERROR(SEARCH("客户",F23)))</formula>
    </cfRule>
  </conditionalFormatting>
  <conditionalFormatting sqref="F24">
    <cfRule type="containsText" dxfId="517" priority="1500" operator="containsText" text="客户">
      <formula>NOT(ISERROR(SEARCH("客户",F24)))</formula>
    </cfRule>
  </conditionalFormatting>
  <conditionalFormatting sqref="I51:I53">
    <cfRule type="containsText" dxfId="516" priority="1460" operator="containsText" text="客户">
      <formula>NOT(ISERROR(SEARCH("客户",I51)))</formula>
    </cfRule>
  </conditionalFormatting>
  <conditionalFormatting sqref="I24">
    <cfRule type="containsText" dxfId="515" priority="1446" operator="containsText" text="客户">
      <formula>NOT(ISERROR(SEARCH("客户",I24)))</formula>
    </cfRule>
  </conditionalFormatting>
  <conditionalFormatting sqref="EI9:GG11 EI15:GG17 EI19:GG19 EI21:GG22">
    <cfRule type="expression" dxfId="514" priority="1391" stopIfTrue="1">
      <formula>AND(EI$6&gt;=$K9,EI$6&lt;$K9+($L9-$K9+1)*$M9%)</formula>
    </cfRule>
    <cfRule type="expression" dxfId="513" priority="1392" stopIfTrue="1">
      <formula>AND(EI$6&gt;=$K9+($L9-$K9+1)*$M9%,EI$6&lt;=$L9)</formula>
    </cfRule>
    <cfRule type="expression" dxfId="512" priority="1393" stopIfTrue="1">
      <formula>IF($L$5&lt;2,(OR(WEEKDAY(EI$6)=1,WEEKDAY(EI$6)=7)))</formula>
    </cfRule>
  </conditionalFormatting>
  <conditionalFormatting sqref="EI9:HU9">
    <cfRule type="containsText" dxfId="511" priority="1390" operator="containsText" text="#">
      <formula>NOT(ISERROR(SEARCH("#",EI9)))</formula>
    </cfRule>
  </conditionalFormatting>
  <conditionalFormatting sqref="C9:F9 D10:E10">
    <cfRule type="containsText" dxfId="510" priority="1389" operator="containsText" text="客户">
      <formula>NOT(ISERROR(SEARCH("客户",C9)))</formula>
    </cfRule>
  </conditionalFormatting>
  <conditionalFormatting sqref="L10">
    <cfRule type="cellIs" dxfId="509" priority="1382" stopIfTrue="1" operator="lessThan">
      <formula>K10</formula>
    </cfRule>
  </conditionalFormatting>
  <conditionalFormatting sqref="C10 F10">
    <cfRule type="containsText" dxfId="508" priority="1380" operator="containsText" text="客户">
      <formula>NOT(ISERROR(SEARCH("客户",C10)))</formula>
    </cfRule>
  </conditionalFormatting>
  <conditionalFormatting sqref="L9">
    <cfRule type="cellIs" dxfId="507" priority="1379" stopIfTrue="1" operator="lessThan">
      <formula>K9</formula>
    </cfRule>
  </conditionalFormatting>
  <conditionalFormatting sqref="L11">
    <cfRule type="cellIs" dxfId="506" priority="1361" stopIfTrue="1" operator="lessThan">
      <formula>K11</formula>
    </cfRule>
  </conditionalFormatting>
  <conditionalFormatting sqref="EI11:HU11">
    <cfRule type="containsText" dxfId="505" priority="1360" operator="containsText" text="#">
      <formula>NOT(ISERROR(SEARCH("#",EI11)))</formula>
    </cfRule>
  </conditionalFormatting>
  <conditionalFormatting sqref="C11">
    <cfRule type="containsText" dxfId="504" priority="1359" operator="containsText" text="客户">
      <formula>NOT(ISERROR(SEARCH("客户",C11)))</formula>
    </cfRule>
  </conditionalFormatting>
  <conditionalFormatting sqref="D11:F11">
    <cfRule type="containsText" dxfId="503" priority="1350" operator="containsText" text="客户">
      <formula>NOT(ISERROR(SEARCH("客户",D11)))</formula>
    </cfRule>
  </conditionalFormatting>
  <conditionalFormatting sqref="EI14:HU14">
    <cfRule type="containsText" dxfId="502" priority="1346" operator="containsText" text="#">
      <formula>NOT(ISERROR(SEARCH("#",EI14)))</formula>
    </cfRule>
  </conditionalFormatting>
  <conditionalFormatting sqref="C14 F14">
    <cfRule type="containsText" dxfId="501" priority="1345" operator="containsText" text="客户">
      <formula>NOT(ISERROR(SEARCH("客户",C14)))</formula>
    </cfRule>
  </conditionalFormatting>
  <conditionalFormatting sqref="EI13:HU13">
    <cfRule type="containsText" dxfId="500" priority="1344" operator="containsText" text="#">
      <formula>NOT(ISERROR(SEARCH("#",EI13)))</formula>
    </cfRule>
  </conditionalFormatting>
  <conditionalFormatting sqref="I13">
    <cfRule type="containsText" dxfId="499" priority="1343" operator="containsText" text="客户">
      <formula>NOT(ISERROR(SEARCH("客户",I13)))</formula>
    </cfRule>
  </conditionalFormatting>
  <conditionalFormatting sqref="C13 F13">
    <cfRule type="containsText" dxfId="498" priority="1342" operator="containsText" text="客户">
      <formula>NOT(ISERROR(SEARCH("客户",C13)))</formula>
    </cfRule>
  </conditionalFormatting>
  <conditionalFormatting sqref="L12">
    <cfRule type="cellIs" dxfId="497" priority="1335" stopIfTrue="1" operator="lessThan">
      <formula>K12</formula>
    </cfRule>
  </conditionalFormatting>
  <conditionalFormatting sqref="C12">
    <cfRule type="containsText" dxfId="496" priority="1333" operator="containsText" text="客户">
      <formula>NOT(ISERROR(SEARCH("客户",C12)))</formula>
    </cfRule>
  </conditionalFormatting>
  <conditionalFormatting sqref="D12:F12 D13:E14">
    <cfRule type="containsText" dxfId="495" priority="1326" operator="containsText" text="客户">
      <formula>NOT(ISERROR(SEARCH("客户",D12)))</formula>
    </cfRule>
  </conditionalFormatting>
  <conditionalFormatting sqref="L14">
    <cfRule type="cellIs" dxfId="494" priority="1324" stopIfTrue="1" operator="lessThan">
      <formula>K14</formula>
    </cfRule>
  </conditionalFormatting>
  <conditionalFormatting sqref="L13">
    <cfRule type="cellIs" dxfId="493" priority="1323" stopIfTrue="1" operator="lessThan">
      <formula>K13</formula>
    </cfRule>
  </conditionalFormatting>
  <conditionalFormatting sqref="D29:E29 D30:D37">
    <cfRule type="containsText" dxfId="492" priority="1261" operator="containsText" text="客户">
      <formula>NOT(ISERROR(SEARCH("客户",D29)))</formula>
    </cfRule>
  </conditionalFormatting>
  <conditionalFormatting sqref="C29">
    <cfRule type="containsText" dxfId="491" priority="1260" operator="containsText" text="客户">
      <formula>NOT(ISERROR(SEARCH("客户",C29)))</formula>
    </cfRule>
  </conditionalFormatting>
  <conditionalFormatting sqref="EI29:HU29">
    <cfRule type="containsText" dxfId="490" priority="1259" operator="containsText" text="#">
      <formula>NOT(ISERROR(SEARCH("#",EI29)))</formula>
    </cfRule>
  </conditionalFormatting>
  <conditionalFormatting sqref="F29">
    <cfRule type="containsText" dxfId="489" priority="1258" operator="containsText" text="客户">
      <formula>NOT(ISERROR(SEARCH("客户",F29)))</formula>
    </cfRule>
  </conditionalFormatting>
  <conditionalFormatting sqref="L29:L37">
    <cfRule type="cellIs" dxfId="488" priority="1257" stopIfTrue="1" operator="lessThan">
      <formula>K29</formula>
    </cfRule>
  </conditionalFormatting>
  <conditionalFormatting sqref="L29:L37">
    <cfRule type="containsText" dxfId="487" priority="1256" operator="containsText" text="客户">
      <formula>NOT(ISERROR(SEARCH("客户",L29)))</formula>
    </cfRule>
  </conditionalFormatting>
  <conditionalFormatting sqref="H29">
    <cfRule type="containsText" dxfId="486" priority="1254" operator="containsText" text="客户">
      <formula>NOT(ISERROR(SEARCH("客户",H29)))</formula>
    </cfRule>
  </conditionalFormatting>
  <conditionalFormatting sqref="E30">
    <cfRule type="containsText" dxfId="485" priority="1224" operator="containsText" text="客户">
      <formula>NOT(ISERROR(SEARCH("客户",E30)))</formula>
    </cfRule>
  </conditionalFormatting>
  <conditionalFormatting sqref="C30">
    <cfRule type="containsText" dxfId="484" priority="1223" operator="containsText" text="客户">
      <formula>NOT(ISERROR(SEARCH("客户",C30)))</formula>
    </cfRule>
  </conditionalFormatting>
  <conditionalFormatting sqref="EI30:HU30">
    <cfRule type="containsText" dxfId="483" priority="1222" operator="containsText" text="#">
      <formula>NOT(ISERROR(SEARCH("#",EI30)))</formula>
    </cfRule>
  </conditionalFormatting>
  <conditionalFormatting sqref="F30">
    <cfRule type="containsText" dxfId="482" priority="1221" operator="containsText" text="客户">
      <formula>NOT(ISERROR(SEARCH("客户",F30)))</formula>
    </cfRule>
  </conditionalFormatting>
  <conditionalFormatting sqref="H30">
    <cfRule type="containsText" dxfId="481" priority="1217" operator="containsText" text="客户">
      <formula>NOT(ISERROR(SEARCH("客户",H30)))</formula>
    </cfRule>
  </conditionalFormatting>
  <conditionalFormatting sqref="E31">
    <cfRule type="containsText" dxfId="480" priority="1187" operator="containsText" text="客户">
      <formula>NOT(ISERROR(SEARCH("客户",E31)))</formula>
    </cfRule>
  </conditionalFormatting>
  <conditionalFormatting sqref="C31">
    <cfRule type="containsText" dxfId="479" priority="1186" operator="containsText" text="客户">
      <formula>NOT(ISERROR(SEARCH("客户",C31)))</formula>
    </cfRule>
  </conditionalFormatting>
  <conditionalFormatting sqref="EI31:HU31">
    <cfRule type="containsText" dxfId="478" priority="1185" operator="containsText" text="#">
      <formula>NOT(ISERROR(SEARCH("#",EI31)))</formula>
    </cfRule>
  </conditionalFormatting>
  <conditionalFormatting sqref="F31">
    <cfRule type="containsText" dxfId="477" priority="1184" operator="containsText" text="客户">
      <formula>NOT(ISERROR(SEARCH("客户",F31)))</formula>
    </cfRule>
  </conditionalFormatting>
  <conditionalFormatting sqref="H31">
    <cfRule type="containsText" dxfId="476" priority="1180" operator="containsText" text="客户">
      <formula>NOT(ISERROR(SEARCH("客户",H31)))</formula>
    </cfRule>
  </conditionalFormatting>
  <conditionalFormatting sqref="E32">
    <cfRule type="containsText" dxfId="475" priority="1130" operator="containsText" text="客户">
      <formula>NOT(ISERROR(SEARCH("客户",E32)))</formula>
    </cfRule>
  </conditionalFormatting>
  <conditionalFormatting sqref="C32">
    <cfRule type="containsText" dxfId="474" priority="1129" operator="containsText" text="客户">
      <formula>NOT(ISERROR(SEARCH("客户",C32)))</formula>
    </cfRule>
  </conditionalFormatting>
  <conditionalFormatting sqref="EI32:HU32">
    <cfRule type="containsText" dxfId="473" priority="1128" operator="containsText" text="#">
      <formula>NOT(ISERROR(SEARCH("#",EI32)))</formula>
    </cfRule>
  </conditionalFormatting>
  <conditionalFormatting sqref="F32">
    <cfRule type="containsText" dxfId="472" priority="1127" operator="containsText" text="客户">
      <formula>NOT(ISERROR(SEARCH("客户",F32)))</formula>
    </cfRule>
  </conditionalFormatting>
  <conditionalFormatting sqref="E33">
    <cfRule type="containsText" dxfId="471" priority="1093" operator="containsText" text="客户">
      <formula>NOT(ISERROR(SEARCH("客户",E33)))</formula>
    </cfRule>
  </conditionalFormatting>
  <conditionalFormatting sqref="C33">
    <cfRule type="containsText" dxfId="470" priority="1092" operator="containsText" text="客户">
      <formula>NOT(ISERROR(SEARCH("客户",C33)))</formula>
    </cfRule>
  </conditionalFormatting>
  <conditionalFormatting sqref="EI33:HU33">
    <cfRule type="containsText" dxfId="469" priority="1091" operator="containsText" text="#">
      <formula>NOT(ISERROR(SEARCH("#",EI33)))</formula>
    </cfRule>
  </conditionalFormatting>
  <conditionalFormatting sqref="F33">
    <cfRule type="containsText" dxfId="468" priority="1090" operator="containsText" text="客户">
      <formula>NOT(ISERROR(SEARCH("客户",F33)))</formula>
    </cfRule>
  </conditionalFormatting>
  <conditionalFormatting sqref="F37">
    <cfRule type="containsText" dxfId="467" priority="961" operator="containsText" text="客户">
      <formula>NOT(ISERROR(SEARCH("客户",F37)))</formula>
    </cfRule>
  </conditionalFormatting>
  <conditionalFormatting sqref="E34">
    <cfRule type="containsText" dxfId="466" priority="1056" operator="containsText" text="客户">
      <formula>NOT(ISERROR(SEARCH("客户",E34)))</formula>
    </cfRule>
  </conditionalFormatting>
  <conditionalFormatting sqref="C34">
    <cfRule type="containsText" dxfId="465" priority="1055" operator="containsText" text="客户">
      <formula>NOT(ISERROR(SEARCH("客户",C34)))</formula>
    </cfRule>
  </conditionalFormatting>
  <conditionalFormatting sqref="EI34:HU34">
    <cfRule type="containsText" dxfId="464" priority="1054" operator="containsText" text="#">
      <formula>NOT(ISERROR(SEARCH("#",EI34)))</formula>
    </cfRule>
  </conditionalFormatting>
  <conditionalFormatting sqref="F34">
    <cfRule type="containsText" dxfId="463" priority="1053" operator="containsText" text="客户">
      <formula>NOT(ISERROR(SEARCH("客户",F34)))</formula>
    </cfRule>
  </conditionalFormatting>
  <conditionalFormatting sqref="I38">
    <cfRule type="containsText" dxfId="462" priority="892" operator="containsText" text="客户">
      <formula>NOT(ISERROR(SEARCH("客户",I38)))</formula>
    </cfRule>
  </conditionalFormatting>
  <conditionalFormatting sqref="E36">
    <cfRule type="containsText" dxfId="461" priority="1000" operator="containsText" text="客户">
      <formula>NOT(ISERROR(SEARCH("客户",E36)))</formula>
    </cfRule>
  </conditionalFormatting>
  <conditionalFormatting sqref="C36">
    <cfRule type="containsText" dxfId="460" priority="999" operator="containsText" text="客户">
      <formula>NOT(ISERROR(SEARCH("客户",C36)))</formula>
    </cfRule>
  </conditionalFormatting>
  <conditionalFormatting sqref="EI36:HU36">
    <cfRule type="containsText" dxfId="459" priority="998" operator="containsText" text="#">
      <formula>NOT(ISERROR(SEARCH("#",EI36)))</formula>
    </cfRule>
  </conditionalFormatting>
  <conditionalFormatting sqref="F36">
    <cfRule type="containsText" dxfId="458" priority="997" operator="containsText" text="客户">
      <formula>NOT(ISERROR(SEARCH("客户",F36)))</formula>
    </cfRule>
  </conditionalFormatting>
  <conditionalFormatting sqref="E37">
    <cfRule type="containsText" dxfId="457" priority="964" operator="containsText" text="客户">
      <formula>NOT(ISERROR(SEARCH("客户",E37)))</formula>
    </cfRule>
  </conditionalFormatting>
  <conditionalFormatting sqref="C37">
    <cfRule type="containsText" dxfId="456" priority="963" operator="containsText" text="客户">
      <formula>NOT(ISERROR(SEARCH("客户",C37)))</formula>
    </cfRule>
  </conditionalFormatting>
  <conditionalFormatting sqref="EI37:HU37">
    <cfRule type="containsText" dxfId="455" priority="962" operator="containsText" text="#">
      <formula>NOT(ISERROR(SEARCH("#",EI37)))</formula>
    </cfRule>
  </conditionalFormatting>
  <conditionalFormatting sqref="F42:F43">
    <cfRule type="containsText" dxfId="454" priority="836" operator="containsText" text="客户">
      <formula>NOT(ISERROR(SEARCH("客户",F42)))</formula>
    </cfRule>
  </conditionalFormatting>
  <conditionalFormatting sqref="D38:E38 D41">
    <cfRule type="containsText" dxfId="453" priority="895" operator="containsText" text="客户">
      <formula>NOT(ISERROR(SEARCH("客户",D38)))</formula>
    </cfRule>
  </conditionalFormatting>
  <conditionalFormatting sqref="C38 C41">
    <cfRule type="containsText" dxfId="452" priority="894" operator="containsText" text="客户">
      <formula>NOT(ISERROR(SEARCH("客户",C38)))</formula>
    </cfRule>
  </conditionalFormatting>
  <conditionalFormatting sqref="EI38:HU38 EI41:HU41">
    <cfRule type="containsText" dxfId="451" priority="893" operator="containsText" text="#">
      <formula>NOT(ISERROR(SEARCH("#",EI38)))</formula>
    </cfRule>
  </conditionalFormatting>
  <conditionalFormatting sqref="F38 F40:F41">
    <cfRule type="containsText" dxfId="450" priority="891" operator="containsText" text="客户">
      <formula>NOT(ISERROR(SEARCH("客户",F38)))</formula>
    </cfRule>
  </conditionalFormatting>
  <conditionalFormatting sqref="H38">
    <cfRule type="containsText" dxfId="449" priority="890" operator="containsText" text="客户">
      <formula>NOT(ISERROR(SEARCH("客户",H38)))</formula>
    </cfRule>
  </conditionalFormatting>
  <conditionalFormatting sqref="L38">
    <cfRule type="cellIs" dxfId="448" priority="889" stopIfTrue="1" operator="lessThan">
      <formula>K38</formula>
    </cfRule>
  </conditionalFormatting>
  <conditionalFormatting sqref="L38">
    <cfRule type="containsText" dxfId="447" priority="888" operator="containsText" text="客户">
      <formula>NOT(ISERROR(SEARCH("客户",L38)))</formula>
    </cfRule>
  </conditionalFormatting>
  <conditionalFormatting sqref="D39:E40 E41">
    <cfRule type="containsText" dxfId="446" priority="875" operator="containsText" text="客户">
      <formula>NOT(ISERROR(SEARCH("客户",D39)))</formula>
    </cfRule>
  </conditionalFormatting>
  <conditionalFormatting sqref="C39:C40">
    <cfRule type="containsText" dxfId="445" priority="874" operator="containsText" text="客户">
      <formula>NOT(ISERROR(SEARCH("客户",C39)))</formula>
    </cfRule>
  </conditionalFormatting>
  <conditionalFormatting sqref="EI39:HU40">
    <cfRule type="containsText" dxfId="444" priority="873" operator="containsText" text="#">
      <formula>NOT(ISERROR(SEARCH("#",EI39)))</formula>
    </cfRule>
  </conditionalFormatting>
  <conditionalFormatting sqref="F39:F40">
    <cfRule type="containsText" dxfId="443" priority="872" operator="containsText" text="客户">
      <formula>NOT(ISERROR(SEARCH("客户",F39)))</formula>
    </cfRule>
  </conditionalFormatting>
  <conditionalFormatting sqref="I39">
    <cfRule type="containsText" dxfId="442" priority="869" operator="containsText" text="客户">
      <formula>NOT(ISERROR(SEARCH("客户",I39)))</formula>
    </cfRule>
  </conditionalFormatting>
  <conditionalFormatting sqref="H39:H44">
    <cfRule type="containsText" dxfId="441" priority="868" operator="containsText" text="客户">
      <formula>NOT(ISERROR(SEARCH("客户",H39)))</formula>
    </cfRule>
  </conditionalFormatting>
  <conditionalFormatting sqref="D44">
    <cfRule type="containsText" dxfId="440" priority="857" operator="containsText" text="客户">
      <formula>NOT(ISERROR(SEARCH("客户",D44)))</formula>
    </cfRule>
  </conditionalFormatting>
  <conditionalFormatting sqref="C44">
    <cfRule type="containsText" dxfId="439" priority="856" operator="containsText" text="客户">
      <formula>NOT(ISERROR(SEARCH("客户",C44)))</formula>
    </cfRule>
  </conditionalFormatting>
  <conditionalFormatting sqref="EI44:HU44">
    <cfRule type="containsText" dxfId="438" priority="855" operator="containsText" text="#">
      <formula>NOT(ISERROR(SEARCH("#",EI44)))</formula>
    </cfRule>
  </conditionalFormatting>
  <conditionalFormatting sqref="F43:F44">
    <cfRule type="containsText" dxfId="437" priority="854" operator="containsText" text="客户">
      <formula>NOT(ISERROR(SEARCH("客户",F43)))</formula>
    </cfRule>
  </conditionalFormatting>
  <conditionalFormatting sqref="D42:E43 E44">
    <cfRule type="containsText" dxfId="436" priority="839" operator="containsText" text="客户">
      <formula>NOT(ISERROR(SEARCH("客户",D42)))</formula>
    </cfRule>
  </conditionalFormatting>
  <conditionalFormatting sqref="C42:C43">
    <cfRule type="containsText" dxfId="435" priority="838" operator="containsText" text="客户">
      <formula>NOT(ISERROR(SEARCH("客户",C42)))</formula>
    </cfRule>
  </conditionalFormatting>
  <conditionalFormatting sqref="EI42:HU43">
    <cfRule type="containsText" dxfId="434" priority="837" operator="containsText" text="#">
      <formula>NOT(ISERROR(SEARCH("#",EI42)))</formula>
    </cfRule>
  </conditionalFormatting>
  <conditionalFormatting sqref="L45">
    <cfRule type="cellIs" dxfId="433" priority="780" stopIfTrue="1" operator="lessThan">
      <formula>K45</formula>
    </cfRule>
  </conditionalFormatting>
  <conditionalFormatting sqref="EI45:HU45">
    <cfRule type="containsText" dxfId="432" priority="776" operator="containsText" text="#">
      <formula>NOT(ISERROR(SEARCH("#",EI45)))</formula>
    </cfRule>
  </conditionalFormatting>
  <conditionalFormatting sqref="L46 L48">
    <cfRule type="cellIs" dxfId="431" priority="769" stopIfTrue="1" operator="lessThan">
      <formula>K46</formula>
    </cfRule>
  </conditionalFormatting>
  <conditionalFormatting sqref="EI48:HU49">
    <cfRule type="containsText" dxfId="430" priority="765" operator="containsText" text="#">
      <formula>NOT(ISERROR(SEARCH("#",EI48)))</formula>
    </cfRule>
  </conditionalFormatting>
  <conditionalFormatting sqref="A48:A49 EI48:XFD49">
    <cfRule type="containsText" dxfId="429" priority="763" operator="containsText" text="客户">
      <formula>NOT(ISERROR(SEARCH("客户",A48)))</formula>
    </cfRule>
  </conditionalFormatting>
  <conditionalFormatting sqref="D46:E49">
    <cfRule type="containsText" dxfId="428" priority="756" operator="containsText" text="客户">
      <formula>NOT(ISERROR(SEARCH("客户",D46)))</formula>
    </cfRule>
  </conditionalFormatting>
  <conditionalFormatting sqref="C46:C49">
    <cfRule type="containsText" dxfId="427" priority="755" operator="containsText" text="客户">
      <formula>NOT(ISERROR(SEARCH("客户",C46)))</formula>
    </cfRule>
  </conditionalFormatting>
  <conditionalFormatting sqref="EI46:HU47">
    <cfRule type="containsText" dxfId="426" priority="754" operator="containsText" text="#">
      <formula>NOT(ISERROR(SEARCH("#",EI46)))</formula>
    </cfRule>
  </conditionalFormatting>
  <conditionalFormatting sqref="I46">
    <cfRule type="containsText" dxfId="425" priority="753" operator="containsText" text="客户">
      <formula>NOT(ISERROR(SEARCH("客户",I46)))</formula>
    </cfRule>
  </conditionalFormatting>
  <conditionalFormatting sqref="F46:F49">
    <cfRule type="containsText" dxfId="424" priority="752" operator="containsText" text="客户">
      <formula>NOT(ISERROR(SEARCH("客户",F46)))</formula>
    </cfRule>
  </conditionalFormatting>
  <conditionalFormatting sqref="H46">
    <cfRule type="containsText" dxfId="423" priority="751" operator="containsText" text="客户">
      <formula>NOT(ISERROR(SEARCH("客户",H46)))</formula>
    </cfRule>
  </conditionalFormatting>
  <conditionalFormatting sqref="I48:I49">
    <cfRule type="containsText" dxfId="422" priority="750" operator="containsText" text="客户">
      <formula>NOT(ISERROR(SEARCH("客户",I48)))</formula>
    </cfRule>
  </conditionalFormatting>
  <conditionalFormatting sqref="H47:H49">
    <cfRule type="containsText" dxfId="421" priority="749" operator="containsText" text="客户">
      <formula>NOT(ISERROR(SEARCH("客户",H47)))</formula>
    </cfRule>
  </conditionalFormatting>
  <conditionalFormatting sqref="F50">
    <cfRule type="containsText" dxfId="420" priority="748" operator="containsText" text="客户">
      <formula>NOT(ISERROR(SEARCH("客户",F50)))</formula>
    </cfRule>
  </conditionalFormatting>
  <conditionalFormatting sqref="F51">
    <cfRule type="containsText" dxfId="419" priority="747" operator="containsText" text="客户">
      <formula>NOT(ISERROR(SEARCH("客户",F51)))</formula>
    </cfRule>
  </conditionalFormatting>
  <conditionalFormatting sqref="F52:F53">
    <cfRule type="containsText" dxfId="418" priority="745" operator="containsText" text="客户">
      <formula>NOT(ISERROR(SEARCH("客户",F52)))</formula>
    </cfRule>
  </conditionalFormatting>
  <conditionalFormatting sqref="H60:H61">
    <cfRule type="containsText" dxfId="417" priority="713" operator="containsText" text="客户">
      <formula>NOT(ISERROR(SEARCH("客户",H60)))</formula>
    </cfRule>
  </conditionalFormatting>
  <conditionalFormatting sqref="L58">
    <cfRule type="cellIs" dxfId="416" priority="744" stopIfTrue="1" operator="lessThan">
      <formula>K58</formula>
    </cfRule>
  </conditionalFormatting>
  <conditionalFormatting sqref="EI58:HU58">
    <cfRule type="containsText" dxfId="415" priority="740" operator="containsText" text="#">
      <formula>NOT(ISERROR(SEARCH("#",EI58)))</formula>
    </cfRule>
  </conditionalFormatting>
  <conditionalFormatting sqref="EI61:HU61">
    <cfRule type="containsText" dxfId="414" priority="729" operator="containsText" text="#">
      <formula>NOT(ISERROR(SEARCH("#",EI61)))</formula>
    </cfRule>
  </conditionalFormatting>
  <conditionalFormatting sqref="A61 EI61:XFD61">
    <cfRule type="containsText" dxfId="413" priority="727" operator="containsText" text="客户">
      <formula>NOT(ISERROR(SEARCH("客户",A61)))</formula>
    </cfRule>
  </conditionalFormatting>
  <conditionalFormatting sqref="D59:E61">
    <cfRule type="containsText" dxfId="412" priority="720" operator="containsText" text="客户">
      <formula>NOT(ISERROR(SEARCH("客户",D59)))</formula>
    </cfRule>
  </conditionalFormatting>
  <conditionalFormatting sqref="C59:C61">
    <cfRule type="containsText" dxfId="411" priority="719" operator="containsText" text="客户">
      <formula>NOT(ISERROR(SEARCH("客户",C59)))</formula>
    </cfRule>
  </conditionalFormatting>
  <conditionalFormatting sqref="EI59:HU60">
    <cfRule type="containsText" dxfId="410" priority="718" operator="containsText" text="#">
      <formula>NOT(ISERROR(SEARCH("#",EI59)))</formula>
    </cfRule>
  </conditionalFormatting>
  <conditionalFormatting sqref="I59">
    <cfRule type="containsText" dxfId="409" priority="717" operator="containsText" text="客户">
      <formula>NOT(ISERROR(SEARCH("客户",I59)))</formula>
    </cfRule>
  </conditionalFormatting>
  <conditionalFormatting sqref="F59:F61">
    <cfRule type="containsText" dxfId="408" priority="716" operator="containsText" text="客户">
      <formula>NOT(ISERROR(SEARCH("客户",F59)))</formula>
    </cfRule>
  </conditionalFormatting>
  <conditionalFormatting sqref="H59">
    <cfRule type="containsText" dxfId="407" priority="715" operator="containsText" text="客户">
      <formula>NOT(ISERROR(SEARCH("客户",H59)))</formula>
    </cfRule>
  </conditionalFormatting>
  <conditionalFormatting sqref="I60:I61">
    <cfRule type="containsText" dxfId="406" priority="714" operator="containsText" text="客户">
      <formula>NOT(ISERROR(SEARCH("客户",I60)))</formula>
    </cfRule>
  </conditionalFormatting>
  <conditionalFormatting sqref="L62:L64">
    <cfRule type="cellIs" dxfId="405" priority="712" stopIfTrue="1" operator="lessThan">
      <formula>K62</formula>
    </cfRule>
  </conditionalFormatting>
  <conditionalFormatting sqref="H63:H64">
    <cfRule type="containsText" dxfId="404" priority="681" operator="containsText" text="客户">
      <formula>NOT(ISERROR(SEARCH("客户",H63)))</formula>
    </cfRule>
  </conditionalFormatting>
  <conditionalFormatting sqref="EI64:HU64">
    <cfRule type="containsText" dxfId="403" priority="691" operator="containsText" text="#">
      <formula>NOT(ISERROR(SEARCH("#",EI64)))</formula>
    </cfRule>
  </conditionalFormatting>
  <conditionalFormatting sqref="A64 EI64:XFD64">
    <cfRule type="containsText" dxfId="402" priority="689" operator="containsText" text="客户">
      <formula>NOT(ISERROR(SEARCH("客户",A64)))</formula>
    </cfRule>
  </conditionalFormatting>
  <conditionalFormatting sqref="D62:E64">
    <cfRule type="containsText" dxfId="401" priority="688" operator="containsText" text="客户">
      <formula>NOT(ISERROR(SEARCH("客户",D62)))</formula>
    </cfRule>
  </conditionalFormatting>
  <conditionalFormatting sqref="C62:C64">
    <cfRule type="containsText" dxfId="400" priority="687" operator="containsText" text="客户">
      <formula>NOT(ISERROR(SEARCH("客户",C62)))</formula>
    </cfRule>
  </conditionalFormatting>
  <conditionalFormatting sqref="EI62:HU63">
    <cfRule type="containsText" dxfId="399" priority="686" operator="containsText" text="#">
      <formula>NOT(ISERROR(SEARCH("#",EI62)))</formula>
    </cfRule>
  </conditionalFormatting>
  <conditionalFormatting sqref="I62">
    <cfRule type="containsText" dxfId="398" priority="685" operator="containsText" text="客户">
      <formula>NOT(ISERROR(SEARCH("客户",I62)))</formula>
    </cfRule>
  </conditionalFormatting>
  <conditionalFormatting sqref="F62:F64">
    <cfRule type="containsText" dxfId="397" priority="684" operator="containsText" text="客户">
      <formula>NOT(ISERROR(SEARCH("客户",F62)))</formula>
    </cfRule>
  </conditionalFormatting>
  <conditionalFormatting sqref="H62">
    <cfRule type="containsText" dxfId="396" priority="683" operator="containsText" text="客户">
      <formula>NOT(ISERROR(SEARCH("客户",H62)))</formula>
    </cfRule>
  </conditionalFormatting>
  <conditionalFormatting sqref="I63:I64">
    <cfRule type="containsText" dxfId="395" priority="682" operator="containsText" text="客户">
      <formula>NOT(ISERROR(SEARCH("客户",I63)))</formula>
    </cfRule>
  </conditionalFormatting>
  <conditionalFormatting sqref="L65:L67">
    <cfRule type="cellIs" dxfId="394" priority="680" stopIfTrue="1" operator="lessThan">
      <formula>K65</formula>
    </cfRule>
  </conditionalFormatting>
  <conditionalFormatting sqref="H66:H67">
    <cfRule type="containsText" dxfId="393" priority="649" operator="containsText" text="客户">
      <formula>NOT(ISERROR(SEARCH("客户",H66)))</formula>
    </cfRule>
  </conditionalFormatting>
  <conditionalFormatting sqref="EI67:HU67">
    <cfRule type="containsText" dxfId="392" priority="659" operator="containsText" text="#">
      <formula>NOT(ISERROR(SEARCH("#",EI67)))</formula>
    </cfRule>
  </conditionalFormatting>
  <conditionalFormatting sqref="A67 EI67:XFD67">
    <cfRule type="containsText" dxfId="391" priority="657" operator="containsText" text="客户">
      <formula>NOT(ISERROR(SEARCH("客户",A67)))</formula>
    </cfRule>
  </conditionalFormatting>
  <conditionalFormatting sqref="D65:E67">
    <cfRule type="containsText" dxfId="390" priority="656" operator="containsText" text="客户">
      <formula>NOT(ISERROR(SEARCH("客户",D65)))</formula>
    </cfRule>
  </conditionalFormatting>
  <conditionalFormatting sqref="C65:C67">
    <cfRule type="containsText" dxfId="389" priority="655" operator="containsText" text="客户">
      <formula>NOT(ISERROR(SEARCH("客户",C65)))</formula>
    </cfRule>
  </conditionalFormatting>
  <conditionalFormatting sqref="EI65:HU66">
    <cfRule type="containsText" dxfId="388" priority="654" operator="containsText" text="#">
      <formula>NOT(ISERROR(SEARCH("#",EI65)))</formula>
    </cfRule>
  </conditionalFormatting>
  <conditionalFormatting sqref="I65">
    <cfRule type="containsText" dxfId="387" priority="653" operator="containsText" text="客户">
      <formula>NOT(ISERROR(SEARCH("客户",I65)))</formula>
    </cfRule>
  </conditionalFormatting>
  <conditionalFormatting sqref="F65:F67">
    <cfRule type="containsText" dxfId="386" priority="652" operator="containsText" text="客户">
      <formula>NOT(ISERROR(SEARCH("客户",F65)))</formula>
    </cfRule>
  </conditionalFormatting>
  <conditionalFormatting sqref="H65">
    <cfRule type="containsText" dxfId="385" priority="651" operator="containsText" text="客户">
      <formula>NOT(ISERROR(SEARCH("客户",H65)))</formula>
    </cfRule>
  </conditionalFormatting>
  <conditionalFormatting sqref="I66:I67">
    <cfRule type="containsText" dxfId="384" priority="650" operator="containsText" text="客户">
      <formula>NOT(ISERROR(SEARCH("客户",I66)))</formula>
    </cfRule>
  </conditionalFormatting>
  <conditionalFormatting sqref="L68">
    <cfRule type="cellIs" dxfId="383" priority="648" stopIfTrue="1" operator="lessThan">
      <formula>K68</formula>
    </cfRule>
  </conditionalFormatting>
  <conditionalFormatting sqref="EI68:HU68">
    <cfRule type="containsText" dxfId="382" priority="644" operator="containsText" text="#">
      <formula>NOT(ISERROR(SEARCH("#",EI68)))</formula>
    </cfRule>
  </conditionalFormatting>
  <conditionalFormatting sqref="L75">
    <cfRule type="cellIs" dxfId="381" priority="601" stopIfTrue="1" operator="lessThan">
      <formula>K75</formula>
    </cfRule>
  </conditionalFormatting>
  <conditionalFormatting sqref="EI75:HU75">
    <cfRule type="containsText" dxfId="380" priority="600" operator="containsText" text="#">
      <formula>NOT(ISERROR(SEARCH("#",EI75)))</formula>
    </cfRule>
  </conditionalFormatting>
  <conditionalFormatting sqref="C75">
    <cfRule type="containsText" dxfId="379" priority="599" operator="containsText" text="客户">
      <formula>NOT(ISERROR(SEARCH("客户",C75)))</formula>
    </cfRule>
  </conditionalFormatting>
  <conditionalFormatting sqref="E75:F75">
    <cfRule type="containsText" dxfId="378" priority="592" operator="containsText" text="客户">
      <formula>NOT(ISERROR(SEARCH("客户",E75)))</formula>
    </cfRule>
  </conditionalFormatting>
  <conditionalFormatting sqref="L73">
    <cfRule type="cellIs" dxfId="377" priority="588" stopIfTrue="1" operator="lessThan">
      <formula>K73</formula>
    </cfRule>
  </conditionalFormatting>
  <conditionalFormatting sqref="EI73:HU73">
    <cfRule type="containsText" dxfId="376" priority="587" operator="containsText" text="#">
      <formula>NOT(ISERROR(SEARCH("#",EI73)))</formula>
    </cfRule>
  </conditionalFormatting>
  <conditionalFormatting sqref="C73">
    <cfRule type="containsText" dxfId="375" priority="586" operator="containsText" text="客户">
      <formula>NOT(ISERROR(SEARCH("客户",C73)))</formula>
    </cfRule>
  </conditionalFormatting>
  <conditionalFormatting sqref="E73:F73">
    <cfRule type="containsText" dxfId="374" priority="579" operator="containsText" text="客户">
      <formula>NOT(ISERROR(SEARCH("客户",E73)))</formula>
    </cfRule>
  </conditionalFormatting>
  <conditionalFormatting sqref="L70">
    <cfRule type="cellIs" dxfId="373" priority="575" stopIfTrue="1" operator="lessThan">
      <formula>K70</formula>
    </cfRule>
  </conditionalFormatting>
  <conditionalFormatting sqref="EI70:HU70">
    <cfRule type="containsText" dxfId="372" priority="574" operator="containsText" text="#">
      <formula>NOT(ISERROR(SEARCH("#",EI70)))</formula>
    </cfRule>
  </conditionalFormatting>
  <conditionalFormatting sqref="C70">
    <cfRule type="containsText" dxfId="371" priority="573" operator="containsText" text="客户">
      <formula>NOT(ISERROR(SEARCH("客户",C70)))</formula>
    </cfRule>
  </conditionalFormatting>
  <conditionalFormatting sqref="D70:F70">
    <cfRule type="containsText" dxfId="370" priority="566" operator="containsText" text="客户">
      <formula>NOT(ISERROR(SEARCH("客户",D70)))</formula>
    </cfRule>
  </conditionalFormatting>
  <conditionalFormatting sqref="L76">
    <cfRule type="cellIs" dxfId="369" priority="546" stopIfTrue="1" operator="lessThan">
      <formula>K76</formula>
    </cfRule>
  </conditionalFormatting>
  <conditionalFormatting sqref="EI76:HU76">
    <cfRule type="containsText" dxfId="368" priority="545" operator="containsText" text="#">
      <formula>NOT(ISERROR(SEARCH("#",EI76)))</formula>
    </cfRule>
  </conditionalFormatting>
  <conditionalFormatting sqref="C76">
    <cfRule type="containsText" dxfId="367" priority="544" operator="containsText" text="客户">
      <formula>NOT(ISERROR(SEARCH("客户",C76)))</formula>
    </cfRule>
  </conditionalFormatting>
  <conditionalFormatting sqref="D76:F76">
    <cfRule type="containsText" dxfId="366" priority="543" operator="containsText" text="客户">
      <formula>NOT(ISERROR(SEARCH("客户",D76)))</formula>
    </cfRule>
  </conditionalFormatting>
  <conditionalFormatting sqref="EI79:HU79">
    <cfRule type="containsText" dxfId="365" priority="505" operator="containsText" text="#">
      <formula>NOT(ISERROR(SEARCH("#",EI79)))</formula>
    </cfRule>
  </conditionalFormatting>
  <conditionalFormatting sqref="C79">
    <cfRule type="containsText" dxfId="364" priority="504" operator="containsText" text="客户">
      <formula>NOT(ISERROR(SEARCH("客户",C79)))</formula>
    </cfRule>
  </conditionalFormatting>
  <conditionalFormatting sqref="E79:F79">
    <cfRule type="containsText" dxfId="363" priority="497" operator="containsText" text="客户">
      <formula>NOT(ISERROR(SEARCH("客户",E79)))</formula>
    </cfRule>
  </conditionalFormatting>
  <conditionalFormatting sqref="EI78:HU78">
    <cfRule type="containsText" dxfId="362" priority="492" operator="containsText" text="#">
      <formula>NOT(ISERROR(SEARCH("#",EI78)))</formula>
    </cfRule>
  </conditionalFormatting>
  <conditionalFormatting sqref="C78">
    <cfRule type="containsText" dxfId="361" priority="491" operator="containsText" text="客户">
      <formula>NOT(ISERROR(SEARCH("客户",C78)))</formula>
    </cfRule>
  </conditionalFormatting>
  <conditionalFormatting sqref="E78">
    <cfRule type="containsText" dxfId="360" priority="484" operator="containsText" text="客户">
      <formula>NOT(ISERROR(SEARCH("客户",E78)))</formula>
    </cfRule>
  </conditionalFormatting>
  <conditionalFormatting sqref="L77">
    <cfRule type="cellIs" dxfId="359" priority="480" stopIfTrue="1" operator="lessThan">
      <formula>K77</formula>
    </cfRule>
  </conditionalFormatting>
  <conditionalFormatting sqref="EI77:HU77">
    <cfRule type="containsText" dxfId="358" priority="479" operator="containsText" text="#">
      <formula>NOT(ISERROR(SEARCH("#",EI77)))</formula>
    </cfRule>
  </conditionalFormatting>
  <conditionalFormatting sqref="C77">
    <cfRule type="containsText" dxfId="357" priority="478" operator="containsText" text="客户">
      <formula>NOT(ISERROR(SEARCH("客户",C77)))</formula>
    </cfRule>
  </conditionalFormatting>
  <conditionalFormatting sqref="D77:E77 D78:D79">
    <cfRule type="containsText" dxfId="356" priority="471" operator="containsText" text="客户">
      <formula>NOT(ISERROR(SEARCH("客户",D77)))</formula>
    </cfRule>
  </conditionalFormatting>
  <conditionalFormatting sqref="F78">
    <cfRule type="containsText" dxfId="355" priority="418" operator="containsText" text="客户">
      <formula>NOT(ISERROR(SEARCH("客户",F78)))</formula>
    </cfRule>
  </conditionalFormatting>
  <conditionalFormatting sqref="F77">
    <cfRule type="containsText" dxfId="354" priority="417" operator="containsText" text="客户">
      <formula>NOT(ISERROR(SEARCH("客户",F77)))</formula>
    </cfRule>
  </conditionalFormatting>
  <conditionalFormatting sqref="EI17:HU17">
    <cfRule type="containsText" dxfId="353" priority="411" operator="containsText" text="#">
      <formula>NOT(ISERROR(SEARCH("#",EI17)))</formula>
    </cfRule>
  </conditionalFormatting>
  <conditionalFormatting sqref="C17">
    <cfRule type="containsText" dxfId="352" priority="410" operator="containsText" text="客户">
      <formula>NOT(ISERROR(SEARCH("客户",C17)))</formula>
    </cfRule>
  </conditionalFormatting>
  <conditionalFormatting sqref="F17">
    <cfRule type="containsText" dxfId="351" priority="403" operator="containsText" text="客户">
      <formula>NOT(ISERROR(SEARCH("客户",F17)))</formula>
    </cfRule>
  </conditionalFormatting>
  <conditionalFormatting sqref="D17">
    <cfRule type="containsText" dxfId="350" priority="402" operator="containsText" text="客户">
      <formula>NOT(ISERROR(SEARCH("客户",D17)))</formula>
    </cfRule>
  </conditionalFormatting>
  <conditionalFormatting sqref="I17">
    <cfRule type="containsText" dxfId="349" priority="401" operator="containsText" text="客户">
      <formula>NOT(ISERROR(SEARCH("客户",I17)))</formula>
    </cfRule>
  </conditionalFormatting>
  <conditionalFormatting sqref="EI15:HU15">
    <cfRule type="containsText" dxfId="348" priority="394" operator="containsText" text="#">
      <formula>NOT(ISERROR(SEARCH("#",EI15)))</formula>
    </cfRule>
  </conditionalFormatting>
  <conditionalFormatting sqref="C15">
    <cfRule type="containsText" dxfId="347" priority="393" operator="containsText" text="客户">
      <formula>NOT(ISERROR(SEARCH("客户",C15)))</formula>
    </cfRule>
  </conditionalFormatting>
  <conditionalFormatting sqref="F15">
    <cfRule type="containsText" dxfId="346" priority="386" operator="containsText" text="客户">
      <formula>NOT(ISERROR(SEARCH("客户",F15)))</formula>
    </cfRule>
  </conditionalFormatting>
  <conditionalFormatting sqref="D15:E15">
    <cfRule type="containsText" dxfId="345" priority="385" operator="containsText" text="客户">
      <formula>NOT(ISERROR(SEARCH("客户",D15)))</formula>
    </cfRule>
  </conditionalFormatting>
  <conditionalFormatting sqref="I15">
    <cfRule type="containsText" dxfId="344" priority="384" operator="containsText" text="客户">
      <formula>NOT(ISERROR(SEARCH("客户",I15)))</formula>
    </cfRule>
  </conditionalFormatting>
  <conditionalFormatting sqref="L15">
    <cfRule type="cellIs" dxfId="343" priority="383" stopIfTrue="1" operator="lessThan">
      <formula>K15</formula>
    </cfRule>
  </conditionalFormatting>
  <conditionalFormatting sqref="EI16:HU16">
    <cfRule type="containsText" dxfId="342" priority="377" operator="containsText" text="#">
      <formula>NOT(ISERROR(SEARCH("#",EI16)))</formula>
    </cfRule>
  </conditionalFormatting>
  <conditionalFormatting sqref="C16">
    <cfRule type="containsText" dxfId="341" priority="376" operator="containsText" text="客户">
      <formula>NOT(ISERROR(SEARCH("客户",C16)))</formula>
    </cfRule>
  </conditionalFormatting>
  <conditionalFormatting sqref="F16">
    <cfRule type="containsText" dxfId="340" priority="369" operator="containsText" text="客户">
      <formula>NOT(ISERROR(SEARCH("客户",F16)))</formula>
    </cfRule>
  </conditionalFormatting>
  <conditionalFormatting sqref="D16">
    <cfRule type="containsText" dxfId="339" priority="368" operator="containsText" text="客户">
      <formula>NOT(ISERROR(SEARCH("客户",D16)))</formula>
    </cfRule>
  </conditionalFormatting>
  <conditionalFormatting sqref="I16">
    <cfRule type="containsText" dxfId="338" priority="367" operator="containsText" text="客户">
      <formula>NOT(ISERROR(SEARCH("客户",I16)))</formula>
    </cfRule>
  </conditionalFormatting>
  <conditionalFormatting sqref="L16">
    <cfRule type="cellIs" dxfId="337" priority="366" stopIfTrue="1" operator="lessThan">
      <formula>K16</formula>
    </cfRule>
  </conditionalFormatting>
  <conditionalFormatting sqref="E16:E17">
    <cfRule type="containsText" dxfId="336" priority="363" operator="containsText" text="客户">
      <formula>NOT(ISERROR(SEARCH("客户",E16)))</formula>
    </cfRule>
  </conditionalFormatting>
  <conditionalFormatting sqref="L17">
    <cfRule type="cellIs" dxfId="335" priority="362" stopIfTrue="1" operator="lessThan">
      <formula>K17</formula>
    </cfRule>
  </conditionalFormatting>
  <conditionalFormatting sqref="L49">
    <cfRule type="cellIs" dxfId="334" priority="351" stopIfTrue="1" operator="lessThan">
      <formula>K49</formula>
    </cfRule>
  </conditionalFormatting>
  <conditionalFormatting sqref="L47">
    <cfRule type="cellIs" dxfId="333" priority="343" stopIfTrue="1" operator="lessThan">
      <formula>K47</formula>
    </cfRule>
  </conditionalFormatting>
  <conditionalFormatting sqref="I47">
    <cfRule type="containsText" dxfId="332" priority="336" operator="containsText" text="客户">
      <formula>NOT(ISERROR(SEARCH("客户",I47)))</formula>
    </cfRule>
  </conditionalFormatting>
  <conditionalFormatting sqref="L72">
    <cfRule type="cellIs" dxfId="331" priority="276" stopIfTrue="1" operator="lessThan">
      <formula>K72</formula>
    </cfRule>
  </conditionalFormatting>
  <conditionalFormatting sqref="EI72:HU72">
    <cfRule type="containsText" dxfId="330" priority="275" operator="containsText" text="#">
      <formula>NOT(ISERROR(SEARCH("#",EI72)))</formula>
    </cfRule>
  </conditionalFormatting>
  <conditionalFormatting sqref="C72">
    <cfRule type="containsText" dxfId="329" priority="274" operator="containsText" text="客户">
      <formula>NOT(ISERROR(SEARCH("客户",C72)))</formula>
    </cfRule>
  </conditionalFormatting>
  <conditionalFormatting sqref="E72:F72">
    <cfRule type="containsText" dxfId="328" priority="267" operator="containsText" text="客户">
      <formula>NOT(ISERROR(SEARCH("客户",E72)))</formula>
    </cfRule>
  </conditionalFormatting>
  <conditionalFormatting sqref="L71">
    <cfRule type="cellIs" dxfId="327" priority="266" stopIfTrue="1" operator="lessThan">
      <formula>K71</formula>
    </cfRule>
  </conditionalFormatting>
  <conditionalFormatting sqref="EI71:HU71">
    <cfRule type="containsText" dxfId="326" priority="265" operator="containsText" text="#">
      <formula>NOT(ISERROR(SEARCH("#",EI71)))</formula>
    </cfRule>
  </conditionalFormatting>
  <conditionalFormatting sqref="C71">
    <cfRule type="containsText" dxfId="325" priority="264" operator="containsText" text="客户">
      <formula>NOT(ISERROR(SEARCH("客户",C71)))</formula>
    </cfRule>
  </conditionalFormatting>
  <conditionalFormatting sqref="E71:F71">
    <cfRule type="containsText" dxfId="324" priority="257" operator="containsText" text="客户">
      <formula>NOT(ISERROR(SEARCH("客户",E71)))</formula>
    </cfRule>
  </conditionalFormatting>
  <conditionalFormatting sqref="D71:D73 D75">
    <cfRule type="containsText" dxfId="323" priority="256" operator="containsText" text="客户">
      <formula>NOT(ISERROR(SEARCH("客户",D71)))</formula>
    </cfRule>
  </conditionalFormatting>
  <conditionalFormatting sqref="P8:HU19 P21:HU25 P27:HU81">
    <cfRule type="containsText" dxfId="322" priority="277" operator="containsText" text="#">
      <formula>NOT(ISERROR(SEARCH("#",P8)))</formula>
    </cfRule>
    <cfRule type="expression" dxfId="321" priority="278" stopIfTrue="1">
      <formula>AND(P$6&gt;=$K8,P$6&lt;$K8+($L8-$K8+1)*$M8)</formula>
    </cfRule>
    <cfRule type="expression" dxfId="320" priority="279" stopIfTrue="1">
      <formula>AND(P$6&gt;=$K8+($L8-$K8+1)*$M8,P$6&lt;=$L8)</formula>
    </cfRule>
    <cfRule type="expression" dxfId="319" priority="280" stopIfTrue="1">
      <formula>IF($L$5&lt;2,(OR(WEEKDAY(P$6)=1,WEEKDAY(P$6)=7)))</formula>
    </cfRule>
  </conditionalFormatting>
  <conditionalFormatting sqref="L74">
    <cfRule type="cellIs" dxfId="318" priority="249" stopIfTrue="1" operator="lessThan">
      <formula>K74</formula>
    </cfRule>
  </conditionalFormatting>
  <conditionalFormatting sqref="EI74:HU74">
    <cfRule type="containsText" dxfId="317" priority="248" operator="containsText" text="#">
      <formula>NOT(ISERROR(SEARCH("#",EI74)))</formula>
    </cfRule>
  </conditionalFormatting>
  <conditionalFormatting sqref="C74">
    <cfRule type="containsText" dxfId="316" priority="247" operator="containsText" text="客户">
      <formula>NOT(ISERROR(SEARCH("客户",C74)))</formula>
    </cfRule>
  </conditionalFormatting>
  <conditionalFormatting sqref="E74:F74">
    <cfRule type="containsText" dxfId="315" priority="240" operator="containsText" text="客户">
      <formula>NOT(ISERROR(SEARCH("客户",E74)))</formula>
    </cfRule>
  </conditionalFormatting>
  <conditionalFormatting sqref="D74">
    <cfRule type="containsText" dxfId="314" priority="238" operator="containsText" text="客户">
      <formula>NOT(ISERROR(SEARCH("客户",D74)))</formula>
    </cfRule>
  </conditionalFormatting>
  <conditionalFormatting sqref="L78:L79">
    <cfRule type="cellIs" dxfId="313" priority="225" stopIfTrue="1" operator="lessThan">
      <formula>K78</formula>
    </cfRule>
  </conditionalFormatting>
  <conditionalFormatting sqref="EI18:HU18">
    <cfRule type="containsText" dxfId="312" priority="213" operator="containsText" text="#">
      <formula>NOT(ISERROR(SEARCH("#",EI18)))</formula>
    </cfRule>
  </conditionalFormatting>
  <conditionalFormatting sqref="C18 F18">
    <cfRule type="containsText" dxfId="311" priority="212" operator="containsText" text="客户">
      <formula>NOT(ISERROR(SEARCH("客户",C18)))</formula>
    </cfRule>
  </conditionalFormatting>
  <conditionalFormatting sqref="D18:E18">
    <cfRule type="containsText" dxfId="310" priority="205" operator="containsText" text="客户">
      <formula>NOT(ISERROR(SEARCH("客户",D18)))</formula>
    </cfRule>
  </conditionalFormatting>
  <conditionalFormatting sqref="L18">
    <cfRule type="cellIs" dxfId="309" priority="204" stopIfTrue="1" operator="lessThan">
      <formula>K18</formula>
    </cfRule>
  </conditionalFormatting>
  <conditionalFormatting sqref="EI19:HU19">
    <cfRule type="containsText" dxfId="308" priority="184" operator="containsText" text="#">
      <formula>NOT(ISERROR(SEARCH("#",EI19)))</formula>
    </cfRule>
  </conditionalFormatting>
  <conditionalFormatting sqref="C19">
    <cfRule type="containsText" dxfId="307" priority="183" operator="containsText" text="客户">
      <formula>NOT(ISERROR(SEARCH("客户",C19)))</formula>
    </cfRule>
  </conditionalFormatting>
  <conditionalFormatting sqref="F19">
    <cfRule type="containsText" dxfId="306" priority="176" operator="containsText" text="客户">
      <formula>NOT(ISERROR(SEARCH("客户",F19)))</formula>
    </cfRule>
  </conditionalFormatting>
  <conditionalFormatting sqref="D19:E19 E20:E22">
    <cfRule type="containsText" dxfId="305" priority="175" operator="containsText" text="客户">
      <formula>NOT(ISERROR(SEARCH("客户",D19)))</formula>
    </cfRule>
  </conditionalFormatting>
  <conditionalFormatting sqref="I19">
    <cfRule type="containsText" dxfId="304" priority="174" operator="containsText" text="客户">
      <formula>NOT(ISERROR(SEARCH("客户",I19)))</formula>
    </cfRule>
  </conditionalFormatting>
  <conditionalFormatting sqref="L19">
    <cfRule type="cellIs" dxfId="303" priority="173" stopIfTrue="1" operator="lessThan">
      <formula>K19</formula>
    </cfRule>
  </conditionalFormatting>
  <conditionalFormatting sqref="EI22:HU22">
    <cfRule type="containsText" dxfId="302" priority="167" operator="containsText" text="#">
      <formula>NOT(ISERROR(SEARCH("#",EI22)))</formula>
    </cfRule>
  </conditionalFormatting>
  <conditionalFormatting sqref="C22">
    <cfRule type="containsText" dxfId="301" priority="166" operator="containsText" text="客户">
      <formula>NOT(ISERROR(SEARCH("客户",C22)))</formula>
    </cfRule>
  </conditionalFormatting>
  <conditionalFormatting sqref="F22">
    <cfRule type="containsText" dxfId="300" priority="159" operator="containsText" text="客户">
      <formula>NOT(ISERROR(SEARCH("客户",F22)))</formula>
    </cfRule>
  </conditionalFormatting>
  <conditionalFormatting sqref="D22">
    <cfRule type="containsText" dxfId="299" priority="158" operator="containsText" text="客户">
      <formula>NOT(ISERROR(SEARCH("客户",D22)))</formula>
    </cfRule>
  </conditionalFormatting>
  <conditionalFormatting sqref="I22">
    <cfRule type="containsText" dxfId="298" priority="157" operator="containsText" text="客户">
      <formula>NOT(ISERROR(SEARCH("客户",I22)))</formula>
    </cfRule>
  </conditionalFormatting>
  <conditionalFormatting sqref="L22">
    <cfRule type="cellIs" dxfId="297" priority="156" stopIfTrue="1" operator="lessThan">
      <formula>K22</formula>
    </cfRule>
  </conditionalFormatting>
  <conditionalFormatting sqref="H35:I35">
    <cfRule type="containsText" dxfId="296" priority="139" operator="containsText" text="客户">
      <formula>NOT(ISERROR(SEARCH("客户",H35)))</formula>
    </cfRule>
  </conditionalFormatting>
  <conditionalFormatting sqref="E35">
    <cfRule type="containsText" dxfId="295" priority="135" operator="containsText" text="客户">
      <formula>NOT(ISERROR(SEARCH("客户",E35)))</formula>
    </cfRule>
  </conditionalFormatting>
  <conditionalFormatting sqref="C35">
    <cfRule type="containsText" dxfId="294" priority="134" operator="containsText" text="客户">
      <formula>NOT(ISERROR(SEARCH("客户",C35)))</formula>
    </cfRule>
  </conditionalFormatting>
  <conditionalFormatting sqref="EI35:HU35">
    <cfRule type="containsText" dxfId="293" priority="133" operator="containsText" text="#">
      <formula>NOT(ISERROR(SEARCH("#",EI35)))</formula>
    </cfRule>
  </conditionalFormatting>
  <conditionalFormatting sqref="F35">
    <cfRule type="containsText" dxfId="292" priority="132" operator="containsText" text="客户">
      <formula>NOT(ISERROR(SEARCH("客户",F35)))</formula>
    </cfRule>
  </conditionalFormatting>
  <conditionalFormatting sqref="L39:L44">
    <cfRule type="cellIs" dxfId="291" priority="118" stopIfTrue="1" operator="lessThan">
      <formula>K39</formula>
    </cfRule>
  </conditionalFormatting>
  <conditionalFormatting sqref="L39:L44">
    <cfRule type="containsText" dxfId="290" priority="117" operator="containsText" text="客户">
      <formula>NOT(ISERROR(SEARCH("客户",L39)))</formula>
    </cfRule>
  </conditionalFormatting>
  <conditionalFormatting sqref="G17">
    <cfRule type="containsText" dxfId="289" priority="116" operator="containsText" text="客户">
      <formula>NOT(ISERROR(SEARCH("客户",G17)))</formula>
    </cfRule>
  </conditionalFormatting>
  <conditionalFormatting sqref="G15">
    <cfRule type="containsText" dxfId="288" priority="115" operator="containsText" text="客户">
      <formula>NOT(ISERROR(SEARCH("客户",G15)))</formula>
    </cfRule>
  </conditionalFormatting>
  <conditionalFormatting sqref="G16">
    <cfRule type="containsText" dxfId="287" priority="114" operator="containsText" text="客户">
      <formula>NOT(ISERROR(SEARCH("客户",G16)))</formula>
    </cfRule>
  </conditionalFormatting>
  <conditionalFormatting sqref="G10">
    <cfRule type="containsText" dxfId="286" priority="112" operator="containsText" text="客户">
      <formula>NOT(ISERROR(SEARCH("客户",G10)))</formula>
    </cfRule>
  </conditionalFormatting>
  <conditionalFormatting sqref="L54:L57">
    <cfRule type="cellIs" dxfId="285" priority="109" stopIfTrue="1" operator="lessThan">
      <formula>K54</formula>
    </cfRule>
  </conditionalFormatting>
  <conditionalFormatting sqref="A56:A57 EI56:XFD57">
    <cfRule type="containsText" dxfId="284" priority="107" operator="containsText" text="客户">
      <formula>NOT(ISERROR(SEARCH("客户",A56)))</formula>
    </cfRule>
  </conditionalFormatting>
  <conditionalFormatting sqref="D54:E57">
    <cfRule type="containsText" dxfId="283" priority="100" operator="containsText" text="客户">
      <formula>NOT(ISERROR(SEARCH("客户",D54)))</formula>
    </cfRule>
  </conditionalFormatting>
  <conditionalFormatting sqref="C54:C57">
    <cfRule type="containsText" dxfId="282" priority="99" operator="containsText" text="客户">
      <formula>NOT(ISERROR(SEARCH("客户",C54)))</formula>
    </cfRule>
  </conditionalFormatting>
  <conditionalFormatting sqref="EI54:HU55">
    <cfRule type="containsText" dxfId="281" priority="98" operator="containsText" text="#">
      <formula>NOT(ISERROR(SEARCH("#",EI54)))</formula>
    </cfRule>
  </conditionalFormatting>
  <conditionalFormatting sqref="I54">
    <cfRule type="containsText" dxfId="280" priority="97" operator="containsText" text="客户">
      <formula>NOT(ISERROR(SEARCH("客户",I54)))</formula>
    </cfRule>
  </conditionalFormatting>
  <conditionalFormatting sqref="H54">
    <cfRule type="containsText" dxfId="279" priority="96" operator="containsText" text="客户">
      <formula>NOT(ISERROR(SEARCH("客户",H54)))</formula>
    </cfRule>
  </conditionalFormatting>
  <conditionalFormatting sqref="I55:I57">
    <cfRule type="containsText" dxfId="278" priority="95" operator="containsText" text="客户">
      <formula>NOT(ISERROR(SEARCH("客户",I55)))</formula>
    </cfRule>
  </conditionalFormatting>
  <conditionalFormatting sqref="H55:H57">
    <cfRule type="containsText" dxfId="277" priority="94" operator="containsText" text="客户">
      <formula>NOT(ISERROR(SEARCH("客户",H55)))</formula>
    </cfRule>
  </conditionalFormatting>
  <conditionalFormatting sqref="F54">
    <cfRule type="containsText" dxfId="276" priority="93" operator="containsText" text="客户">
      <formula>NOT(ISERROR(SEARCH("客户",F54)))</formula>
    </cfRule>
  </conditionalFormatting>
  <conditionalFormatting sqref="F55">
    <cfRule type="containsText" dxfId="275" priority="92" operator="containsText" text="客户">
      <formula>NOT(ISERROR(SEARCH("客户",F55)))</formula>
    </cfRule>
  </conditionalFormatting>
  <conditionalFormatting sqref="F56:F57">
    <cfRule type="containsText" dxfId="274" priority="91" operator="containsText" text="客户">
      <formula>NOT(ISERROR(SEARCH("客户",F56)))</formula>
    </cfRule>
  </conditionalFormatting>
  <conditionalFormatting sqref="EI21:HU21">
    <cfRule type="containsText" dxfId="273" priority="64" operator="containsText" text="#">
      <formula>NOT(ISERROR(SEARCH("#",EI21)))</formula>
    </cfRule>
  </conditionalFormatting>
  <conditionalFormatting sqref="C21">
    <cfRule type="containsText" dxfId="272" priority="63" operator="containsText" text="客户">
      <formula>NOT(ISERROR(SEARCH("客户",C21)))</formula>
    </cfRule>
  </conditionalFormatting>
  <conditionalFormatting sqref="F21">
    <cfRule type="containsText" dxfId="271" priority="56" operator="containsText" text="客户">
      <formula>NOT(ISERROR(SEARCH("客户",F21)))</formula>
    </cfRule>
  </conditionalFormatting>
  <conditionalFormatting sqref="D21">
    <cfRule type="containsText" dxfId="270" priority="55" operator="containsText" text="客户">
      <formula>NOT(ISERROR(SEARCH("客户",D21)))</formula>
    </cfRule>
  </conditionalFormatting>
  <conditionalFormatting sqref="I21">
    <cfRule type="containsText" dxfId="269" priority="54" operator="containsText" text="客户">
      <formula>NOT(ISERROR(SEARCH("客户",I21)))</formula>
    </cfRule>
  </conditionalFormatting>
  <conditionalFormatting sqref="L21">
    <cfRule type="cellIs" dxfId="268" priority="53" stopIfTrue="1" operator="lessThan">
      <formula>K21</formula>
    </cfRule>
  </conditionalFormatting>
  <conditionalFormatting sqref="EI20:GG20">
    <cfRule type="expression" dxfId="267" priority="48" stopIfTrue="1">
      <formula>AND(EI$6&gt;=$K20,EI$6&lt;$K20+($L20-$K20+1)*$M20%)</formula>
    </cfRule>
    <cfRule type="expression" dxfId="266" priority="49" stopIfTrue="1">
      <formula>AND(EI$6&gt;=$K20+($L20-$K20+1)*$M20%,EI$6&lt;=$L20)</formula>
    </cfRule>
    <cfRule type="expression" dxfId="265" priority="50" stopIfTrue="1">
      <formula>IF($L$5&lt;2,(OR(WEEKDAY(EI$6)=1,WEEKDAY(EI$6)=7)))</formula>
    </cfRule>
  </conditionalFormatting>
  <conditionalFormatting sqref="P20:HU20">
    <cfRule type="containsText" dxfId="264" priority="44" operator="containsText" text="#">
      <formula>NOT(ISERROR(SEARCH("#",P20)))</formula>
    </cfRule>
    <cfRule type="expression" dxfId="263" priority="45" stopIfTrue="1">
      <formula>AND(P$6&gt;=$K20,P$6&lt;$K20+($L20-$K20+1)*$M20)</formula>
    </cfRule>
    <cfRule type="expression" dxfId="262" priority="46" stopIfTrue="1">
      <formula>AND(P$6&gt;=$K20+($L20-$K20+1)*$M20,P$6&lt;=$L20)</formula>
    </cfRule>
    <cfRule type="expression" dxfId="261" priority="47" stopIfTrue="1">
      <formula>IF($L$5&lt;2,(OR(WEEKDAY(P$6)=1,WEEKDAY(P$6)=7)))</formula>
    </cfRule>
  </conditionalFormatting>
  <conditionalFormatting sqref="EI20:HU20">
    <cfRule type="containsText" dxfId="260" priority="38" operator="containsText" text="#">
      <formula>NOT(ISERROR(SEARCH("#",EI20)))</formula>
    </cfRule>
  </conditionalFormatting>
  <conditionalFormatting sqref="C20">
    <cfRule type="containsText" dxfId="259" priority="37" operator="containsText" text="客户">
      <formula>NOT(ISERROR(SEARCH("客户",C20)))</formula>
    </cfRule>
  </conditionalFormatting>
  <conditionalFormatting sqref="F20">
    <cfRule type="containsText" dxfId="258" priority="30" operator="containsText" text="客户">
      <formula>NOT(ISERROR(SEARCH("客户",F20)))</formula>
    </cfRule>
  </conditionalFormatting>
  <conditionalFormatting sqref="D20">
    <cfRule type="containsText" dxfId="257" priority="29" operator="containsText" text="客户">
      <formula>NOT(ISERROR(SEARCH("客户",D20)))</formula>
    </cfRule>
  </conditionalFormatting>
  <conditionalFormatting sqref="I20">
    <cfRule type="containsText" dxfId="256" priority="28" operator="containsText" text="客户">
      <formula>NOT(ISERROR(SEARCH("客户",I20)))</formula>
    </cfRule>
  </conditionalFormatting>
  <conditionalFormatting sqref="L20">
    <cfRule type="cellIs" dxfId="255" priority="27" stopIfTrue="1" operator="lessThan">
      <formula>K20</formula>
    </cfRule>
  </conditionalFormatting>
  <conditionalFormatting sqref="M8:M25 M27:M81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{58474234-B0BA-4058-BA5E-2CEB64ACFA2E}</x14:id>
        </ext>
      </extLst>
    </cfRule>
  </conditionalFormatting>
  <conditionalFormatting sqref="EI26:HU26">
    <cfRule type="containsText" dxfId="254" priority="15" operator="containsText" text="#">
      <formula>NOT(ISERROR(SEARCH("#",EI26)))</formula>
    </cfRule>
  </conditionalFormatting>
  <conditionalFormatting sqref="EI26:XFD26 A26">
    <cfRule type="containsText" dxfId="253" priority="14" operator="containsText" text="客户">
      <formula>NOT(ISERROR(SEARCH("客户",A26)))</formula>
    </cfRule>
  </conditionalFormatting>
  <conditionalFormatting sqref="I26">
    <cfRule type="containsText" dxfId="252" priority="13" operator="containsText" text="客户">
      <formula>NOT(ISERROR(SEARCH("客户",I26)))</formula>
    </cfRule>
  </conditionalFormatting>
  <conditionalFormatting sqref="L26">
    <cfRule type="cellIs" dxfId="251" priority="12" stopIfTrue="1" operator="lessThan">
      <formula>K26</formula>
    </cfRule>
  </conditionalFormatting>
  <conditionalFormatting sqref="L26">
    <cfRule type="containsText" dxfId="250" priority="11" operator="containsText" text="客户">
      <formula>NOT(ISERROR(SEARCH("客户",L26)))</formula>
    </cfRule>
  </conditionalFormatting>
  <conditionalFormatting sqref="P26:HU26">
    <cfRule type="containsText" dxfId="249" priority="6" operator="containsText" text="#">
      <formula>NOT(ISERROR(SEARCH("#",P26)))</formula>
    </cfRule>
    <cfRule type="expression" dxfId="248" priority="7" stopIfTrue="1">
      <formula>AND(P$6&gt;=$K26,P$6&lt;$K26+($L26-$K26+1)*$M26)</formula>
    </cfRule>
    <cfRule type="expression" dxfId="247" priority="8" stopIfTrue="1">
      <formula>AND(P$6&gt;=$K26+($L26-$K26+1)*$M26,P$6&lt;=$L26)</formula>
    </cfRule>
    <cfRule type="expression" dxfId="246" priority="9" stopIfTrue="1">
      <formula>IF($L$5&lt;2,(OR(WEEKDAY(P$6)=1,WEEKDAY(P$6)=7)))</formula>
    </cfRule>
  </conditionalFormatting>
  <conditionalFormatting sqref="M2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{B43DD81D-5CE5-4876-A440-598A7C9FF818}</x14:id>
        </ext>
      </extLst>
    </cfRule>
  </conditionalFormatting>
  <conditionalFormatting sqref="L27">
    <cfRule type="cellIs" dxfId="245" priority="4" stopIfTrue="1" operator="lessThan">
      <formula>K27</formula>
    </cfRule>
  </conditionalFormatting>
  <conditionalFormatting sqref="L27">
    <cfRule type="containsText" dxfId="244" priority="3" operator="containsText" text="客户">
      <formula>NOT(ISERROR(SEARCH("客户",L27)))</formula>
    </cfRule>
  </conditionalFormatting>
  <conditionalFormatting sqref="H51:H53">
    <cfRule type="containsText" dxfId="243" priority="2" operator="containsText" text="客户">
      <formula>NOT(ISERROR(SEARCH("客户",H51)))</formula>
    </cfRule>
  </conditionalFormatting>
  <conditionalFormatting sqref="I40:I44">
    <cfRule type="containsText" dxfId="242" priority="1" operator="containsText" text="客户">
      <formula>NOT(ISERROR(SEARCH("客户",I40)))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L5" xr:uid="{70A9EE71-F8F4-4914-8260-31F0A961FEAB}">
      <formula1>"1, 7"</formula1>
    </dataValidation>
  </dataValidations>
  <printOptions horizontalCentered="1" verticalCentered="1"/>
  <pageMargins left="0" right="0" top="0" bottom="0" header="0" footer="0"/>
  <pageSetup paperSize="9" orientation="landscape" horizontalDpi="300" verticalDpi="300" r:id="rId1"/>
  <headerFooter alignWithMargins="0">
    <oddFooter>&amp;L&amp;F&amp;CPage &amp;P of  &amp;N&amp;R&amp;F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74234-B0BA-4058-BA5E-2CEB64ACFA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M8:M25 M27:M81</xm:sqref>
        </x14:conditionalFormatting>
        <x14:conditionalFormatting xmlns:xm="http://schemas.microsoft.com/office/excel/2006/main">
          <x14:cfRule type="dataBar" id="{B43DD81D-5CE5-4876-A440-598A7C9FF8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expression" priority="1838" id="{B9A1759E-6CC0-4717-975E-AA6B7E4BFCFC}">
            <xm:f>AND($J8 &lt;&gt; "",$J8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839" id="{8611F1E0-2D7B-4540-9B53-F047F5F00823}">
            <xm:f>AND($J8 &lt;&gt; "",$J8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840" id="{E7B7286A-F284-4E12-B58D-C7EC6B0C0FE6}">
            <xm:f>AND($J8 &lt;&gt; "",$J8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841" id="{B18A4795-F972-4BFE-A7F8-D2D2408EA7D6}">
            <xm:f>AND($J8 &lt;&gt; "",$J8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842" id="{0E1A23FA-E8C3-43FF-BE18-CA2F9A7746AB}">
            <xm:f>AND($J8 &lt;&gt; "",$J8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843" id="{EA3D1BA5-F8A6-409E-B825-CCB706F8CEC0}">
            <xm:f>AND($J8 &lt;&gt; "",$J8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J80:J81 J50 J59 J69 J25 J22 J8:J9 J27:J29</xm:sqref>
        </x14:conditionalFormatting>
        <x14:conditionalFormatting xmlns:xm="http://schemas.microsoft.com/office/excel/2006/main">
          <x14:cfRule type="expression" priority="1828" id="{EACA9F4D-1348-484F-8032-B6792845AB2C}">
            <xm:f>AND($J23 &lt;&gt; "",$J23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829" id="{A5D49E47-D173-46B1-B973-18B5EFD0D765}">
            <xm:f>AND($J23 &lt;&gt; "",$J23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830" id="{0187AED3-7E55-4C08-9E97-EF6219F6B528}">
            <xm:f>AND($J23 &lt;&gt; "",$J23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831" id="{5D6DF5C4-22B7-4838-9676-B004875BE15C}">
            <xm:f>AND($J23 &lt;&gt; "",$J23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832" id="{7E454BDA-9A71-4EDC-8B3C-B887A5EE96DF}">
            <xm:f>AND($J23 &lt;&gt; "",$J23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833" id="{C12423A3-E316-4249-A4FD-06AE3930C8C5}">
            <xm:f>AND($J23 &lt;&gt; "",$J23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J23:J24</xm:sqref>
        </x14:conditionalFormatting>
        <x14:conditionalFormatting xmlns:xm="http://schemas.microsoft.com/office/excel/2006/main">
          <x14:cfRule type="expression" priority="1373" id="{760974C0-176C-48BC-8191-567A00ECA11D}">
            <xm:f>AND($J10 &lt;&gt; "",$J10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374" id="{AC0C8084-26A6-43E3-A56A-58D6F664E5FE}">
            <xm:f>AND($J10 &lt;&gt; "",$J10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75" id="{91D6E87D-D7B7-488C-A9F5-D7050BD964F2}">
            <xm:f>AND($J10 &lt;&gt; "",$J10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376" id="{CCF56034-FFA2-4709-B04F-54CD40C4AEA9}">
            <xm:f>AND($J10 &lt;&gt; "",$J10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377" id="{4C56B587-53AF-4742-936E-0341EB952CEB}">
            <xm:f>AND($J10 &lt;&gt; "",$J10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378" id="{CD58CF26-1425-4E90-9AC4-FAA41D8A8E4A}">
            <xm:f>AND($J10 &lt;&gt; "",$J10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362" id="{A7791CF9-7CB6-4CE9-8242-6DCA0D758915}">
            <xm:f>AND($J11 &lt;&gt; "",$J11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363" id="{BE0E81AF-E9A4-4FC1-AAAF-5988F6354A95}">
            <xm:f>AND($J11 &lt;&gt; "",$J11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64" id="{B6C7072C-E013-4B14-903A-CD0A0C7F72B2}">
            <xm:f>AND($J11 &lt;&gt; "",$J11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365" id="{B2E50AD2-084E-4D52-AE93-DDB6558FF2DE}">
            <xm:f>AND($J11 &lt;&gt; "",$J11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366" id="{51C8BF93-D06D-48BB-97C3-6058E60D5514}">
            <xm:f>AND($J11 &lt;&gt; "",$J11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367" id="{95C5CF75-3B90-459E-BE58-39621B594EFE}">
            <xm:f>AND($J11 &lt;&gt; "",$J11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336" id="{284FFB48-FCAE-47FC-B720-B8338C35750A}">
            <xm:f>AND($J13 &lt;&gt; "",$J13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337" id="{557FA29A-B2CF-4CB9-A74B-C26796225041}">
            <xm:f>AND($J13 &lt;&gt; "",$J13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38" id="{6FCB8479-43E7-4459-A537-7CBE03514128}">
            <xm:f>AND($J13 &lt;&gt; "",$J13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339" id="{9DC2F317-F53B-493C-A1CC-F30E7ABFD6A3}">
            <xm:f>AND($J13 &lt;&gt; "",$J13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340" id="{C1F5CA9D-7BEE-4F60-B251-3BEFD6FC3AB8}">
            <xm:f>AND($J13 &lt;&gt; "",$J13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341" id="{D628D012-022D-4271-9524-A706C15A49CF}">
            <xm:f>AND($J13 &lt;&gt; "",$J13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J13:J14</xm:sqref>
        </x14:conditionalFormatting>
        <x14:conditionalFormatting xmlns:xm="http://schemas.microsoft.com/office/excel/2006/main">
          <x14:cfRule type="expression" priority="1327" id="{88AFF243-5E03-4C55-A913-01FB9A35CFC7}">
            <xm:f>AND($J12 &lt;&gt; "",$J12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328" id="{172E8068-E18D-4782-A36F-28C6695A62CE}">
            <xm:f>AND($J12 &lt;&gt; "",$J12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29" id="{92F51A3D-8CAE-4C15-A6FA-57FCCDA54CC9}">
            <xm:f>AND($J12 &lt;&gt; "",$J12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330" id="{993691D7-1986-4C8A-B7B8-5532E7235C46}">
            <xm:f>AND($J12 &lt;&gt; "",$J12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331" id="{E78FD1F7-DB1B-4DC2-AC15-71CFD64C0917}">
            <xm:f>AND($J12 &lt;&gt; "",$J12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332" id="{2FF7DDBA-3991-4A28-B685-75F44AC72D33}">
            <xm:f>AND($J12 &lt;&gt; "",$J12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896" id="{36A4599D-F1D7-4BCE-BCD2-F29EF2631D8C}">
            <xm:f>AND($J38 &lt;&gt; "",$J38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897" id="{3DF0D14D-1C96-4205-ACEC-01BE3A5EAD7B}">
            <xm:f>AND($J38 &lt;&gt; "",$J38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98" id="{5A8AA0A5-2B28-497E-BDDA-07A2C1605721}">
            <xm:f>AND($J38 &lt;&gt; "",$J38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899" id="{FB9173F9-47BC-4110-82BB-331E0D7FC076}">
            <xm:f>AND($J38 &lt;&gt; "",$J38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900" id="{F4135C77-B09A-428E-80CD-415369D940E1}">
            <xm:f>AND($J38 &lt;&gt; "",$J38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901" id="{018E9957-77BC-42E9-A759-CFFEB3FA61F0}">
            <xm:f>AND($J38 &lt;&gt; "",$J38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770" id="{8732A236-B32B-4453-A533-D7BB28019939}">
            <xm:f>AND($J45 &lt;&gt; "",$J45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771" id="{B2B2AD62-8598-4BDE-B442-AB7C35FC5A3F}">
            <xm:f>AND($J45 &lt;&gt; "",$J45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72" id="{921332D2-BC23-4EA9-A04D-FADDD23BDB5E}">
            <xm:f>AND($J45 &lt;&gt; "",$J45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773" id="{D9F8ED7A-0153-438E-8FCD-856D195CA049}">
            <xm:f>AND($J45 &lt;&gt; "",$J45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774" id="{444D576B-CF21-4BEA-AEC1-5B49B69DDB07}">
            <xm:f>AND($J45 &lt;&gt; "",$J45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775" id="{DDDF6E96-641D-46CB-9312-5FF50F8F22CC}">
            <xm:f>AND($J45 &lt;&gt; "",$J45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expression" priority="757" id="{B95549E4-2555-44F0-B860-54B9746B4523}">
            <xm:f>AND($J46 &lt;&gt; "",$J46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758" id="{6983BF2B-368C-4BA2-B723-D853DD0C67BD}">
            <xm:f>AND($J46 &lt;&gt; "",$J46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59" id="{2F83E616-4DA5-48C9-BAE9-8EC04282E7B5}">
            <xm:f>AND($J46 &lt;&gt; "",$J46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760" id="{4315026B-E311-4E88-99AE-0A5A0AA34235}">
            <xm:f>AND($J46 &lt;&gt; "",$J46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761" id="{84B9C1F0-284E-4B28-A3BB-1A8D421E542B}">
            <xm:f>AND($J46 &lt;&gt; "",$J46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762" id="{F3CA0997-E88A-400E-A102-1B9F6ECE6F6A}">
            <xm:f>AND($J46 &lt;&gt; "",$J46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J46 J48</xm:sqref>
        </x14:conditionalFormatting>
        <x14:conditionalFormatting xmlns:xm="http://schemas.microsoft.com/office/excel/2006/main">
          <x14:cfRule type="expression" priority="734" id="{D8B3A810-79BD-4D4A-8172-8DE71DD0AF5A}">
            <xm:f>AND($J58 &lt;&gt; "",$J58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735" id="{7F4F6406-8D0A-409D-9489-7546F4DDAB7D}">
            <xm:f>AND($J58 &lt;&gt; "",$J58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36" id="{EDFF20EC-D946-4D41-A8BC-9CF4B6A9D43E}">
            <xm:f>AND($J58 &lt;&gt; "",$J58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737" id="{E133F556-BB85-458C-8BE1-E9E7D605F907}">
            <xm:f>AND($J58 &lt;&gt; "",$J58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738" id="{A9645851-81D5-4176-9D7E-FE5FB751B2A3}">
            <xm:f>AND($J58 &lt;&gt; "",$J58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739" id="{4183F844-5014-4006-AA63-720DE5FAFFFD}">
            <xm:f>AND($J58 &lt;&gt; "",$J58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703" id="{8CAD517C-1CF5-4C3F-9DE3-753A3E342130}">
            <xm:f>AND($J62 &lt;&gt; "",$J62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704" id="{80DD2E5F-590C-49A2-A060-B46866FF2601}">
            <xm:f>AND($J62 &lt;&gt; "",$J62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05" id="{B3D81E10-F944-4222-A273-5B4D5EE76243}">
            <xm:f>AND($J62 &lt;&gt; "",$J62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706" id="{3C09726C-AD12-4AC5-8266-A81805D47B30}">
            <xm:f>AND($J62 &lt;&gt; "",$J62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707" id="{A90BADC9-CD09-4786-9BF0-94E4C7C9E074}">
            <xm:f>AND($J62 &lt;&gt; "",$J62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708" id="{F3AB56FF-A276-4644-8534-62093AF41E26}">
            <xm:f>AND($J62 &lt;&gt; "",$J62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671" id="{4F943395-B4D3-475A-BF58-E89DA9819059}">
            <xm:f>AND($J65 &lt;&gt; "",$J65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672" id="{B10DACA9-4B37-468E-8952-D25EE813C5AE}">
            <xm:f>AND($J65 &lt;&gt; "",$J65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73" id="{4A0E46DA-36BB-4443-92B2-7BD238194A76}">
            <xm:f>AND($J65 &lt;&gt; "",$J65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674" id="{EA982B7B-36DF-4EAF-8BCB-28CD16F1816F}">
            <xm:f>AND($J65 &lt;&gt; "",$J65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675" id="{1F4C6C05-B6B7-4012-8EBB-CC39C8975FD6}">
            <xm:f>AND($J65 &lt;&gt; "",$J65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676" id="{B80E4064-AAF2-4D91-8DAF-2B2BA1629424}">
            <xm:f>AND($J65 &lt;&gt; "",$J65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638" id="{EC796CA9-627C-4FCC-B4D5-C14D083F8108}">
            <xm:f>AND($J68 &lt;&gt; "",$J68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639" id="{AB86BFCC-142C-4541-B38F-838D3DD42A4A}">
            <xm:f>AND($J68 &lt;&gt; "",$J68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40" id="{3001AC76-9F94-431B-A29C-F0A39B3A0100}">
            <xm:f>AND($J68 &lt;&gt; "",$J68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641" id="{7A886028-8877-43A7-86E1-56CC22994588}">
            <xm:f>AND($J68 &lt;&gt; "",$J68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642" id="{4BA0BCEA-9D0D-43AC-9F5E-1437CBB47096}">
            <xm:f>AND($J68 &lt;&gt; "",$J68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643" id="{491498A6-999A-49A4-9416-28D58829D427}">
            <xm:f>AND($J68 &lt;&gt; "",$J68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expression" priority="567" id="{EF94063E-497B-498C-B51F-FDFCF8FC54BB}">
            <xm:f>AND($J70 &lt;&gt; "",$J70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568" id="{4F523BF9-9971-4D41-AADF-365E18806830}">
            <xm:f>AND($J70 &lt;&gt; "",$J70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69" id="{3BEB221A-5402-43F0-B12E-7E5AD8DEFD5C}">
            <xm:f>AND($J70 &lt;&gt; "",$J70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570" id="{35EFA48C-E0AB-40FB-9393-1F467DAD7B9A}">
            <xm:f>AND($J70 &lt;&gt; "",$J70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571" id="{5F98A5BF-D523-404D-A886-2D0AEE4DB46B}">
            <xm:f>AND($J70 &lt;&gt; "",$J70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572" id="{23A4EA5B-737E-444E-8992-E001DFA92EC9}">
            <xm:f>AND($J70 &lt;&gt; "",$J70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expression" priority="547" id="{3B9D6751-F172-4489-BCA7-7A1926FC6096}">
            <xm:f>AND($J76 &lt;&gt; "",$J76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548" id="{92F89472-E7F6-4AC3-A5E8-D43724BE1733}">
            <xm:f>AND($J76 &lt;&gt; "",$J76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49" id="{3567283A-E9BD-438D-B192-E8BBA615FEA7}">
            <xm:f>AND($J76 &lt;&gt; "",$J76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550" id="{CD3C8F35-2662-43D7-AD09-DAF88612F6B9}">
            <xm:f>AND($J76 &lt;&gt; "",$J76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551" id="{09DDB3F7-6E39-4B36-ADF1-44AD05309DCD}">
            <xm:f>AND($J76 &lt;&gt; "",$J76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552" id="{D5441AB3-D970-46A5-9089-F72874439805}">
            <xm:f>AND($J76 &lt;&gt; "",$J76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iconSet" priority="399" id="{84EBB59D-53A8-4DA6-A47E-1BD3B80B7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EI17:HU17</xm:sqref>
        </x14:conditionalFormatting>
        <x14:conditionalFormatting xmlns:xm="http://schemas.microsoft.com/office/excel/2006/main">
          <x14:cfRule type="expression" priority="387" id="{54A4D17B-384C-4824-B82E-581E03871121}">
            <xm:f>AND($J15 &lt;&gt; "",$J15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88" id="{B5017283-FBB2-4C47-B8F4-4B3FDBB5AE62}">
            <xm:f>AND($J15 &lt;&gt; "",$J15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89" id="{A5F93CA9-4BE9-4A12-888F-658A437F1D57}">
            <xm:f>AND($J15 &lt;&gt; "",$J15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90" id="{CB131E8D-C6AC-4E82-BC76-7750F873E171}">
            <xm:f>AND($J15 &lt;&gt; "",$J15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91" id="{48A46D32-58CA-4036-98B8-475F48CFC0F4}">
            <xm:f>AND($J15 &lt;&gt; "",$J15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92" id="{CC0E9856-2F3C-4873-B906-7497C9621F66}">
            <xm:f>AND($J15 &lt;&gt; "",$J15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iconSet" priority="382" id="{CF3A3DE4-E073-4C0E-AE88-39C637AF18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EI15:HU15</xm:sqref>
        </x14:conditionalFormatting>
        <x14:conditionalFormatting xmlns:xm="http://schemas.microsoft.com/office/excel/2006/main">
          <x14:cfRule type="expression" priority="370" id="{898876A2-B688-4D17-A65C-DEEC9AFE13BF}">
            <xm:f>AND($J16 &lt;&gt; "",$J16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71" id="{85859646-D152-4E5E-9FFD-8884898EF130}">
            <xm:f>AND($J16 &lt;&gt; "",$J16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72" id="{8EE60887-33F9-4E86-A13C-16CE6CFAF09A}">
            <xm:f>AND($J16 &lt;&gt; "",$J16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73" id="{4DED6D49-E667-4050-BE5B-B707DF472418}">
            <xm:f>AND($J16 &lt;&gt; "",$J16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74" id="{0C145294-58FA-452F-84D9-4B86BD24C819}">
            <xm:f>AND($J16 &lt;&gt; "",$J16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75" id="{003D8B5C-9F72-4404-A531-60DA1D0CB589}">
            <xm:f>AND($J16 &lt;&gt; "",$J16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J16:J17</xm:sqref>
        </x14:conditionalFormatting>
        <x14:conditionalFormatting xmlns:xm="http://schemas.microsoft.com/office/excel/2006/main">
          <x14:cfRule type="iconSet" priority="365" id="{6140640E-2E39-48AF-8C5D-97EB91721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EI16:HU16</xm:sqref>
        </x14:conditionalFormatting>
        <x14:conditionalFormatting xmlns:xm="http://schemas.microsoft.com/office/excel/2006/main">
          <x14:cfRule type="expression" priority="345" id="{D11410CD-2277-4977-969E-A24661F09158}">
            <xm:f>AND($J49 &lt;&gt; "",$J49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46" id="{C8A33074-08E0-4846-8FA8-502A1EC09D18}">
            <xm:f>AND($J49 &lt;&gt; "",$J49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47" id="{532811A3-31CA-4CE9-8D8D-63DA3B4D6B7F}">
            <xm:f>AND($J49 &lt;&gt; "",$J49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48" id="{7FDC62CD-D9EB-4454-9D5F-73A0EA952775}">
            <xm:f>AND($J49 &lt;&gt; "",$J49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49" id="{780EF161-1B6C-4448-83BD-1C8CB4C751E5}">
            <xm:f>AND($J49 &lt;&gt; "",$J49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50" id="{956B8605-1674-4AA8-B11A-39827406899E}">
            <xm:f>AND($J49 &lt;&gt; "",$J49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337" id="{77854121-8BED-4EDC-9756-271D5ED99103}">
            <xm:f>AND($J47 &lt;&gt; "",$J47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38" id="{303A9157-C2A3-44EC-978A-9DDFDCC96297}">
            <xm:f>AND($J47 &lt;&gt; "",$J47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39" id="{FF6DAABA-18AA-4636-A42A-3EE4985B3518}">
            <xm:f>AND($J47 &lt;&gt; "",$J47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40" id="{029D2D25-D489-40BA-A6B9-A73A1886F439}">
            <xm:f>AND($J47 &lt;&gt; "",$J47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41" id="{BD8CD41B-C32F-4D03-9EE9-863DE9DAF0FF}">
            <xm:f>AND($J47 &lt;&gt; "",$J47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42" id="{C27CD2F8-E3BB-4420-9426-8398F4CEED80}">
            <xm:f>AND($J47 &lt;&gt; "",$J47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330" id="{F17A2CE0-AE54-475A-B085-BA78D49A7727}">
            <xm:f>AND($J30 &lt;&gt; "",$J30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31" id="{1D81C48F-5568-4DEA-8495-9152647C71FB}">
            <xm:f>AND($J30 &lt;&gt; "",$J30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32" id="{5F1D4834-111A-448C-89F9-CCC3E9CD1295}">
            <xm:f>AND($J30 &lt;&gt; "",$J30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33" id="{13EB6C81-A01A-4B70-8EA4-FF0AF23729E2}">
            <xm:f>AND($J30 &lt;&gt; "",$J30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34" id="{C489C79A-565B-47FD-B63C-EEE9B13F461B}">
            <xm:f>AND($J30 &lt;&gt; "",$J30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35" id="{51574B99-6130-4729-8293-15938DFF548C}">
            <xm:f>AND($J30 &lt;&gt; "",$J30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J30:J34 J36:J37</xm:sqref>
        </x14:conditionalFormatting>
        <x14:conditionalFormatting xmlns:xm="http://schemas.microsoft.com/office/excel/2006/main">
          <x14:cfRule type="expression" priority="324" id="{A170FA56-A8F9-4825-8916-FA8E7153D134}">
            <xm:f>AND($J39 &lt;&gt; "",$J39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25" id="{B1439A6B-FF43-4B25-8E6E-7B741C697BF9}">
            <xm:f>AND($J39 &lt;&gt; "",$J39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26" id="{F6B92525-6F9C-4EE2-94BC-D5AD11356E87}">
            <xm:f>AND($J39 &lt;&gt; "",$J39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27" id="{E5E77EA6-E09F-4FDA-B3E8-79BDC2019B34}">
            <xm:f>AND($J39 &lt;&gt; "",$J39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28" id="{C74A6362-9552-4478-8327-5C8D57D9AEB3}">
            <xm:f>AND($J39 &lt;&gt; "",$J39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29" id="{AE09AAE0-38F2-4694-88FC-446CAB3FCB86}">
            <xm:f>AND($J39 &lt;&gt; "",$J39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expression" priority="318" id="{68B5AF42-03DB-4718-B6E9-1B244BDAEF10}">
            <xm:f>AND($J40 &lt;&gt; "",$J40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19" id="{BDBD892B-506F-495F-9DCD-8180B9AE2B27}">
            <xm:f>AND($J40 &lt;&gt; "",$J40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20" id="{8670BF1D-A216-4EBF-B0B4-A4E9F4A16AFE}">
            <xm:f>AND($J40 &lt;&gt; "",$J40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21" id="{CA91CE19-7C9D-4A3C-B9B2-9F3545DA4306}">
            <xm:f>AND($J40 &lt;&gt; "",$J40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22" id="{2A5849F2-6F5C-4B7F-B50D-7661EACC7692}">
            <xm:f>AND($J40 &lt;&gt; "",$J40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23" id="{AF259A00-7FA8-437C-9049-E7B72B164E7D}">
            <xm:f>AND($J40 &lt;&gt; "",$J40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J40:J44</xm:sqref>
        </x14:conditionalFormatting>
        <x14:conditionalFormatting xmlns:xm="http://schemas.microsoft.com/office/excel/2006/main">
          <x14:cfRule type="expression" priority="312" id="{F48A82B0-5611-40F8-B965-3C26C577EEDC}">
            <xm:f>AND($J51 &lt;&gt; "",$J51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13" id="{15D86999-528B-4AE4-8669-E234E41C17E1}">
            <xm:f>AND($J51 &lt;&gt; "",$J51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14" id="{0FA11E2D-1B13-4954-9FE6-26107D2414DC}">
            <xm:f>AND($J51 &lt;&gt; "",$J51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15" id="{B0E728FE-9BB7-44D0-901C-45041F62D054}">
            <xm:f>AND($J51 &lt;&gt; "",$J51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16" id="{23439D42-C4B8-498E-8197-C4C2E8DEDC2C}">
            <xm:f>AND($J51 &lt;&gt; "",$J51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17" id="{195ED93F-2598-41B6-96A2-6345E60D268E}">
            <xm:f>AND($J51 &lt;&gt; "",$J51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J51:J53</xm:sqref>
        </x14:conditionalFormatting>
        <x14:conditionalFormatting xmlns:xm="http://schemas.microsoft.com/office/excel/2006/main">
          <x14:cfRule type="expression" priority="306" id="{6227A494-9C3E-42D9-A17A-7036DC10049F}">
            <xm:f>AND($J60 &lt;&gt; "",$J60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07" id="{89667E1B-9057-43B2-A0DE-77F6769B5C01}">
            <xm:f>AND($J60 &lt;&gt; "",$J60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08" id="{C1A338C8-0402-4C33-9BC9-EBF483655FBA}">
            <xm:f>AND($J60 &lt;&gt; "",$J60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09" id="{5BFB49CB-B17B-463C-BCC6-B7D99FB22F9D}">
            <xm:f>AND($J60 &lt;&gt; "",$J60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10" id="{2FC50AC5-9C46-402B-B184-FBE96A46D7C5}">
            <xm:f>AND($J60 &lt;&gt; "",$J60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11" id="{1AA354A1-B5C8-4768-A869-80A98E66216E}">
            <xm:f>AND($J60 &lt;&gt; "",$J60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expression" priority="300" id="{0568255F-9CD4-4784-B9B7-3F6506DC2C42}">
            <xm:f>AND($J61 &lt;&gt; "",$J61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01" id="{296102CD-E442-415D-AECB-331287CF3D94}">
            <xm:f>AND($J61 &lt;&gt; "",$J61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02" id="{BC484BE3-E5FA-43B9-9C16-434B37B57A75}">
            <xm:f>AND($J61 &lt;&gt; "",$J61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03" id="{40175365-8655-4365-8C37-5E70FE2C490A}">
            <xm:f>AND($J61 &lt;&gt; "",$J61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04" id="{E72806FE-6307-4B48-9BC6-B819F6251366}">
            <xm:f>AND($J61 &lt;&gt; "",$J61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05" id="{BCA195A5-748A-4C65-B879-14638BDC3751}">
            <xm:f>AND($J61 &lt;&gt; "",$J61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expression" priority="294" id="{259FE8C3-21EC-4DA9-A7F1-4D8558D9C9D8}">
            <xm:f>AND($J63 &lt;&gt; "",$J63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95" id="{037866D8-02BC-4464-8638-54BA010DF08E}">
            <xm:f>AND($J63 &lt;&gt; "",$J63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96" id="{0A3E7C39-79BE-4477-BB9D-0C21EC67D815}">
            <xm:f>AND($J63 &lt;&gt; "",$J63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97" id="{EEB3F425-DF60-4811-AD8F-68B31A45AE0C}">
            <xm:f>AND($J63 &lt;&gt; "",$J63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98" id="{C33C48DF-8B27-42DA-B75B-AC488A1A499B}">
            <xm:f>AND($J63 &lt;&gt; "",$J63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99" id="{14AF2CE7-DA6D-42EB-932C-78F935A3EBFC}">
            <xm:f>AND($J63 &lt;&gt; "",$J63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J63:J64</xm:sqref>
        </x14:conditionalFormatting>
        <x14:conditionalFormatting xmlns:xm="http://schemas.microsoft.com/office/excel/2006/main">
          <x14:cfRule type="expression" priority="288" id="{2E2FDFA3-A662-4FA3-BBBE-BA4084BFF735}">
            <xm:f>AND($J66 &lt;&gt; "",$J66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89" id="{0F14619F-AB50-4FB7-8F5C-847809777545}">
            <xm:f>AND($J66 &lt;&gt; "",$J66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90" id="{EB669F9F-2BB5-494F-AA46-9C96D507E97A}">
            <xm:f>AND($J66 &lt;&gt; "",$J66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91" id="{4831A620-D3C6-40E9-B88E-F28A193DF600}">
            <xm:f>AND($J66 &lt;&gt; "",$J66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92" id="{0F742AFF-9266-4F72-992C-71E0A2313CFC}">
            <xm:f>AND($J66 &lt;&gt; "",$J66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93" id="{B5FC9C94-2757-4E48-9F18-49E2974EBB9B}">
            <xm:f>AND($J66 &lt;&gt; "",$J66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expression" priority="282" id="{27687ECD-0646-43A7-A306-155F83C049F3}">
            <xm:f>AND($J67 &lt;&gt; "",$J67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83" id="{E1D642D5-EA6D-40FB-B7CF-E3B479676A26}">
            <xm:f>AND($J67 &lt;&gt; "",$J67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84" id="{8C72BF78-C22B-4189-A0DE-094948AF12DE}">
            <xm:f>AND($J67 &lt;&gt; "",$J67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85" id="{3D65A993-0E18-4E23-A85E-D55631AF81B3}">
            <xm:f>AND($J67 &lt;&gt; "",$J67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86" id="{C48F71CD-3312-42E5-9444-A225C6435690}">
            <xm:f>AND($J67 &lt;&gt; "",$J67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87" id="{6DB691E1-7142-494F-9A1C-474539A14554}">
            <xm:f>AND($J67 &lt;&gt; "",$J67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iconSet" priority="281" id="{B5A12AF0-38F8-417B-96C2-6C5BA1D04B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EI71:HU72</xm:sqref>
        </x14:conditionalFormatting>
        <x14:conditionalFormatting xmlns:xm="http://schemas.microsoft.com/office/excel/2006/main">
          <x14:cfRule type="iconSet" priority="254" id="{F19E1AEA-71EB-46FC-B191-3456575573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EI74:HU74</xm:sqref>
        </x14:conditionalFormatting>
        <x14:conditionalFormatting xmlns:xm="http://schemas.microsoft.com/office/excel/2006/main">
          <x14:cfRule type="expression" priority="232" id="{C1A46698-7458-4B6A-B8BC-8E9DFD9EC220}">
            <xm:f>AND($J71 &lt;&gt; "",$J71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33" id="{F65B625C-E6F6-47BA-98B0-1DF25F0DCF33}">
            <xm:f>AND($J71 &lt;&gt; "",$J71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34" id="{DE0D6959-EEB7-47D0-B6F3-F326B13296AB}">
            <xm:f>AND($J71 &lt;&gt; "",$J71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35" id="{7AF5B179-9E8B-41EF-8CFA-E85F1770C48A}">
            <xm:f>AND($J71 &lt;&gt; "",$J71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36" id="{1BFEC279-17E1-43DA-8785-1EDE1968B0A0}">
            <xm:f>AND($J71 &lt;&gt; "",$J71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37" id="{681B72F5-A430-4FD9-B343-4BD59BF90FC2}">
            <xm:f>AND($J71 &lt;&gt; "",$J71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J71:J75</xm:sqref>
        </x14:conditionalFormatting>
        <x14:conditionalFormatting xmlns:xm="http://schemas.microsoft.com/office/excel/2006/main">
          <x14:cfRule type="expression" priority="226" id="{BD258D6F-A60E-48B5-B7A7-F4F169B50407}">
            <xm:f>AND($J77 &lt;&gt; "",$J77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27" id="{37D27CC3-20F0-43E6-BF25-BADDC7F896C9}">
            <xm:f>AND($J77 &lt;&gt; "",$J77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28" id="{B11C2D72-0159-489A-92D2-20B7AA10D193}">
            <xm:f>AND($J77 &lt;&gt; "",$J77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29" id="{9730A434-0F9B-4A4A-A64E-229529066B84}">
            <xm:f>AND($J77 &lt;&gt; "",$J77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30" id="{47EAF4DF-ECCB-4895-8471-62D993C27292}">
            <xm:f>AND($J77 &lt;&gt; "",$J77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31" id="{42A4C114-1775-4FC0-B872-319DA1EB139E}">
            <xm:f>AND($J77 &lt;&gt; "",$J77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J77:J78</xm:sqref>
        </x14:conditionalFormatting>
        <x14:conditionalFormatting xmlns:xm="http://schemas.microsoft.com/office/excel/2006/main">
          <x14:cfRule type="expression" priority="219" id="{01A2C716-D8F1-464F-82C7-338DA7D8AC8C}">
            <xm:f>AND($J79 &lt;&gt; "",$J79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20" id="{BB5A44FF-05EC-499A-A345-7164D7BFB0C8}">
            <xm:f>AND($J79 &lt;&gt; "",$J79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21" id="{32202FE5-1501-4075-80E2-C99F22C2C041}">
            <xm:f>AND($J79 &lt;&gt; "",$J79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22" id="{9D6FBFF5-24FE-4737-9748-A92E508B1018}">
            <xm:f>AND($J79 &lt;&gt; "",$J79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23" id="{E98C7E55-A58C-44C6-87EC-A43B730D5A21}">
            <xm:f>AND($J79 &lt;&gt; "",$J79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24" id="{27FE08FE-A92A-40C4-83EA-E90ACF53E07E}">
            <xm:f>AND($J79 &lt;&gt; "",$J79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206" id="{A6E0604A-1CD4-492C-8075-D9A5A2FEAB68}">
            <xm:f>AND($J18 &lt;&gt; "",$J18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207" id="{A4C65294-DF68-4FE6-825C-467FF2CA999B}">
            <xm:f>AND($J18 &lt;&gt; "",$J18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08" id="{F1F0103E-1C7D-4E2B-8EDF-B25C93B3B49A}">
            <xm:f>AND($J18 &lt;&gt; "",$J18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209" id="{60109A07-3BEB-4AB6-AF1A-B9A0BDC7445D}">
            <xm:f>AND($J18 &lt;&gt; "",$J18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10" id="{00D648FA-BC3C-4851-A06E-EE656D61032E}">
            <xm:f>AND($J18 &lt;&gt; "",$J18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11" id="{0430A6C7-E51D-4AAE-9A9A-467C14BB78FF}">
            <xm:f>AND($J18 &lt;&gt; "",$J18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iconSet" priority="218" id="{4C2CD5D4-A9F0-4F23-8160-3B5056AE5A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EI18:HU18</xm:sqref>
        </x14:conditionalFormatting>
        <x14:conditionalFormatting xmlns:xm="http://schemas.microsoft.com/office/excel/2006/main">
          <x14:cfRule type="expression" priority="177" id="{3CE1DD7B-D5A3-4B1D-BEF7-36F22347F92B}">
            <xm:f>AND($J19 &lt;&gt; "",$J19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78" id="{422332E4-699A-4436-B8FF-DC8977086DE2}">
            <xm:f>AND($J19 &lt;&gt; "",$J19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79" id="{3C4DC21B-26D0-4AE9-BD04-9EA9C5597FB8}">
            <xm:f>AND($J19 &lt;&gt; "",$J19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80" id="{5CAD96C6-D480-4B2F-ACFB-B362A5BC02D0}">
            <xm:f>AND($J19 &lt;&gt; "",$J19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81" id="{CF5B740B-7F8F-402E-A272-C0573B5B80C5}">
            <xm:f>AND($J19 &lt;&gt; "",$J19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82" id="{E2EE8B42-3684-4A17-9D2F-06E55209744D}">
            <xm:f>AND($J19 &lt;&gt; "",$J19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iconSet" priority="172" id="{2654DCF6-50AC-4D43-BD24-6E714F810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EI19:HU19</xm:sqref>
        </x14:conditionalFormatting>
        <x14:conditionalFormatting xmlns:xm="http://schemas.microsoft.com/office/excel/2006/main">
          <x14:cfRule type="iconSet" priority="155" id="{36E7375C-FA74-46DB-AEB5-0E93DDCBF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EI22:HU22</xm:sqref>
        </x14:conditionalFormatting>
        <x14:conditionalFormatting xmlns:xm="http://schemas.microsoft.com/office/excel/2006/main">
          <x14:cfRule type="iconSet" priority="2522" id="{4231F309-C55B-4EB9-9BDB-43F807B5D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EI19:HU19 EI22:HU22</xm:sqref>
        </x14:conditionalFormatting>
        <x14:conditionalFormatting xmlns:xm="http://schemas.microsoft.com/office/excel/2006/main">
          <x14:cfRule type="expression" priority="123" id="{2C7ABDCD-BA8E-4E30-970B-FFE189A7E8AE}">
            <xm:f>AND($J35 &lt;&gt; "",$J35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24" id="{7CC9A6B5-A8F5-4F02-BCFC-9505DA81EC72}">
            <xm:f>AND($J35 &lt;&gt; "",$J35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5" id="{C6AE6DCC-8534-415C-9A60-AE4AB156B6DE}">
            <xm:f>AND($J35 &lt;&gt; "",$J35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26" id="{E888C190-7B94-4B35-94C6-B60089A63025}">
            <xm:f>AND($J35 &lt;&gt; "",$J35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27" id="{8400714B-8AD6-40CE-80E7-26C9F094FA39}">
            <xm:f>AND($J35 &lt;&gt; "",$J35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28" id="{F39688B0-D975-4510-88C3-183993CBF44A}">
            <xm:f>AND($J35 &lt;&gt; "",$J35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iconSet" priority="140" id="{7060D106-63A7-4C74-B41B-9CACC4279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EI35:HU35</xm:sqref>
        </x14:conditionalFormatting>
        <x14:conditionalFormatting xmlns:xm="http://schemas.microsoft.com/office/excel/2006/main">
          <x14:cfRule type="iconSet" priority="141" id="{6090B649-99F6-441C-96D9-37AB0AA181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P35:EH35</xm:sqref>
        </x14:conditionalFormatting>
        <x14:conditionalFormatting xmlns:xm="http://schemas.microsoft.com/office/excel/2006/main">
          <x14:cfRule type="expression" priority="101" id="{2BDA8DFD-791C-491A-BB39-6110863F6165}">
            <xm:f>AND($J54 &lt;&gt; "",$J54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02" id="{1C3A9AA7-4BA1-4A63-A8FF-87FFC1BCE051}">
            <xm:f>AND($J54 &lt;&gt; "",$J54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03" id="{48A10394-07E2-4C1B-B08F-1AAC18A4392C}">
            <xm:f>AND($J54 &lt;&gt; "",$J54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04" id="{6AEF4197-BD78-404A-B330-006F35F80D40}">
            <xm:f>AND($J54 &lt;&gt; "",$J54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105" id="{4A526124-E52F-4FB3-B1DF-957C6B813E8E}">
            <xm:f>AND($J54 &lt;&gt; "",$J54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106" id="{A1E7D2C8-40D7-45CA-994C-B989AACD97B5}">
            <xm:f>AND($J54 &lt;&gt; "",$J54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expression" priority="84" id="{D9945803-590B-4376-8F28-B06959EA0E4F}">
            <xm:f>AND($J55 &lt;&gt; "",$J55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85" id="{B088446B-F889-4A65-9844-87E68E75B5CD}">
            <xm:f>AND($J55 &lt;&gt; "",$J55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6" id="{A9DEA86E-9A21-4F99-91DD-B15B50D08350}">
            <xm:f>AND($J55 &lt;&gt; "",$J55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87" id="{CD436A12-95BF-4C84-96E9-54AE5378B72D}">
            <xm:f>AND($J55 &lt;&gt; "",$J55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88" id="{0D0DD4B6-F1F8-4226-A295-D5E79C5F15D0}">
            <xm:f>AND($J55 &lt;&gt; "",$J55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89" id="{BF8DA062-7A11-4EFF-BD27-3AF5BA3EA410}">
            <xm:f>AND($J55 &lt;&gt; "",$J55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J55:J57</xm:sqref>
        </x14:conditionalFormatting>
        <x14:conditionalFormatting xmlns:xm="http://schemas.microsoft.com/office/excel/2006/main">
          <x14:cfRule type="iconSet" priority="110" id="{02D8EB55-8FD1-4561-B05A-0ADCA0D46D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EI54:HU57</xm:sqref>
        </x14:conditionalFormatting>
        <x14:conditionalFormatting xmlns:xm="http://schemas.microsoft.com/office/excel/2006/main">
          <x14:cfRule type="iconSet" priority="111" id="{8C8EBCD5-56E8-4234-A4F3-85A7FC8F05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P54:EH57</xm:sqref>
        </x14:conditionalFormatting>
        <x14:conditionalFormatting xmlns:xm="http://schemas.microsoft.com/office/excel/2006/main">
          <x14:cfRule type="expression" priority="57" id="{C81EACD9-6407-4631-8595-479DD0DC9BB3}">
            <xm:f>AND($J21 &lt;&gt; "",$J21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58" id="{1113B1CA-D70C-44F9-B390-BB8C67AA0726}">
            <xm:f>AND($J21 &lt;&gt; "",$J21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9" id="{FED2CB32-2D53-4235-96E2-F565AA2ED45B}">
            <xm:f>AND($J21 &lt;&gt; "",$J21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60" id="{28E60E55-134D-49F0-8859-9FBFC3C88331}">
            <xm:f>AND($J21 &lt;&gt; "",$J21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61" id="{0F509080-2719-42E9-B5FA-9AEFC01A3A35}">
            <xm:f>AND($J21 &lt;&gt; "",$J21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62" id="{C39E1053-ADD7-41BB-AB87-B376F97CA5CC}">
            <xm:f>AND($J21 &lt;&gt; "",$J21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iconSet" priority="52" id="{7A49241C-DE6B-4409-B8F1-23CEC1B4C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EI21:HU21</xm:sqref>
        </x14:conditionalFormatting>
        <x14:conditionalFormatting xmlns:xm="http://schemas.microsoft.com/office/excel/2006/main">
          <x14:cfRule type="iconSet" priority="78" id="{45A58AE1-BDF5-49E4-B276-2147976FB9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EI21:HU21</xm:sqref>
        </x14:conditionalFormatting>
        <x14:conditionalFormatting xmlns:xm="http://schemas.microsoft.com/office/excel/2006/main">
          <x14:cfRule type="iconSet" priority="79" id="{A36D5406-5DDB-4B30-A6E9-95840C6B1F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P21:EH21</xm:sqref>
        </x14:conditionalFormatting>
        <x14:conditionalFormatting xmlns:xm="http://schemas.microsoft.com/office/excel/2006/main">
          <x14:cfRule type="iconSet" priority="77" id="{F8B6A4A2-5A96-4C49-9D85-EBDDD241A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P21:HU21</xm:sqref>
        </x14:conditionalFormatting>
        <x14:conditionalFormatting xmlns:xm="http://schemas.microsoft.com/office/excel/2006/main">
          <x14:cfRule type="expression" priority="31" id="{53FBD3A6-8AB9-4761-A4C8-647C0346C565}">
            <xm:f>AND($J20 &lt;&gt; "",$J20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32" id="{0205EA31-6F13-4061-B293-F9510026F226}">
            <xm:f>AND($J20 &lt;&gt; "",$J20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3" id="{971EA7E9-9BAF-46B7-9B55-A3FAEB3D6E48}">
            <xm:f>AND($J20 &lt;&gt; "",$J20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34" id="{55FAA929-B631-4A79-A64A-03A2991B3EC4}">
            <xm:f>AND($J20 &lt;&gt; "",$J20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35" id="{407813AE-480A-41EC-830B-BD283A213F2A}">
            <xm:f>AND($J20 &lt;&gt; "",$J20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36" id="{DF6B2B53-C3EE-4BF5-9E58-08CA4011EF97}">
            <xm:f>AND($J20 &lt;&gt; "",$J20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iconSet" priority="26" id="{561C86DC-093D-4AA8-8C0C-B02F9956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EI20:HU20</xm:sqref>
        </x14:conditionalFormatting>
        <x14:conditionalFormatting xmlns:xm="http://schemas.microsoft.com/office/excel/2006/main">
          <x14:cfRule type="iconSet" priority="41" id="{8A675947-9374-40E5-8D95-8F9CF3D26C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EI20:HU20</xm:sqref>
        </x14:conditionalFormatting>
        <x14:conditionalFormatting xmlns:xm="http://schemas.microsoft.com/office/excel/2006/main">
          <x14:cfRule type="iconSet" priority="42" id="{6FDB343E-6D0B-42F6-8EBF-23241967B1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P20:EH20</xm:sqref>
        </x14:conditionalFormatting>
        <x14:conditionalFormatting xmlns:xm="http://schemas.microsoft.com/office/excel/2006/main">
          <x14:cfRule type="iconSet" priority="40" id="{0812E8AC-1762-4D39-8FBC-A76C95942C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P20:HU20</xm:sqref>
        </x14:conditionalFormatting>
        <x14:conditionalFormatting xmlns:xm="http://schemas.microsoft.com/office/excel/2006/main">
          <x14:cfRule type="expression" priority="16" id="{2BE362F7-F6AA-49AF-B2A6-CFA4522C9537}">
            <xm:f>AND($J26 &lt;&gt; "",$J26 = 定义!$B$7)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xpression" priority="17" id="{D8058D04-C76D-4C82-BD5E-5A2D232679F9}">
            <xm:f>AND($J26 &lt;&gt; "",$J26 = 定义!$B$8)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8" id="{93BDAEBC-8232-4F57-AC02-F0B0FC5B1F9E}">
            <xm:f>AND($J26 &lt;&gt; "",$J26 = 定义!$B$6)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19" id="{3DC4950A-B527-44AA-8DC0-FDC5A54FEDB2}">
            <xm:f>AND($J26 &lt;&gt; "",$J26 = 定义!$B$5)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expression" priority="20" id="{25CE3525-CFDA-484D-9F4E-6BF6FCCA6E99}">
            <xm:f>AND($J26 &lt;&gt; "",$J26 = 定义!$B$4)</xm:f>
            <x14:dxf>
              <font>
                <b/>
                <i val="0"/>
              </font>
              <fill>
                <patternFill>
                  <bgColor theme="6" tint="0.79998168889431442"/>
                </patternFill>
              </fill>
            </x14:dxf>
          </x14:cfRule>
          <x14:cfRule type="expression" priority="21" id="{1881337E-8A35-42FA-BAED-6F28EA08B0DD}">
            <xm:f>AND($J26 &lt;&gt; "",$J26 = 定义!$B$3)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iconSet" priority="23" id="{1C2D809C-BABD-4D29-8B88-75D9F6506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P26:EH26</xm:sqref>
        </x14:conditionalFormatting>
        <x14:conditionalFormatting xmlns:xm="http://schemas.microsoft.com/office/excel/2006/main">
          <x14:cfRule type="iconSet" priority="22" id="{F7E31099-2110-4CA8-9532-B117315374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P26:HU26</xm:sqref>
        </x14:conditionalFormatting>
        <x14:conditionalFormatting xmlns:xm="http://schemas.microsoft.com/office/excel/2006/main">
          <x14:cfRule type="iconSet" priority="2559" id="{81DFB6C1-0AC3-4FC4-8A72-F97F2A3D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P36:EH53 P9:EH19 P58:EH81 P22:EH25 P27:EH34</xm:sqref>
        </x14:conditionalFormatting>
        <x14:conditionalFormatting xmlns:xm="http://schemas.microsoft.com/office/excel/2006/main">
          <x14:cfRule type="iconSet" priority="2565" id="{6A6131BB-DFF4-4B67-861E-FF414F49E0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0"/>
              <x14:cfIcon iconSet="3Signs" iconId="0"/>
            </x14:iconSet>
          </x14:cfRule>
          <xm:sqref>P22:HU25 P8:HU19 P27:HU81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9298B-0E09-433F-862A-77F6FDAF4941}">
          <x14:formula1>
            <xm:f>定义!$B$3:$B$9</xm:f>
          </x14:formula1>
          <xm:sqref>J8:J81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3636-12D7-4B74-B6F4-AC387F95EE13}">
  <sheetPr codeName="Sheet6">
    <tabColor rgb="FF00FFCC"/>
    <pageSetUpPr fitToPage="1"/>
  </sheetPr>
  <dimension ref="A1:M31"/>
  <sheetViews>
    <sheetView zoomScaleNormal="100" workbookViewId="0">
      <pane ySplit="4" topLeftCell="A5" activePane="bottomLeft" state="frozen"/>
      <selection pane="bottomLeft" activeCell="P14" sqref="P14"/>
    </sheetView>
  </sheetViews>
  <sheetFormatPr defaultColWidth="9.1796875" defaultRowHeight="14.5"/>
  <cols>
    <col min="1" max="1" width="3.81640625" style="90" bestFit="1" customWidth="1"/>
    <col min="2" max="2" width="24.453125" style="90" customWidth="1"/>
    <col min="3" max="3" width="36" style="90" bestFit="1" customWidth="1"/>
    <col min="4" max="4" width="10.453125" style="92" bestFit="1" customWidth="1"/>
    <col min="5" max="5" width="8.7265625" style="92" bestFit="1" customWidth="1"/>
    <col min="6" max="7" width="10.453125" style="92" bestFit="1" customWidth="1"/>
    <col min="8" max="8" width="12.36328125" style="92" bestFit="1" customWidth="1"/>
    <col min="9" max="10" width="8.7265625" style="89" bestFit="1" customWidth="1"/>
    <col min="11" max="12" width="10.453125" style="89" bestFit="1" customWidth="1"/>
    <col min="13" max="13" width="8.7265625" style="89" bestFit="1" customWidth="1"/>
    <col min="14" max="16384" width="9.1796875" style="90"/>
  </cols>
  <sheetData>
    <row r="1" spans="1:13" ht="40.5" thickBot="1">
      <c r="A1" s="217" t="s">
        <v>104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</row>
    <row r="2" spans="1:13" ht="15.75" customHeight="1">
      <c r="A2" s="106"/>
      <c r="B2" s="107"/>
      <c r="C2" s="107"/>
      <c r="D2" s="210" t="s">
        <v>105</v>
      </c>
      <c r="E2" s="211"/>
      <c r="F2" s="211"/>
      <c r="G2" s="211"/>
      <c r="H2" s="211"/>
      <c r="I2" s="211"/>
      <c r="J2" s="211"/>
      <c r="K2" s="211"/>
      <c r="L2" s="211"/>
      <c r="M2" s="212"/>
    </row>
    <row r="3" spans="1:13" ht="17" thickBot="1">
      <c r="A3" s="91"/>
      <c r="B3" s="108"/>
      <c r="C3" s="109"/>
      <c r="D3" s="213" t="s">
        <v>129</v>
      </c>
      <c r="E3" s="214"/>
      <c r="F3" s="214"/>
      <c r="G3" s="214"/>
      <c r="H3" s="214"/>
      <c r="I3" s="214"/>
      <c r="J3" s="215"/>
      <c r="K3" s="214"/>
      <c r="L3" s="214"/>
      <c r="M3" s="216"/>
    </row>
    <row r="4" spans="1:13" ht="15" thickBot="1">
      <c r="A4" s="114" t="s">
        <v>122</v>
      </c>
      <c r="B4" s="115" t="s">
        <v>106</v>
      </c>
      <c r="C4" s="119" t="s">
        <v>107</v>
      </c>
      <c r="D4" s="120" t="s">
        <v>76</v>
      </c>
      <c r="E4" s="116" t="s">
        <v>77</v>
      </c>
      <c r="F4" s="116" t="s">
        <v>78</v>
      </c>
      <c r="G4" s="116" t="s">
        <v>79</v>
      </c>
      <c r="H4" s="116" t="s">
        <v>80</v>
      </c>
      <c r="I4" s="116" t="s">
        <v>82</v>
      </c>
      <c r="J4" s="116" t="s">
        <v>128</v>
      </c>
      <c r="K4" s="116" t="s">
        <v>81</v>
      </c>
      <c r="L4" s="117" t="s">
        <v>83</v>
      </c>
      <c r="M4" s="118" t="s">
        <v>127</v>
      </c>
    </row>
    <row r="5" spans="1:13">
      <c r="A5" s="93">
        <v>1</v>
      </c>
      <c r="B5" s="94" t="s">
        <v>97</v>
      </c>
      <c r="C5" s="94" t="s">
        <v>98</v>
      </c>
      <c r="D5" s="111" t="s">
        <v>123</v>
      </c>
      <c r="E5" s="95" t="s">
        <v>125</v>
      </c>
      <c r="F5" s="95"/>
      <c r="G5" s="95"/>
      <c r="H5" s="95"/>
      <c r="I5" s="112"/>
      <c r="J5" s="112"/>
      <c r="K5" s="112"/>
      <c r="L5" s="112"/>
      <c r="M5" s="113"/>
    </row>
    <row r="6" spans="1:13">
      <c r="A6" s="96">
        <v>2</v>
      </c>
      <c r="B6" s="94" t="s">
        <v>96</v>
      </c>
      <c r="C6" s="94" t="s">
        <v>99</v>
      </c>
      <c r="D6" s="98" t="s">
        <v>123</v>
      </c>
      <c r="E6" s="97" t="s">
        <v>125</v>
      </c>
      <c r="F6" s="97" t="s">
        <v>124</v>
      </c>
      <c r="G6" s="97" t="s">
        <v>124</v>
      </c>
      <c r="H6" s="97" t="s">
        <v>124</v>
      </c>
      <c r="I6" s="99"/>
      <c r="J6" s="121"/>
      <c r="K6" s="99"/>
      <c r="L6" s="99"/>
      <c r="M6" s="100"/>
    </row>
    <row r="7" spans="1:13">
      <c r="A7" s="96">
        <v>3</v>
      </c>
      <c r="B7" s="94" t="s">
        <v>96</v>
      </c>
      <c r="C7" s="94" t="s">
        <v>100</v>
      </c>
      <c r="D7" s="98" t="s">
        <v>125</v>
      </c>
      <c r="E7" s="97" t="s">
        <v>75</v>
      </c>
      <c r="F7" s="97" t="s">
        <v>124</v>
      </c>
      <c r="G7" s="97" t="s">
        <v>126</v>
      </c>
      <c r="H7" s="97" t="s">
        <v>124</v>
      </c>
      <c r="I7" s="99" t="s">
        <v>123</v>
      </c>
      <c r="J7" s="121"/>
      <c r="K7" s="99"/>
      <c r="L7" s="99"/>
      <c r="M7" s="100"/>
    </row>
    <row r="8" spans="1:13">
      <c r="A8" s="96">
        <v>4</v>
      </c>
      <c r="B8" s="94" t="s">
        <v>96</v>
      </c>
      <c r="C8" s="94" t="s">
        <v>101</v>
      </c>
      <c r="D8" s="98" t="s">
        <v>125</v>
      </c>
      <c r="E8" s="97" t="s">
        <v>75</v>
      </c>
      <c r="F8" s="97" t="s">
        <v>124</v>
      </c>
      <c r="G8" s="97" t="s">
        <v>126</v>
      </c>
      <c r="H8" s="97" t="s">
        <v>124</v>
      </c>
      <c r="I8" s="99" t="s">
        <v>123</v>
      </c>
      <c r="J8" s="121" t="s">
        <v>124</v>
      </c>
      <c r="K8" s="99"/>
      <c r="L8" s="99"/>
      <c r="M8" s="100"/>
    </row>
    <row r="9" spans="1:13">
      <c r="A9" s="96">
        <v>5</v>
      </c>
      <c r="B9" s="94" t="s">
        <v>96</v>
      </c>
      <c r="C9" s="94" t="s">
        <v>102</v>
      </c>
      <c r="D9" s="98" t="s">
        <v>125</v>
      </c>
      <c r="E9" s="97" t="s">
        <v>75</v>
      </c>
      <c r="F9" s="97" t="s">
        <v>124</v>
      </c>
      <c r="G9" s="97" t="s">
        <v>126</v>
      </c>
      <c r="H9" s="97" t="s">
        <v>124</v>
      </c>
      <c r="I9" s="99" t="s">
        <v>123</v>
      </c>
      <c r="J9" s="121"/>
      <c r="K9" s="99" t="s">
        <v>123</v>
      </c>
      <c r="L9" s="99" t="s">
        <v>124</v>
      </c>
      <c r="M9" s="100"/>
    </row>
    <row r="10" spans="1:13">
      <c r="A10" s="96">
        <v>6</v>
      </c>
      <c r="B10" s="94" t="s">
        <v>96</v>
      </c>
      <c r="C10" s="94" t="s">
        <v>103</v>
      </c>
      <c r="D10" s="98" t="s">
        <v>125</v>
      </c>
      <c r="E10" s="97" t="s">
        <v>75</v>
      </c>
      <c r="F10" s="97" t="s">
        <v>124</v>
      </c>
      <c r="G10" s="97" t="s">
        <v>126</v>
      </c>
      <c r="H10" s="97" t="s">
        <v>124</v>
      </c>
      <c r="I10" s="99" t="s">
        <v>123</v>
      </c>
      <c r="J10" s="121"/>
      <c r="K10" s="99"/>
      <c r="L10" s="99" t="s">
        <v>124</v>
      </c>
      <c r="M10" s="100"/>
    </row>
    <row r="11" spans="1:13">
      <c r="A11" s="96"/>
      <c r="B11" s="94"/>
      <c r="C11" s="94"/>
      <c r="D11" s="98"/>
      <c r="E11" s="97"/>
      <c r="F11" s="97"/>
      <c r="G11" s="97"/>
      <c r="H11" s="97"/>
      <c r="I11" s="99"/>
      <c r="J11" s="121"/>
      <c r="K11" s="99"/>
      <c r="L11" s="99"/>
      <c r="M11" s="100"/>
    </row>
    <row r="12" spans="1:13">
      <c r="A12" s="93">
        <v>1</v>
      </c>
      <c r="B12" s="94" t="s">
        <v>108</v>
      </c>
      <c r="C12" s="94" t="s">
        <v>109</v>
      </c>
      <c r="D12" s="98" t="s">
        <v>125</v>
      </c>
      <c r="E12" s="97" t="s">
        <v>75</v>
      </c>
      <c r="F12" s="97" t="s">
        <v>126</v>
      </c>
      <c r="G12" s="97" t="s">
        <v>126</v>
      </c>
      <c r="H12" s="97" t="s">
        <v>124</v>
      </c>
      <c r="I12" s="99" t="s">
        <v>123</v>
      </c>
      <c r="J12" s="121" t="s">
        <v>124</v>
      </c>
      <c r="K12" s="121" t="s">
        <v>124</v>
      </c>
      <c r="L12" s="121" t="s">
        <v>124</v>
      </c>
      <c r="M12" s="100"/>
    </row>
    <row r="13" spans="1:13">
      <c r="A13" s="96">
        <v>2</v>
      </c>
      <c r="B13" s="94" t="s">
        <v>108</v>
      </c>
      <c r="C13" s="94" t="s">
        <v>110</v>
      </c>
      <c r="D13" s="98" t="s">
        <v>125</v>
      </c>
      <c r="E13" s="97" t="s">
        <v>75</v>
      </c>
      <c r="F13" s="97" t="s">
        <v>126</v>
      </c>
      <c r="G13" s="97" t="s">
        <v>126</v>
      </c>
      <c r="H13" s="97" t="s">
        <v>124</v>
      </c>
      <c r="I13" s="99" t="s">
        <v>123</v>
      </c>
      <c r="J13" s="121" t="s">
        <v>124</v>
      </c>
      <c r="K13" s="121" t="s">
        <v>124</v>
      </c>
      <c r="L13" s="121" t="s">
        <v>124</v>
      </c>
      <c r="M13" s="100"/>
    </row>
    <row r="14" spans="1:13">
      <c r="A14" s="93"/>
      <c r="B14" s="94"/>
      <c r="C14" s="94"/>
      <c r="D14" s="98"/>
      <c r="E14" s="97"/>
      <c r="F14" s="97"/>
      <c r="G14" s="97"/>
      <c r="H14" s="97"/>
      <c r="I14" s="99"/>
      <c r="J14" s="121"/>
      <c r="K14" s="99"/>
      <c r="L14" s="99"/>
      <c r="M14" s="100"/>
    </row>
    <row r="15" spans="1:13">
      <c r="A15" s="93">
        <v>1</v>
      </c>
      <c r="B15" s="94" t="s">
        <v>111</v>
      </c>
      <c r="C15" s="94" t="s">
        <v>112</v>
      </c>
      <c r="D15" s="98" t="s">
        <v>125</v>
      </c>
      <c r="E15" s="97" t="s">
        <v>75</v>
      </c>
      <c r="F15" s="97" t="s">
        <v>123</v>
      </c>
      <c r="G15" s="97" t="s">
        <v>124</v>
      </c>
      <c r="H15" s="121" t="s">
        <v>124</v>
      </c>
      <c r="I15" s="121" t="s">
        <v>124</v>
      </c>
      <c r="J15" s="121"/>
      <c r="K15" s="121" t="s">
        <v>124</v>
      </c>
      <c r="L15" s="121" t="s">
        <v>124</v>
      </c>
      <c r="M15" s="100"/>
    </row>
    <row r="16" spans="1:13">
      <c r="A16" s="96">
        <v>2</v>
      </c>
      <c r="B16" s="94" t="s">
        <v>111</v>
      </c>
      <c r="C16" s="94" t="s">
        <v>113</v>
      </c>
      <c r="D16" s="98" t="s">
        <v>125</v>
      </c>
      <c r="E16" s="97" t="s">
        <v>75</v>
      </c>
      <c r="F16" s="97"/>
      <c r="G16" s="97"/>
      <c r="H16" s="97"/>
      <c r="I16" s="99" t="s">
        <v>123</v>
      </c>
      <c r="J16" s="121" t="s">
        <v>124</v>
      </c>
      <c r="K16" s="99"/>
      <c r="L16" s="99"/>
      <c r="M16" s="100"/>
    </row>
    <row r="17" spans="1:13">
      <c r="A17" s="96">
        <v>3</v>
      </c>
      <c r="B17" s="94" t="s">
        <v>111</v>
      </c>
      <c r="C17" s="94" t="s">
        <v>114</v>
      </c>
      <c r="D17" s="98" t="s">
        <v>125</v>
      </c>
      <c r="E17" s="97" t="s">
        <v>75</v>
      </c>
      <c r="F17" s="97" t="s">
        <v>124</v>
      </c>
      <c r="G17" s="97" t="s">
        <v>124</v>
      </c>
      <c r="H17" s="97" t="s">
        <v>124</v>
      </c>
      <c r="I17" s="99" t="s">
        <v>124</v>
      </c>
      <c r="J17" s="121" t="s">
        <v>124</v>
      </c>
      <c r="K17" s="99" t="s">
        <v>123</v>
      </c>
      <c r="L17" s="99"/>
      <c r="M17" s="100"/>
    </row>
    <row r="18" spans="1:13">
      <c r="A18" s="93"/>
      <c r="B18" s="94"/>
      <c r="C18" s="94"/>
      <c r="D18" s="98"/>
      <c r="E18" s="97"/>
      <c r="F18" s="97"/>
      <c r="G18" s="97"/>
      <c r="H18" s="97"/>
      <c r="I18" s="99"/>
      <c r="J18" s="121"/>
      <c r="K18" s="99"/>
      <c r="L18" s="99"/>
      <c r="M18" s="100"/>
    </row>
    <row r="19" spans="1:13">
      <c r="A19" s="93">
        <v>1</v>
      </c>
      <c r="B19" s="94" t="s">
        <v>84</v>
      </c>
      <c r="C19" s="94" t="s">
        <v>115</v>
      </c>
      <c r="D19" s="98" t="s">
        <v>125</v>
      </c>
      <c r="E19" s="97" t="s">
        <v>124</v>
      </c>
      <c r="F19" s="97" t="s">
        <v>124</v>
      </c>
      <c r="G19" s="97" t="s">
        <v>126</v>
      </c>
      <c r="H19" s="97"/>
      <c r="I19" s="99"/>
      <c r="J19" s="121" t="s">
        <v>123</v>
      </c>
      <c r="K19" s="121" t="s">
        <v>124</v>
      </c>
      <c r="L19" s="121" t="s">
        <v>124</v>
      </c>
      <c r="M19" s="100"/>
    </row>
    <row r="20" spans="1:13">
      <c r="A20" s="96">
        <v>2</v>
      </c>
      <c r="B20" s="94" t="s">
        <v>84</v>
      </c>
      <c r="C20" s="94" t="s">
        <v>116</v>
      </c>
      <c r="D20" s="98" t="s">
        <v>125</v>
      </c>
      <c r="E20" s="97" t="s">
        <v>124</v>
      </c>
      <c r="F20" s="97" t="s">
        <v>124</v>
      </c>
      <c r="G20" s="97" t="s">
        <v>126</v>
      </c>
      <c r="H20" s="97"/>
      <c r="I20" s="99"/>
      <c r="J20" s="121" t="s">
        <v>123</v>
      </c>
      <c r="K20" s="121" t="s">
        <v>124</v>
      </c>
      <c r="L20" s="121" t="s">
        <v>124</v>
      </c>
      <c r="M20" s="100"/>
    </row>
    <row r="21" spans="1:13">
      <c r="A21" s="93"/>
      <c r="B21" s="94"/>
      <c r="C21" s="94"/>
      <c r="D21" s="98"/>
      <c r="E21" s="97"/>
      <c r="F21" s="97"/>
      <c r="G21" s="97"/>
      <c r="H21" s="97"/>
      <c r="I21" s="99"/>
      <c r="J21" s="121"/>
      <c r="K21" s="99"/>
      <c r="L21" s="99"/>
      <c r="M21" s="100"/>
    </row>
    <row r="22" spans="1:13">
      <c r="A22" s="93">
        <v>1</v>
      </c>
      <c r="B22" s="94" t="s">
        <v>117</v>
      </c>
      <c r="C22" s="94" t="s">
        <v>85</v>
      </c>
      <c r="D22" s="98" t="s">
        <v>125</v>
      </c>
      <c r="E22" s="97" t="s">
        <v>75</v>
      </c>
      <c r="F22" s="97"/>
      <c r="G22" s="97" t="s">
        <v>126</v>
      </c>
      <c r="H22" s="97"/>
      <c r="I22" s="99"/>
      <c r="J22" s="121"/>
      <c r="K22" s="99" t="s">
        <v>123</v>
      </c>
      <c r="L22" s="99"/>
      <c r="M22" s="100"/>
    </row>
    <row r="23" spans="1:13">
      <c r="A23" s="96">
        <v>2</v>
      </c>
      <c r="B23" s="94" t="s">
        <v>117</v>
      </c>
      <c r="C23" s="94" t="s">
        <v>86</v>
      </c>
      <c r="D23" s="98" t="s">
        <v>125</v>
      </c>
      <c r="E23" s="97" t="s">
        <v>75</v>
      </c>
      <c r="F23" s="97"/>
      <c r="G23" s="97" t="s">
        <v>126</v>
      </c>
      <c r="H23" s="97"/>
      <c r="I23" s="99"/>
      <c r="J23" s="121"/>
      <c r="K23" s="99" t="s">
        <v>123</v>
      </c>
      <c r="L23" s="99"/>
      <c r="M23" s="100"/>
    </row>
    <row r="24" spans="1:13">
      <c r="A24" s="96">
        <v>3</v>
      </c>
      <c r="B24" s="94" t="s">
        <v>117</v>
      </c>
      <c r="C24" s="94" t="s">
        <v>118</v>
      </c>
      <c r="D24" s="98" t="s">
        <v>125</v>
      </c>
      <c r="E24" s="97" t="s">
        <v>75</v>
      </c>
      <c r="F24" s="97" t="s">
        <v>123</v>
      </c>
      <c r="G24" s="97" t="s">
        <v>126</v>
      </c>
      <c r="H24" s="97" t="s">
        <v>75</v>
      </c>
      <c r="I24" s="99" t="s">
        <v>75</v>
      </c>
      <c r="J24" s="121" t="s">
        <v>124</v>
      </c>
      <c r="K24" s="99" t="s">
        <v>124</v>
      </c>
      <c r="L24" s="99"/>
      <c r="M24" s="100" t="s">
        <v>124</v>
      </c>
    </row>
    <row r="25" spans="1:13">
      <c r="A25" s="96">
        <v>4</v>
      </c>
      <c r="B25" s="94" t="s">
        <v>117</v>
      </c>
      <c r="C25" s="94" t="s">
        <v>119</v>
      </c>
      <c r="D25" s="98" t="s">
        <v>125</v>
      </c>
      <c r="E25" s="97" t="s">
        <v>75</v>
      </c>
      <c r="F25" s="97" t="s">
        <v>123</v>
      </c>
      <c r="G25" s="97" t="s">
        <v>126</v>
      </c>
      <c r="H25" s="97" t="s">
        <v>75</v>
      </c>
      <c r="I25" s="99" t="s">
        <v>75</v>
      </c>
      <c r="J25" s="121" t="s">
        <v>124</v>
      </c>
      <c r="K25" s="99" t="s">
        <v>124</v>
      </c>
      <c r="L25" s="99"/>
      <c r="M25" s="100" t="s">
        <v>124</v>
      </c>
    </row>
    <row r="26" spans="1:13">
      <c r="A26" s="96"/>
      <c r="B26" s="94"/>
      <c r="C26" s="94"/>
      <c r="D26" s="98"/>
      <c r="E26" s="97"/>
      <c r="F26" s="97"/>
      <c r="G26" s="97"/>
      <c r="H26" s="97"/>
      <c r="I26" s="99"/>
      <c r="J26" s="121"/>
      <c r="K26" s="99"/>
      <c r="L26" s="99"/>
      <c r="M26" s="100"/>
    </row>
    <row r="27" spans="1:13">
      <c r="A27" s="96"/>
      <c r="B27" s="94"/>
      <c r="C27" s="94"/>
      <c r="D27" s="98"/>
      <c r="E27" s="97"/>
      <c r="F27" s="97"/>
      <c r="G27" s="97"/>
      <c r="H27" s="97"/>
      <c r="I27" s="99"/>
      <c r="J27" s="121"/>
      <c r="K27" s="99"/>
      <c r="L27" s="99"/>
      <c r="M27" s="100"/>
    </row>
    <row r="28" spans="1:13">
      <c r="A28" s="93"/>
      <c r="B28" s="94"/>
      <c r="C28" s="108"/>
      <c r="D28" s="98"/>
      <c r="E28" s="97"/>
      <c r="F28" s="97"/>
      <c r="G28" s="97"/>
      <c r="H28" s="97"/>
      <c r="I28" s="99"/>
      <c r="J28" s="121"/>
      <c r="K28" s="99"/>
      <c r="L28" s="99"/>
      <c r="M28" s="100"/>
    </row>
    <row r="29" spans="1:13">
      <c r="A29" s="96"/>
      <c r="B29" s="94"/>
      <c r="C29" s="110"/>
      <c r="D29" s="98"/>
      <c r="E29" s="97"/>
      <c r="F29" s="97"/>
      <c r="G29" s="97"/>
      <c r="H29" s="97"/>
      <c r="I29" s="99"/>
      <c r="J29" s="121"/>
      <c r="K29" s="99"/>
      <c r="L29" s="99"/>
      <c r="M29" s="100"/>
    </row>
    <row r="30" spans="1:13">
      <c r="A30" s="96"/>
      <c r="B30" s="94"/>
      <c r="C30" s="110"/>
      <c r="D30" s="98"/>
      <c r="E30" s="97"/>
      <c r="F30" s="97"/>
      <c r="G30" s="97"/>
      <c r="H30" s="97"/>
      <c r="I30" s="99"/>
      <c r="J30" s="121"/>
      <c r="K30" s="99"/>
      <c r="L30" s="99"/>
      <c r="M30" s="100"/>
    </row>
    <row r="31" spans="1:13" s="102" customFormat="1" ht="16.5">
      <c r="B31" s="185" t="s">
        <v>120</v>
      </c>
      <c r="C31" s="186"/>
      <c r="D31" s="104"/>
      <c r="E31" s="101"/>
      <c r="F31" s="101"/>
      <c r="G31" s="104"/>
      <c r="H31" s="104"/>
      <c r="I31" s="104"/>
      <c r="J31" s="105"/>
      <c r="K31" s="105"/>
    </row>
  </sheetData>
  <mergeCells count="4">
    <mergeCell ref="D2:M2"/>
    <mergeCell ref="D3:M3"/>
    <mergeCell ref="A1:M1"/>
    <mergeCell ref="B31:C31"/>
  </mergeCells>
  <phoneticPr fontId="36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9E1B-7CC8-446E-99DF-1727AF9DCADE}">
  <sheetPr codeName="Sheet7">
    <tabColor rgb="FFFF0000"/>
  </sheetPr>
  <dimension ref="B1:U45"/>
  <sheetViews>
    <sheetView workbookViewId="0">
      <pane ySplit="3" topLeftCell="A4" activePane="bottomLeft" state="frozen"/>
      <selection pane="bottomLeft" activeCell="K9" sqref="K9"/>
    </sheetView>
  </sheetViews>
  <sheetFormatPr defaultRowHeight="14"/>
  <cols>
    <col min="1" max="1" width="1.7265625" style="44" customWidth="1"/>
    <col min="2" max="2" width="6.26953125" style="46" bestFit="1" customWidth="1"/>
    <col min="3" max="3" width="10.6328125" style="46" bestFit="1" customWidth="1"/>
    <col min="4" max="4" width="16.7265625" style="44" customWidth="1"/>
    <col min="5" max="5" width="34" style="44" customWidth="1"/>
    <col min="6" max="6" width="34.08984375" style="44" customWidth="1"/>
    <col min="7" max="7" width="36" style="44" customWidth="1"/>
    <col min="8" max="8" width="10.6328125" style="44" bestFit="1" customWidth="1"/>
    <col min="9" max="9" width="7.7265625" style="44" bestFit="1" customWidth="1"/>
    <col min="10" max="10" width="7.453125" style="44" bestFit="1" customWidth="1"/>
    <col min="11" max="15" width="6.26953125" style="44" bestFit="1" customWidth="1"/>
    <col min="16" max="16" width="8.453125" style="44" customWidth="1"/>
    <col min="17" max="17" width="10.6328125" style="44" bestFit="1" customWidth="1"/>
    <col min="18" max="18" width="23.26953125" style="44" bestFit="1" customWidth="1"/>
    <col min="19" max="19" width="13.54296875" style="44" bestFit="1" customWidth="1"/>
    <col min="20" max="20" width="8.7265625" style="44"/>
    <col min="21" max="21" width="10.6328125" style="44" bestFit="1" customWidth="1"/>
    <col min="22" max="16384" width="8.7265625" style="44"/>
  </cols>
  <sheetData>
    <row r="1" spans="2:21" ht="14.5" thickBot="1"/>
    <row r="2" spans="2:21" s="45" customFormat="1" ht="14.5" thickTop="1">
      <c r="B2" s="232" t="s">
        <v>142</v>
      </c>
      <c r="C2" s="236" t="s">
        <v>87</v>
      </c>
      <c r="D2" s="222" t="s">
        <v>150</v>
      </c>
      <c r="E2" s="222" t="s">
        <v>149</v>
      </c>
      <c r="F2" s="222" t="s">
        <v>148</v>
      </c>
      <c r="G2" s="222" t="s">
        <v>151</v>
      </c>
      <c r="H2" s="222" t="s">
        <v>30</v>
      </c>
      <c r="I2" s="234" t="s">
        <v>143</v>
      </c>
      <c r="J2" s="228" t="s">
        <v>132</v>
      </c>
      <c r="K2" s="230" t="s">
        <v>37</v>
      </c>
      <c r="L2" s="231"/>
      <c r="M2" s="231"/>
      <c r="N2" s="231"/>
      <c r="O2" s="220" t="s">
        <v>144</v>
      </c>
      <c r="P2" s="244" t="s">
        <v>141</v>
      </c>
      <c r="Q2" s="245"/>
      <c r="R2" s="238" t="s">
        <v>27</v>
      </c>
      <c r="S2" s="239"/>
      <c r="T2" s="240" t="s">
        <v>19</v>
      </c>
      <c r="U2" s="242" t="s">
        <v>20</v>
      </c>
    </row>
    <row r="3" spans="2:21" s="45" customFormat="1">
      <c r="B3" s="233"/>
      <c r="C3" s="237"/>
      <c r="D3" s="223"/>
      <c r="E3" s="223"/>
      <c r="F3" s="223"/>
      <c r="G3" s="223"/>
      <c r="H3" s="223"/>
      <c r="I3" s="235"/>
      <c r="J3" s="229"/>
      <c r="K3" s="136" t="s">
        <v>15</v>
      </c>
      <c r="L3" s="136" t="s">
        <v>16</v>
      </c>
      <c r="M3" s="136" t="s">
        <v>17</v>
      </c>
      <c r="N3" s="131" t="s">
        <v>18</v>
      </c>
      <c r="O3" s="221"/>
      <c r="P3" s="139" t="s">
        <v>28</v>
      </c>
      <c r="Q3" s="140" t="s">
        <v>29</v>
      </c>
      <c r="R3" s="141" t="s">
        <v>26</v>
      </c>
      <c r="S3" s="141" t="s">
        <v>21</v>
      </c>
      <c r="T3" s="241"/>
      <c r="U3" s="243"/>
    </row>
    <row r="4" spans="2:21">
      <c r="B4" s="57">
        <v>1</v>
      </c>
      <c r="C4" s="69"/>
      <c r="D4" s="58"/>
      <c r="E4" s="58"/>
      <c r="F4" s="124"/>
      <c r="G4" s="126"/>
      <c r="H4" s="59"/>
      <c r="I4" s="133"/>
      <c r="J4" s="137"/>
      <c r="K4" s="138"/>
      <c r="L4" s="138"/>
      <c r="M4" s="138"/>
      <c r="N4" s="132"/>
      <c r="O4" s="138"/>
      <c r="P4" s="134"/>
      <c r="Q4" s="128"/>
      <c r="R4" s="58"/>
      <c r="S4" s="58"/>
      <c r="T4" s="58"/>
      <c r="U4" s="60"/>
    </row>
    <row r="5" spans="2:21">
      <c r="B5" s="57">
        <v>2</v>
      </c>
      <c r="C5" s="69"/>
      <c r="D5" s="58"/>
      <c r="E5" s="58"/>
      <c r="F5" s="124"/>
      <c r="G5" s="126"/>
      <c r="H5" s="59"/>
      <c r="I5" s="133"/>
      <c r="J5" s="137"/>
      <c r="K5" s="138"/>
      <c r="L5" s="138"/>
      <c r="M5" s="138"/>
      <c r="N5" s="132"/>
      <c r="O5" s="138"/>
      <c r="P5" s="134"/>
      <c r="Q5" s="129"/>
      <c r="R5" s="58"/>
      <c r="S5" s="58"/>
      <c r="T5" s="58"/>
      <c r="U5" s="60"/>
    </row>
    <row r="6" spans="2:21">
      <c r="B6" s="57">
        <v>3</v>
      </c>
      <c r="C6" s="69"/>
      <c r="D6" s="58"/>
      <c r="E6" s="58"/>
      <c r="F6" s="124"/>
      <c r="G6" s="126"/>
      <c r="H6" s="59"/>
      <c r="I6" s="133"/>
      <c r="J6" s="137"/>
      <c r="K6" s="138"/>
      <c r="L6" s="138"/>
      <c r="M6" s="138"/>
      <c r="N6" s="132"/>
      <c r="O6" s="138"/>
      <c r="P6" s="134"/>
      <c r="Q6" s="128"/>
      <c r="R6" s="58"/>
      <c r="S6" s="58"/>
      <c r="T6" s="58"/>
      <c r="U6" s="60"/>
    </row>
    <row r="7" spans="2:21">
      <c r="B7" s="57">
        <v>4</v>
      </c>
      <c r="C7" s="69"/>
      <c r="D7" s="58"/>
      <c r="E7" s="58"/>
      <c r="F7" s="124"/>
      <c r="G7" s="126"/>
      <c r="H7" s="59"/>
      <c r="I7" s="133"/>
      <c r="J7" s="137"/>
      <c r="K7" s="138"/>
      <c r="L7" s="138"/>
      <c r="M7" s="138"/>
      <c r="N7" s="132"/>
      <c r="O7" s="138"/>
      <c r="P7" s="134"/>
      <c r="Q7" s="128"/>
      <c r="R7" s="58"/>
      <c r="S7" s="58"/>
      <c r="T7" s="58"/>
      <c r="U7" s="60"/>
    </row>
    <row r="8" spans="2:21">
      <c r="B8" s="57">
        <v>5</v>
      </c>
      <c r="C8" s="69"/>
      <c r="D8" s="58"/>
      <c r="E8" s="58"/>
      <c r="F8" s="124"/>
      <c r="G8" s="126"/>
      <c r="H8" s="51"/>
      <c r="I8" s="133"/>
      <c r="J8" s="137"/>
      <c r="K8" s="138"/>
      <c r="L8" s="138"/>
      <c r="M8" s="138"/>
      <c r="N8" s="132"/>
      <c r="O8" s="138"/>
      <c r="P8" s="135"/>
      <c r="Q8" s="128"/>
      <c r="R8" s="58"/>
      <c r="S8" s="58"/>
      <c r="T8" s="58"/>
      <c r="U8" s="60"/>
    </row>
    <row r="9" spans="2:21">
      <c r="B9" s="57">
        <v>6</v>
      </c>
      <c r="C9" s="69"/>
      <c r="D9" s="58"/>
      <c r="E9" s="58"/>
      <c r="F9" s="124"/>
      <c r="G9" s="126"/>
      <c r="H9" s="51"/>
      <c r="I9" s="133"/>
      <c r="J9" s="137"/>
      <c r="K9" s="138"/>
      <c r="L9" s="138"/>
      <c r="M9" s="138"/>
      <c r="N9" s="132"/>
      <c r="O9" s="138"/>
      <c r="P9" s="135"/>
      <c r="Q9" s="128"/>
      <c r="R9" s="58"/>
      <c r="S9" s="58"/>
      <c r="T9" s="58"/>
      <c r="U9" s="60"/>
    </row>
    <row r="10" spans="2:21">
      <c r="B10" s="57">
        <v>7</v>
      </c>
      <c r="C10" s="69"/>
      <c r="D10" s="58"/>
      <c r="E10" s="58"/>
      <c r="F10" s="124"/>
      <c r="G10" s="126"/>
      <c r="H10" s="51"/>
      <c r="I10" s="133"/>
      <c r="J10" s="137"/>
      <c r="K10" s="138"/>
      <c r="L10" s="138"/>
      <c r="M10" s="138"/>
      <c r="N10" s="132"/>
      <c r="O10" s="138"/>
      <c r="P10" s="135"/>
      <c r="Q10" s="128"/>
      <c r="R10" s="58"/>
      <c r="S10" s="58"/>
      <c r="T10" s="58"/>
      <c r="U10" s="60"/>
    </row>
    <row r="11" spans="2:21">
      <c r="B11" s="57">
        <v>8</v>
      </c>
      <c r="C11" s="69"/>
      <c r="D11" s="58"/>
      <c r="E11" s="58"/>
      <c r="F11" s="124"/>
      <c r="G11" s="126"/>
      <c r="H11" s="51"/>
      <c r="I11" s="133"/>
      <c r="J11" s="137"/>
      <c r="K11" s="138"/>
      <c r="L11" s="138"/>
      <c r="M11" s="138"/>
      <c r="N11" s="132"/>
      <c r="O11" s="138"/>
      <c r="P11" s="135"/>
      <c r="Q11" s="128"/>
      <c r="R11" s="58"/>
      <c r="S11" s="58"/>
      <c r="T11" s="58"/>
      <c r="U11" s="60"/>
    </row>
    <row r="12" spans="2:21">
      <c r="B12" s="57">
        <v>9</v>
      </c>
      <c r="C12" s="69"/>
      <c r="D12" s="58"/>
      <c r="E12" s="58"/>
      <c r="F12" s="124"/>
      <c r="G12" s="126"/>
      <c r="H12" s="51"/>
      <c r="I12" s="133"/>
      <c r="J12" s="137"/>
      <c r="K12" s="138"/>
      <c r="L12" s="138"/>
      <c r="M12" s="138"/>
      <c r="N12" s="132"/>
      <c r="O12" s="138"/>
      <c r="P12" s="135"/>
      <c r="Q12" s="128"/>
      <c r="R12" s="58"/>
      <c r="S12" s="58"/>
      <c r="T12" s="58"/>
      <c r="U12" s="60"/>
    </row>
    <row r="13" spans="2:21">
      <c r="B13" s="57">
        <v>10</v>
      </c>
      <c r="C13" s="69"/>
      <c r="D13" s="58"/>
      <c r="E13" s="58"/>
      <c r="F13" s="124"/>
      <c r="G13" s="126"/>
      <c r="H13" s="51"/>
      <c r="I13" s="133"/>
      <c r="J13" s="137"/>
      <c r="K13" s="138"/>
      <c r="L13" s="138"/>
      <c r="M13" s="138"/>
      <c r="N13" s="132"/>
      <c r="O13" s="138"/>
      <c r="P13" s="135"/>
      <c r="Q13" s="128"/>
      <c r="R13" s="58"/>
      <c r="S13" s="58"/>
      <c r="T13" s="58"/>
      <c r="U13" s="60"/>
    </row>
    <row r="14" spans="2:21">
      <c r="B14" s="57">
        <v>11</v>
      </c>
      <c r="C14" s="69"/>
      <c r="D14" s="58"/>
      <c r="E14" s="58"/>
      <c r="F14" s="124"/>
      <c r="G14" s="126"/>
      <c r="H14" s="51"/>
      <c r="I14" s="133"/>
      <c r="J14" s="137"/>
      <c r="K14" s="138"/>
      <c r="L14" s="138"/>
      <c r="M14" s="138"/>
      <c r="N14" s="132"/>
      <c r="O14" s="138"/>
      <c r="P14" s="135"/>
      <c r="Q14" s="128"/>
      <c r="R14" s="58"/>
      <c r="S14" s="58"/>
      <c r="T14" s="58"/>
      <c r="U14" s="60"/>
    </row>
    <row r="15" spans="2:21">
      <c r="B15" s="57">
        <v>12</v>
      </c>
      <c r="C15" s="69"/>
      <c r="D15" s="58"/>
      <c r="E15" s="58"/>
      <c r="F15" s="124"/>
      <c r="G15" s="126"/>
      <c r="H15" s="51"/>
      <c r="I15" s="133"/>
      <c r="J15" s="137"/>
      <c r="K15" s="138"/>
      <c r="L15" s="138"/>
      <c r="M15" s="138"/>
      <c r="N15" s="132"/>
      <c r="O15" s="138"/>
      <c r="P15" s="135"/>
      <c r="Q15" s="128"/>
      <c r="R15" s="58"/>
      <c r="S15" s="58"/>
      <c r="T15" s="58"/>
      <c r="U15" s="60"/>
    </row>
    <row r="16" spans="2:21">
      <c r="B16" s="57">
        <v>13</v>
      </c>
      <c r="C16" s="69"/>
      <c r="D16" s="58"/>
      <c r="E16" s="58"/>
      <c r="F16" s="124"/>
      <c r="G16" s="126"/>
      <c r="H16" s="51"/>
      <c r="I16" s="133"/>
      <c r="J16" s="137"/>
      <c r="K16" s="138"/>
      <c r="L16" s="138"/>
      <c r="M16" s="138"/>
      <c r="N16" s="132"/>
      <c r="O16" s="138"/>
      <c r="P16" s="135"/>
      <c r="Q16" s="128"/>
      <c r="R16" s="58"/>
      <c r="S16" s="58"/>
      <c r="T16" s="58"/>
      <c r="U16" s="60"/>
    </row>
    <row r="17" spans="2:21">
      <c r="B17" s="57">
        <v>14</v>
      </c>
      <c r="C17" s="69"/>
      <c r="D17" s="58"/>
      <c r="E17" s="58"/>
      <c r="F17" s="124"/>
      <c r="G17" s="126"/>
      <c r="H17" s="51"/>
      <c r="I17" s="133"/>
      <c r="J17" s="137"/>
      <c r="K17" s="138"/>
      <c r="L17" s="138"/>
      <c r="M17" s="138"/>
      <c r="N17" s="132"/>
      <c r="O17" s="138"/>
      <c r="P17" s="135"/>
      <c r="Q17" s="128"/>
      <c r="R17" s="58"/>
      <c r="S17" s="58"/>
      <c r="T17" s="58"/>
      <c r="U17" s="60"/>
    </row>
    <row r="18" spans="2:21">
      <c r="B18" s="61">
        <v>15</v>
      </c>
      <c r="C18" s="70"/>
      <c r="D18" s="62"/>
      <c r="E18" s="62"/>
      <c r="F18" s="125"/>
      <c r="G18" s="125"/>
      <c r="H18" s="63"/>
      <c r="I18" s="133"/>
      <c r="J18" s="137"/>
      <c r="K18" s="138"/>
      <c r="L18" s="138"/>
      <c r="M18" s="138"/>
      <c r="N18" s="132"/>
      <c r="O18" s="138"/>
      <c r="P18" s="135"/>
      <c r="Q18" s="130"/>
      <c r="R18" s="62"/>
      <c r="S18" s="62"/>
      <c r="T18" s="62"/>
      <c r="U18" s="64"/>
    </row>
    <row r="19" spans="2:21">
      <c r="B19" s="61">
        <v>16</v>
      </c>
      <c r="C19" s="70"/>
      <c r="D19" s="58"/>
      <c r="E19" s="58"/>
      <c r="F19" s="124"/>
      <c r="G19" s="126"/>
      <c r="H19" s="51"/>
      <c r="I19" s="133"/>
      <c r="J19" s="137"/>
      <c r="K19" s="138"/>
      <c r="L19" s="138"/>
      <c r="M19" s="138"/>
      <c r="N19" s="132"/>
      <c r="O19" s="138"/>
      <c r="P19" s="135"/>
      <c r="Q19" s="128"/>
      <c r="R19" s="58"/>
      <c r="S19" s="58"/>
      <c r="T19" s="58"/>
      <c r="U19" s="60"/>
    </row>
    <row r="20" spans="2:21">
      <c r="B20" s="61">
        <v>17</v>
      </c>
      <c r="C20" s="70"/>
      <c r="D20" s="58"/>
      <c r="E20" s="58"/>
      <c r="F20" s="124"/>
      <c r="G20" s="126"/>
      <c r="H20" s="51"/>
      <c r="I20" s="133"/>
      <c r="J20" s="137"/>
      <c r="K20" s="138"/>
      <c r="L20" s="138"/>
      <c r="M20" s="138"/>
      <c r="N20" s="132"/>
      <c r="O20" s="138"/>
      <c r="P20" s="135"/>
      <c r="Q20" s="128"/>
      <c r="R20" s="58"/>
      <c r="S20" s="58"/>
      <c r="T20" s="58"/>
      <c r="U20" s="60"/>
    </row>
    <row r="21" spans="2:21">
      <c r="B21" s="61">
        <v>18</v>
      </c>
      <c r="C21" s="70"/>
      <c r="D21" s="58"/>
      <c r="E21" s="58"/>
      <c r="F21" s="124"/>
      <c r="G21" s="126"/>
      <c r="H21" s="51"/>
      <c r="I21" s="133"/>
      <c r="J21" s="137"/>
      <c r="K21" s="138"/>
      <c r="L21" s="138"/>
      <c r="M21" s="138"/>
      <c r="N21" s="132"/>
      <c r="O21" s="138"/>
      <c r="P21" s="135"/>
      <c r="Q21" s="128"/>
      <c r="R21" s="58"/>
      <c r="S21" s="58"/>
      <c r="T21" s="58"/>
      <c r="U21" s="60"/>
    </row>
    <row r="22" spans="2:21">
      <c r="B22" s="61">
        <v>19</v>
      </c>
      <c r="C22" s="70"/>
      <c r="D22" s="58"/>
      <c r="E22" s="58"/>
      <c r="F22" s="124"/>
      <c r="G22" s="126"/>
      <c r="H22" s="51"/>
      <c r="I22" s="133"/>
      <c r="J22" s="137"/>
      <c r="K22" s="138"/>
      <c r="L22" s="138"/>
      <c r="M22" s="138"/>
      <c r="N22" s="132"/>
      <c r="O22" s="138"/>
      <c r="P22" s="135"/>
      <c r="Q22" s="128"/>
      <c r="R22" s="58"/>
      <c r="S22" s="58"/>
      <c r="T22" s="58"/>
      <c r="U22" s="60"/>
    </row>
    <row r="23" spans="2:21">
      <c r="B23" s="61">
        <v>20</v>
      </c>
      <c r="C23" s="70"/>
      <c r="D23" s="58"/>
      <c r="E23" s="58"/>
      <c r="F23" s="124"/>
      <c r="G23" s="126"/>
      <c r="H23" s="51"/>
      <c r="I23" s="133"/>
      <c r="J23" s="137"/>
      <c r="K23" s="138"/>
      <c r="L23" s="138"/>
      <c r="M23" s="138"/>
      <c r="N23" s="132"/>
      <c r="O23" s="138"/>
      <c r="P23" s="135"/>
      <c r="Q23" s="128"/>
      <c r="R23" s="58"/>
      <c r="S23" s="58"/>
      <c r="T23" s="58"/>
      <c r="U23" s="60"/>
    </row>
    <row r="24" spans="2:21" ht="14.5" thickBot="1">
      <c r="B24" s="224" t="s">
        <v>121</v>
      </c>
      <c r="C24" s="225"/>
      <c r="D24" s="225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7"/>
    </row>
    <row r="25" spans="2:21" ht="14.5" thickTop="1"/>
    <row r="26" spans="2:21">
      <c r="D26" s="55" t="s">
        <v>37</v>
      </c>
      <c r="E26" s="52" t="s">
        <v>42</v>
      </c>
      <c r="F26" s="52" t="s">
        <v>43</v>
      </c>
    </row>
    <row r="27" spans="2:21">
      <c r="D27" s="53" t="s">
        <v>38</v>
      </c>
      <c r="E27" s="51" t="s">
        <v>49</v>
      </c>
      <c r="F27" s="53" t="s">
        <v>44</v>
      </c>
    </row>
    <row r="28" spans="2:21">
      <c r="D28" s="53" t="s">
        <v>39</v>
      </c>
      <c r="E28" s="51" t="s">
        <v>50</v>
      </c>
      <c r="F28" s="53" t="s">
        <v>45</v>
      </c>
    </row>
    <row r="29" spans="2:21">
      <c r="D29" s="53" t="s">
        <v>23</v>
      </c>
      <c r="E29" s="51" t="s">
        <v>51</v>
      </c>
      <c r="F29" s="53" t="s">
        <v>46</v>
      </c>
    </row>
    <row r="30" spans="2:21">
      <c r="D30" s="53" t="s">
        <v>40</v>
      </c>
      <c r="E30" s="51" t="s">
        <v>52</v>
      </c>
      <c r="F30" s="53" t="s">
        <v>47</v>
      </c>
    </row>
    <row r="31" spans="2:21">
      <c r="D31" s="53" t="s">
        <v>41</v>
      </c>
      <c r="E31" s="51" t="s">
        <v>53</v>
      </c>
      <c r="F31" s="53" t="s">
        <v>48</v>
      </c>
    </row>
    <row r="32" spans="2:21">
      <c r="D32" s="46"/>
    </row>
    <row r="33" spans="4:6">
      <c r="D33" s="56" t="s">
        <v>54</v>
      </c>
      <c r="E33" s="54" t="s">
        <v>55</v>
      </c>
      <c r="F33" s="54" t="s">
        <v>43</v>
      </c>
    </row>
    <row r="34" spans="4:6">
      <c r="D34" s="53" t="s">
        <v>22</v>
      </c>
      <c r="E34" s="51" t="s">
        <v>58</v>
      </c>
      <c r="F34" s="53" t="s">
        <v>44</v>
      </c>
    </row>
    <row r="35" spans="4:6">
      <c r="D35" s="53" t="s">
        <v>56</v>
      </c>
      <c r="E35" s="51" t="s">
        <v>59</v>
      </c>
      <c r="F35" s="53" t="s">
        <v>45</v>
      </c>
    </row>
    <row r="36" spans="4:6">
      <c r="D36" s="53" t="s">
        <v>23</v>
      </c>
      <c r="E36" s="51" t="s">
        <v>60</v>
      </c>
      <c r="F36" s="53" t="s">
        <v>46</v>
      </c>
    </row>
    <row r="37" spans="4:6">
      <c r="D37" s="53" t="s">
        <v>57</v>
      </c>
      <c r="E37" s="51" t="s">
        <v>61</v>
      </c>
      <c r="F37" s="53" t="s">
        <v>47</v>
      </c>
    </row>
    <row r="38" spans="4:6">
      <c r="D38" s="53" t="s">
        <v>24</v>
      </c>
      <c r="E38" s="51" t="s">
        <v>62</v>
      </c>
      <c r="F38" s="53" t="s">
        <v>48</v>
      </c>
    </row>
    <row r="40" spans="4:6">
      <c r="D40" s="65" t="s">
        <v>68</v>
      </c>
      <c r="E40" s="66" t="s">
        <v>69</v>
      </c>
      <c r="F40" s="65" t="s">
        <v>43</v>
      </c>
    </row>
    <row r="41" spans="4:6" ht="42">
      <c r="D41" s="53" t="s">
        <v>136</v>
      </c>
      <c r="E41" s="58" t="s">
        <v>70</v>
      </c>
      <c r="F41" s="53" t="s">
        <v>133</v>
      </c>
    </row>
    <row r="42" spans="4:6" ht="42">
      <c r="D42" s="53" t="s">
        <v>137</v>
      </c>
      <c r="E42" s="58" t="s">
        <v>71</v>
      </c>
      <c r="F42" s="53" t="s">
        <v>39</v>
      </c>
    </row>
    <row r="43" spans="4:6" ht="42">
      <c r="D43" s="53" t="s">
        <v>138</v>
      </c>
      <c r="E43" s="58" t="s">
        <v>72</v>
      </c>
      <c r="F43" s="53" t="s">
        <v>134</v>
      </c>
    </row>
    <row r="44" spans="4:6" ht="28">
      <c r="D44" s="53" t="s">
        <v>139</v>
      </c>
      <c r="E44" s="58" t="s">
        <v>73</v>
      </c>
      <c r="F44" s="53" t="s">
        <v>40</v>
      </c>
    </row>
    <row r="45" spans="4:6" ht="28">
      <c r="D45" s="53" t="s">
        <v>140</v>
      </c>
      <c r="E45" s="58" t="s">
        <v>74</v>
      </c>
      <c r="F45" s="53" t="s">
        <v>135</v>
      </c>
    </row>
  </sheetData>
  <mergeCells count="16">
    <mergeCell ref="O2:O3"/>
    <mergeCell ref="F2:F3"/>
    <mergeCell ref="G2:G3"/>
    <mergeCell ref="B24:U24"/>
    <mergeCell ref="J2:J3"/>
    <mergeCell ref="K2:N2"/>
    <mergeCell ref="B2:B3"/>
    <mergeCell ref="E2:E3"/>
    <mergeCell ref="I2:I3"/>
    <mergeCell ref="D2:D3"/>
    <mergeCell ref="C2:C3"/>
    <mergeCell ref="R2:S2"/>
    <mergeCell ref="H2:H3"/>
    <mergeCell ref="T2:T3"/>
    <mergeCell ref="U2:U3"/>
    <mergeCell ref="P2:Q2"/>
  </mergeCells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34D8BFE5-C159-4382-821C-81D8D8196AAC}">
            <xm:f>AND($I4 &lt;&gt; "",$I4 = 定义!$E$5)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88" id="{1EC9FD89-4CD1-4632-87E4-AC5F1537D700}">
            <xm:f>AND($I4 &lt;&gt; "",$I4 = 定义!$E$4)</xm:f>
            <x14:dxf>
              <fill>
                <patternFill>
                  <bgColor rgb="FF00B050"/>
                </patternFill>
              </fill>
            </x14:dxf>
          </x14:cfRule>
          <x14:cfRule type="expression" priority="489" id="{269DB0FB-BAAF-4221-811F-1D38E36335E4}">
            <xm:f>AND($I4 &lt;&gt; "",$I4 = 定义!$E$3)</xm:f>
            <x14:dxf>
              <fill>
                <patternFill>
                  <bgColor rgb="FFFFFF00"/>
                </patternFill>
              </fill>
            </x14:dxf>
          </x14:cfRule>
          <xm:sqref>I4:I23</xm:sqref>
        </x14:conditionalFormatting>
        <x14:conditionalFormatting xmlns:xm="http://schemas.microsoft.com/office/excel/2006/main">
          <x14:cfRule type="expression" priority="1" id="{B28D4BCC-E6ED-441A-8A88-B4108E31597B}">
            <xm:f>AND($O4 &lt;&gt; "",$O4 = 定义!$I$21)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2" id="{B0089CB4-8095-4BB2-B30C-76BE85785370}">
            <xm:f>AND($O4 &lt;&gt; "",$O4 = 定义!$I$20)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3" id="{5680B135-410E-4A7E-B6EC-0D49DDA2E021}">
            <xm:f>AND($O4 &lt;&gt; "",$O4 = 定义!$I$19)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5B99D9E8-3DE7-4BE8-B1E0-31C8CD0A6269}">
            <xm:f>AND($O4 &lt;&gt; "",$O4 = 定义!$I$18)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" id="{CD41EE41-E2AE-4F76-979F-B2B28507EF0F}">
            <xm:f>AND($O4 &lt;&gt; "",$O4 = 定义!$I$17)</xm:f>
            <x14:dxf>
              <fill>
                <patternFill>
                  <bgColor rgb="FFFF0000"/>
                </patternFill>
              </fill>
            </x14:dxf>
          </x14:cfRule>
          <xm:sqref>O4:O23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69FA953-6A5A-4F3A-8E7A-4BBFB74B8D48}">
          <x14:formula1>
            <xm:f>定义!$E$3:$E$6</xm:f>
          </x14:formula1>
          <xm:sqref>I4:I23</xm:sqref>
        </x14:dataValidation>
        <x14:dataValidation type="list" allowBlank="1" showInputMessage="1" showErrorMessage="1" xr:uid="{0E554334-F858-48D8-8023-821A8690477D}">
          <x14:formula1>
            <xm:f>定义!$I$3:$I$7</xm:f>
          </x14:formula1>
          <xm:sqref>K4:N23</xm:sqref>
        </x14:dataValidation>
        <x14:dataValidation type="list" allowBlank="1" showInputMessage="1" showErrorMessage="1" xr:uid="{0691B38D-0607-43F7-9E21-E684BE12044F}">
          <x14:formula1>
            <xm:f>定义!$I$17:$I$21</xm:f>
          </x14:formula1>
          <xm:sqref>O4:O23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4583-FCB1-4023-9105-EFDFFC499ACB}">
  <sheetPr codeName="Sheet8">
    <tabColor theme="0" tint="-0.249977111117893"/>
  </sheetPr>
  <dimension ref="B2:I21"/>
  <sheetViews>
    <sheetView workbookViewId="0">
      <selection activeCell="K27" sqref="K27"/>
    </sheetView>
  </sheetViews>
  <sheetFormatPr defaultRowHeight="14"/>
  <cols>
    <col min="1" max="3" width="8.7265625" style="43"/>
    <col min="4" max="4" width="9.81640625" style="43" bestFit="1" customWidth="1"/>
    <col min="5" max="6" width="8.7265625" style="43"/>
    <col min="7" max="7" width="16.7265625" style="43" bestFit="1" customWidth="1"/>
    <col min="8" max="8" width="52.7265625" style="43" bestFit="1" customWidth="1"/>
    <col min="9" max="9" width="6.26953125" style="43" bestFit="1" customWidth="1"/>
    <col min="10" max="16384" width="8.7265625" style="43"/>
  </cols>
  <sheetData>
    <row r="2" spans="2:9">
      <c r="B2" s="48" t="s">
        <v>25</v>
      </c>
      <c r="D2" s="43" t="s">
        <v>32</v>
      </c>
      <c r="E2" s="43" t="s">
        <v>63</v>
      </c>
      <c r="G2" s="55" t="s">
        <v>37</v>
      </c>
      <c r="H2" s="52" t="s">
        <v>42</v>
      </c>
      <c r="I2" s="52" t="s">
        <v>43</v>
      </c>
    </row>
    <row r="3" spans="2:9">
      <c r="B3" s="49" t="s">
        <v>12</v>
      </c>
      <c r="D3" s="47" t="s">
        <v>31</v>
      </c>
      <c r="E3" s="47" t="s">
        <v>131</v>
      </c>
      <c r="G3" s="53" t="s">
        <v>38</v>
      </c>
      <c r="H3" s="51" t="s">
        <v>49</v>
      </c>
      <c r="I3" s="53" t="s">
        <v>44</v>
      </c>
    </row>
    <row r="4" spans="2:9">
      <c r="B4" s="49" t="s">
        <v>10</v>
      </c>
      <c r="D4" s="47" t="s">
        <v>33</v>
      </c>
      <c r="E4" s="127" t="s">
        <v>130</v>
      </c>
      <c r="G4" s="53" t="s">
        <v>39</v>
      </c>
      <c r="H4" s="51" t="s">
        <v>50</v>
      </c>
      <c r="I4" s="53" t="s">
        <v>45</v>
      </c>
    </row>
    <row r="5" spans="2:9">
      <c r="B5" s="49" t="s">
        <v>11</v>
      </c>
      <c r="D5" s="47" t="s">
        <v>34</v>
      </c>
      <c r="E5" s="47" t="s">
        <v>64</v>
      </c>
      <c r="G5" s="53" t="s">
        <v>23</v>
      </c>
      <c r="H5" s="51" t="s">
        <v>51</v>
      </c>
      <c r="I5" s="53" t="s">
        <v>46</v>
      </c>
    </row>
    <row r="6" spans="2:9">
      <c r="B6" s="49" t="s">
        <v>13</v>
      </c>
      <c r="D6" s="47" t="s">
        <v>35</v>
      </c>
      <c r="E6" s="47" t="s">
        <v>36</v>
      </c>
      <c r="G6" s="53" t="s">
        <v>40</v>
      </c>
      <c r="H6" s="51" t="s">
        <v>52</v>
      </c>
      <c r="I6" s="53" t="s">
        <v>47</v>
      </c>
    </row>
    <row r="7" spans="2:9">
      <c r="B7" s="49" t="s">
        <v>67</v>
      </c>
      <c r="D7" s="47" t="s">
        <v>65</v>
      </c>
      <c r="G7" s="53" t="s">
        <v>41</v>
      </c>
      <c r="H7" s="51" t="s">
        <v>53</v>
      </c>
      <c r="I7" s="53" t="s">
        <v>48</v>
      </c>
    </row>
    <row r="8" spans="2:9">
      <c r="B8" s="49" t="s">
        <v>14</v>
      </c>
      <c r="D8" s="47" t="s">
        <v>66</v>
      </c>
      <c r="G8" s="46"/>
      <c r="H8" s="44"/>
      <c r="I8" s="44"/>
    </row>
    <row r="9" spans="2:9">
      <c r="B9" s="50" t="s">
        <v>9</v>
      </c>
      <c r="D9" s="47" t="s">
        <v>36</v>
      </c>
      <c r="G9" s="56" t="s">
        <v>54</v>
      </c>
      <c r="H9" s="54" t="s">
        <v>55</v>
      </c>
      <c r="I9" s="54" t="s">
        <v>43</v>
      </c>
    </row>
    <row r="10" spans="2:9">
      <c r="G10" s="53" t="s">
        <v>22</v>
      </c>
      <c r="H10" s="51" t="s">
        <v>58</v>
      </c>
      <c r="I10" s="53" t="s">
        <v>44</v>
      </c>
    </row>
    <row r="11" spans="2:9">
      <c r="G11" s="53" t="s">
        <v>56</v>
      </c>
      <c r="H11" s="51" t="s">
        <v>59</v>
      </c>
      <c r="I11" s="53" t="s">
        <v>45</v>
      </c>
    </row>
    <row r="12" spans="2:9">
      <c r="G12" s="53" t="s">
        <v>23</v>
      </c>
      <c r="H12" s="51" t="s">
        <v>60</v>
      </c>
      <c r="I12" s="53" t="s">
        <v>46</v>
      </c>
    </row>
    <row r="13" spans="2:9">
      <c r="G13" s="53" t="s">
        <v>57</v>
      </c>
      <c r="H13" s="51" t="s">
        <v>61</v>
      </c>
      <c r="I13" s="53" t="s">
        <v>47</v>
      </c>
    </row>
    <row r="14" spans="2:9">
      <c r="G14" s="53" t="s">
        <v>24</v>
      </c>
      <c r="H14" s="51" t="s">
        <v>62</v>
      </c>
      <c r="I14" s="53" t="s">
        <v>48</v>
      </c>
    </row>
    <row r="15" spans="2:9">
      <c r="G15" s="44"/>
      <c r="H15" s="44"/>
      <c r="I15" s="44"/>
    </row>
    <row r="16" spans="2:9">
      <c r="G16" s="65" t="s">
        <v>68</v>
      </c>
      <c r="H16" s="66" t="s">
        <v>69</v>
      </c>
      <c r="I16" s="66" t="s">
        <v>43</v>
      </c>
    </row>
    <row r="17" spans="7:9" ht="28">
      <c r="G17" s="53" t="s">
        <v>136</v>
      </c>
      <c r="H17" s="58" t="s">
        <v>70</v>
      </c>
      <c r="I17" s="53" t="s">
        <v>133</v>
      </c>
    </row>
    <row r="18" spans="7:9" ht="28">
      <c r="G18" s="53" t="s">
        <v>137</v>
      </c>
      <c r="H18" s="58" t="s">
        <v>71</v>
      </c>
      <c r="I18" s="53" t="s">
        <v>39</v>
      </c>
    </row>
    <row r="19" spans="7:9" ht="28">
      <c r="G19" s="53" t="s">
        <v>138</v>
      </c>
      <c r="H19" s="58" t="s">
        <v>72</v>
      </c>
      <c r="I19" s="53" t="s">
        <v>134</v>
      </c>
    </row>
    <row r="20" spans="7:9">
      <c r="G20" s="53" t="s">
        <v>139</v>
      </c>
      <c r="H20" s="58" t="s">
        <v>73</v>
      </c>
      <c r="I20" s="53" t="s">
        <v>40</v>
      </c>
    </row>
    <row r="21" spans="7:9">
      <c r="G21" s="53" t="s">
        <v>140</v>
      </c>
      <c r="H21" s="58" t="s">
        <v>74</v>
      </c>
      <c r="I21" s="53" t="s">
        <v>135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功能</vt:lpstr>
      <vt:lpstr>RASIC</vt:lpstr>
      <vt:lpstr>风险管理表</vt:lpstr>
      <vt:lpstr>定义</vt:lpstr>
      <vt:lpstr>功能!Print_Area</vt:lpstr>
      <vt:lpstr>功能!Print_Titles</vt:lpstr>
    </vt:vector>
  </TitlesOfParts>
  <Company>Zhaopin.com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steven.wang</dc:creator>
  <cp:lastModifiedBy>孙鹏</cp:lastModifiedBy>
  <dcterms:created xsi:type="dcterms:W3CDTF">2013-09-05T08:24:53Z</dcterms:created>
  <dcterms:modified xsi:type="dcterms:W3CDTF">2019-08-28T00:33:15Z</dcterms:modified>
</cp:coreProperties>
</file>