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vision/Desktop/"/>
    </mc:Choice>
  </mc:AlternateContent>
  <xr:revisionPtr revIDLastSave="0" documentId="13_ncr:1_{F3F1B531-AA11-F640-B6EC-84B8A85947E8}" xr6:coauthVersionLast="45" xr6:coauthVersionMax="45" xr10:uidLastSave="{00000000-0000-0000-0000-000000000000}"/>
  <bookViews>
    <workbookView xWindow="0" yWindow="460" windowWidth="25600" windowHeight="14520" activeTab="3" xr2:uid="{327B3896-8D93-4847-B626-B25133BEBCE9}"/>
  </bookViews>
  <sheets>
    <sheet name="smart_teacher" sheetId="1" r:id="rId1"/>
    <sheet name="CtxMinimal" sheetId="3" r:id="rId2"/>
    <sheet name="Comparator" sheetId="4" r:id="rId3"/>
    <sheet name="TCP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3" l="1"/>
  <c r="I24" i="3"/>
  <c r="I23" i="3"/>
  <c r="I22" i="3"/>
  <c r="I21" i="3"/>
  <c r="H25" i="3"/>
  <c r="H24" i="3"/>
  <c r="H23" i="3"/>
  <c r="H22" i="3"/>
  <c r="H21" i="3"/>
  <c r="G25" i="3"/>
  <c r="G24" i="3"/>
  <c r="G23" i="3"/>
  <c r="G22" i="3"/>
  <c r="G21" i="3"/>
  <c r="F25" i="3"/>
  <c r="F24" i="3"/>
  <c r="F23" i="3"/>
  <c r="F22" i="3"/>
  <c r="F21" i="3"/>
  <c r="E25" i="3"/>
  <c r="E24" i="3"/>
  <c r="E23" i="3"/>
  <c r="E22" i="3"/>
  <c r="E21" i="3"/>
  <c r="D25" i="3"/>
  <c r="D24" i="3"/>
  <c r="D23" i="3"/>
  <c r="D22" i="3"/>
  <c r="D21" i="3"/>
  <c r="I27" i="4"/>
  <c r="I28" i="4"/>
  <c r="I26" i="4"/>
  <c r="H28" i="4"/>
  <c r="H27" i="4"/>
  <c r="L27" i="4" s="1"/>
  <c r="H26" i="4"/>
  <c r="G28" i="4"/>
  <c r="G27" i="4"/>
  <c r="K27" i="4" s="1"/>
  <c r="G26" i="4"/>
  <c r="F28" i="4"/>
  <c r="K28" i="4" s="1"/>
  <c r="F27" i="4"/>
  <c r="F26" i="4"/>
  <c r="E28" i="4"/>
  <c r="E27" i="4"/>
  <c r="E26" i="4"/>
  <c r="J26" i="4" s="1"/>
  <c r="D28" i="4"/>
  <c r="D27" i="4"/>
  <c r="D26" i="4"/>
  <c r="I25" i="4"/>
  <c r="H25" i="4"/>
  <c r="G25" i="4"/>
  <c r="F25" i="4"/>
  <c r="E25" i="4"/>
  <c r="D25" i="4"/>
  <c r="J25" i="4" s="1"/>
  <c r="I24" i="4"/>
  <c r="H24" i="4"/>
  <c r="K25" i="4"/>
  <c r="K26" i="4"/>
  <c r="L26" i="4"/>
  <c r="J27" i="4"/>
  <c r="L28" i="4"/>
  <c r="G24" i="4"/>
  <c r="F24" i="4"/>
  <c r="E24" i="4"/>
  <c r="D24" i="4"/>
  <c r="J23" i="4"/>
  <c r="I23" i="4"/>
  <c r="H23" i="4"/>
  <c r="G23" i="4"/>
  <c r="F23" i="4"/>
  <c r="E23" i="4"/>
  <c r="D23" i="4"/>
  <c r="J28" i="4" l="1"/>
  <c r="L25" i="4"/>
  <c r="J24" i="4"/>
  <c r="L24" i="4"/>
  <c r="K24" i="4"/>
  <c r="L23" i="4"/>
  <c r="K23" i="4"/>
  <c r="J21" i="3"/>
  <c r="K21" i="3"/>
  <c r="J22" i="3"/>
  <c r="J23" i="3"/>
  <c r="J24" i="3"/>
  <c r="J25" i="3"/>
  <c r="K22" i="3"/>
  <c r="K23" i="3"/>
  <c r="K24" i="3"/>
  <c r="K25" i="3"/>
</calcChain>
</file>

<file path=xl/sharedStrings.xml><?xml version="1.0" encoding="utf-8"?>
<sst xmlns="http://schemas.openxmlformats.org/spreadsheetml/2006/main" count="136" uniqueCount="38">
  <si>
    <t>#states</t>
    <phoneticPr fontId="1" type="noConversion"/>
  </si>
  <si>
    <t>#actions</t>
    <phoneticPr fontId="1" type="noConversion"/>
  </si>
  <si>
    <t>#Membership</t>
    <phoneticPr fontId="1" type="noConversion"/>
  </si>
  <si>
    <t>N_min</t>
    <phoneticPr fontId="1" type="noConversion"/>
  </si>
  <si>
    <t>N_max</t>
    <phoneticPr fontId="1" type="noConversion"/>
  </si>
  <si>
    <t>N_mean</t>
    <phoneticPr fontId="1" type="noConversion"/>
  </si>
  <si>
    <t>#Equivalence</t>
    <phoneticPr fontId="1" type="noConversion"/>
  </si>
  <si>
    <t>#transition</t>
    <phoneticPr fontId="1" type="noConversion"/>
  </si>
  <si>
    <t>#maxTime</t>
    <phoneticPr fontId="1" type="noConversion"/>
  </si>
  <si>
    <t>#states_learned</t>
    <phoneticPr fontId="1" type="noConversion"/>
  </si>
  <si>
    <t>time_learn</t>
  </si>
  <si>
    <t>passingRatio</t>
  </si>
  <si>
    <t>smartTeacher_newEQs - #experiments = 10</t>
    <phoneticPr fontId="1" type="noConversion"/>
  </si>
  <si>
    <t>#id</t>
    <phoneticPr fontId="1" type="noConversion"/>
  </si>
  <si>
    <t>epsilon</t>
    <phoneticPr fontId="1" type="noConversion"/>
  </si>
  <si>
    <t>delta</t>
    <phoneticPr fontId="1" type="noConversion"/>
  </si>
  <si>
    <t>#tests</t>
    <phoneticPr fontId="1" type="noConversion"/>
  </si>
  <si>
    <t>#correct</t>
    <phoneticPr fontId="1" type="noConversion"/>
  </si>
  <si>
    <t>comparator</t>
    <phoneticPr fontId="1" type="noConversion"/>
  </si>
  <si>
    <t>ctxMinimal</t>
    <phoneticPr fontId="1" type="noConversion"/>
  </si>
  <si>
    <t>TCP_smartTeacher - #experiments = 30 - seed(2)</t>
    <phoneticPr fontId="1" type="noConversion"/>
  </si>
  <si>
    <t>seed</t>
    <phoneticPr fontId="1" type="noConversion"/>
  </si>
  <si>
    <t>CaseID</t>
    <phoneticPr fontId="1" type="noConversion"/>
  </si>
  <si>
    <t>epsilon/delta</t>
    <phoneticPr fontId="1" type="noConversion"/>
  </si>
  <si>
    <t>with</t>
    <phoneticPr fontId="1" type="noConversion"/>
  </si>
  <si>
    <t>without</t>
    <phoneticPr fontId="1" type="noConversion"/>
  </si>
  <si>
    <t xml:space="preserve">#Equivalence		</t>
    <phoneticPr fontId="1" type="noConversion"/>
  </si>
  <si>
    <t xml:space="preserve">#tests		</t>
    <phoneticPr fontId="1" type="noConversion"/>
  </si>
  <si>
    <t>4_4_20</t>
    <phoneticPr fontId="1" type="noConversion"/>
  </si>
  <si>
    <t>7_2_10</t>
    <phoneticPr fontId="1" type="noConversion"/>
  </si>
  <si>
    <t>7_4_10</t>
    <phoneticPr fontId="1" type="noConversion"/>
  </si>
  <si>
    <t>7_4_20</t>
    <phoneticPr fontId="1" type="noConversion"/>
  </si>
  <si>
    <t>7_6_10</t>
    <phoneticPr fontId="1" type="noConversion"/>
  </si>
  <si>
    <t>EQ Reduction</t>
    <phoneticPr fontId="1" type="noConversion"/>
  </si>
  <si>
    <t>test Reduction</t>
    <phoneticPr fontId="1" type="noConversion"/>
  </si>
  <si>
    <t>10_4_20</t>
    <phoneticPr fontId="1" type="noConversion"/>
  </si>
  <si>
    <t>MQ Reduction</t>
    <phoneticPr fontId="1" type="noConversion"/>
  </si>
  <si>
    <t>smartTeacher_newEQs - #experiments = 10 - seed(2)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</si>
</sst>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E432-E3E9-5941-B36E-7E26ACF835D4}">
  <dimension ref="A1:W28"/>
  <sheetViews>
    <sheetView zoomScale="74" zoomScaleNormal="75" workbookViewId="0">
      <selection activeCell="H36" sqref="H36"/>
    </sheetView>
  </sheetViews>
  <sheetFormatPr baseColWidth="10" defaultColWidth="12.83203125" defaultRowHeight="16"/>
  <cols>
    <col min="1" max="1" width="5.33203125" style="1" bestFit="1" customWidth="1"/>
    <col min="2" max="2" width="9" style="1" bestFit="1" customWidth="1"/>
    <col min="3" max="3" width="10" style="1" bestFit="1" customWidth="1"/>
    <col min="4" max="5" width="12" style="1" bestFit="1" customWidth="1"/>
    <col min="6" max="6" width="8.83203125" style="1" bestFit="1" customWidth="1"/>
    <col min="7" max="7" width="9" style="1" bestFit="1" customWidth="1"/>
    <col min="8" max="8" width="12.83203125" style="1" bestFit="1" customWidth="1"/>
    <col min="9" max="9" width="12.1640625" style="1" bestFit="1" customWidth="1"/>
    <col min="10" max="10" width="8.33203125" style="1" bestFit="1" customWidth="1"/>
    <col min="11" max="11" width="9" style="1" bestFit="1" customWidth="1"/>
    <col min="12" max="12" width="10.1640625" style="1" bestFit="1" customWidth="1"/>
    <col min="13" max="13" width="8.33203125" style="1" bestFit="1" customWidth="1"/>
    <col min="14" max="14" width="8.83203125" style="1" bestFit="1" customWidth="1"/>
    <col min="15" max="15" width="10.1640625" style="1" bestFit="1" customWidth="1"/>
    <col min="16" max="16" width="9.33203125" style="1" bestFit="1" customWidth="1"/>
    <col min="17" max="17" width="10.33203125" style="1" bestFit="1" customWidth="1"/>
    <col min="18" max="18" width="12.6640625" style="1" bestFit="1" customWidth="1"/>
    <col min="19" max="19" width="16.83203125" style="1" bestFit="1" customWidth="1"/>
    <col min="20" max="20" width="9.6640625" style="1" bestFit="1" customWidth="1"/>
    <col min="21" max="22" width="14.83203125" style="1" bestFit="1" customWidth="1"/>
    <col min="23" max="23" width="6.83203125" style="1" bestFit="1" customWidth="1"/>
    <col min="24" max="16384" width="12.83203125" style="1"/>
  </cols>
  <sheetData>
    <row r="1" spans="1:23" ht="21">
      <c r="A1" s="19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3">
      <c r="A2" s="14" t="s">
        <v>13</v>
      </c>
      <c r="B2" s="16" t="s">
        <v>0</v>
      </c>
      <c r="C2" s="16" t="s">
        <v>1</v>
      </c>
      <c r="D2" s="16" t="s">
        <v>8</v>
      </c>
      <c r="E2" s="16" t="s">
        <v>7</v>
      </c>
      <c r="F2" s="16" t="s">
        <v>14</v>
      </c>
      <c r="G2" s="16" t="s">
        <v>15</v>
      </c>
      <c r="H2" s="16" t="s">
        <v>18</v>
      </c>
      <c r="I2" s="17" t="s">
        <v>19</v>
      </c>
      <c r="J2" s="16" t="s">
        <v>2</v>
      </c>
      <c r="K2" s="16"/>
      <c r="L2" s="16"/>
      <c r="M2" s="16" t="s">
        <v>6</v>
      </c>
      <c r="N2" s="16"/>
      <c r="O2" s="16"/>
      <c r="P2" s="16" t="s">
        <v>16</v>
      </c>
      <c r="Q2" s="16"/>
      <c r="R2" s="16"/>
      <c r="S2" s="16" t="s">
        <v>9</v>
      </c>
      <c r="T2" s="16" t="s">
        <v>17</v>
      </c>
      <c r="U2" s="16" t="s">
        <v>10</v>
      </c>
      <c r="V2" s="15" t="s">
        <v>11</v>
      </c>
      <c r="W2" s="14" t="s">
        <v>21</v>
      </c>
    </row>
    <row r="3" spans="1:23">
      <c r="A3" s="14"/>
      <c r="B3" s="16"/>
      <c r="C3" s="16"/>
      <c r="D3" s="16"/>
      <c r="E3" s="16"/>
      <c r="F3" s="16"/>
      <c r="G3" s="16"/>
      <c r="H3" s="16"/>
      <c r="I3" s="18"/>
      <c r="J3" s="2" t="s">
        <v>3</v>
      </c>
      <c r="K3" s="2" t="s">
        <v>4</v>
      </c>
      <c r="L3" s="2" t="s">
        <v>5</v>
      </c>
      <c r="M3" s="2" t="s">
        <v>3</v>
      </c>
      <c r="N3" s="2" t="s">
        <v>4</v>
      </c>
      <c r="O3" s="2" t="s">
        <v>5</v>
      </c>
      <c r="P3" s="2" t="s">
        <v>3</v>
      </c>
      <c r="Q3" s="2" t="s">
        <v>4</v>
      </c>
      <c r="R3" s="2" t="s">
        <v>5</v>
      </c>
      <c r="S3" s="16"/>
      <c r="T3" s="16"/>
      <c r="U3" s="16"/>
      <c r="V3" s="15"/>
      <c r="W3" s="14"/>
    </row>
    <row r="4" spans="1:23" s="10" customFormat="1">
      <c r="A4" s="11">
        <v>1</v>
      </c>
      <c r="B4" s="11">
        <v>4</v>
      </c>
      <c r="C4" s="11">
        <v>4</v>
      </c>
      <c r="D4" s="11">
        <v>20</v>
      </c>
      <c r="E4" s="11">
        <v>18</v>
      </c>
      <c r="F4" s="11">
        <v>1E-3</v>
      </c>
      <c r="G4" s="11">
        <v>1E-3</v>
      </c>
      <c r="H4" s="11">
        <v>1</v>
      </c>
      <c r="I4" s="11">
        <v>1</v>
      </c>
      <c r="J4" s="11">
        <v>167</v>
      </c>
      <c r="K4" s="11">
        <v>181</v>
      </c>
      <c r="L4" s="11">
        <v>173.1</v>
      </c>
      <c r="M4" s="11">
        <v>28</v>
      </c>
      <c r="N4" s="11">
        <v>30</v>
      </c>
      <c r="O4" s="11">
        <v>29.3</v>
      </c>
      <c r="P4" s="11">
        <v>418765</v>
      </c>
      <c r="Q4" s="11">
        <v>487670</v>
      </c>
      <c r="R4" s="11">
        <v>455798.8</v>
      </c>
      <c r="S4" s="11">
        <v>4</v>
      </c>
      <c r="T4" s="11">
        <v>4</v>
      </c>
      <c r="U4" s="11">
        <v>90.237824678421006</v>
      </c>
      <c r="V4" s="11">
        <v>0.99994538917561904</v>
      </c>
      <c r="W4" s="11">
        <v>2</v>
      </c>
    </row>
    <row r="5" spans="1:23" s="10" customFormat="1">
      <c r="A5" s="11">
        <v>2</v>
      </c>
      <c r="B5" s="11">
        <v>4</v>
      </c>
      <c r="C5" s="11">
        <v>4</v>
      </c>
      <c r="D5" s="11">
        <v>20</v>
      </c>
      <c r="E5" s="11">
        <v>18</v>
      </c>
      <c r="F5" s="11">
        <v>0.01</v>
      </c>
      <c r="G5" s="11">
        <v>0.01</v>
      </c>
      <c r="H5" s="11">
        <v>1</v>
      </c>
      <c r="I5" s="11">
        <v>1</v>
      </c>
      <c r="J5" s="11">
        <v>140</v>
      </c>
      <c r="K5" s="11">
        <v>178</v>
      </c>
      <c r="L5" s="11">
        <v>161.5</v>
      </c>
      <c r="M5" s="11">
        <v>23</v>
      </c>
      <c r="N5" s="11">
        <v>29</v>
      </c>
      <c r="O5" s="11">
        <v>26.7</v>
      </c>
      <c r="P5" s="11">
        <v>26084</v>
      </c>
      <c r="Q5" s="11">
        <v>41470</v>
      </c>
      <c r="R5" s="11">
        <v>34647.1</v>
      </c>
      <c r="S5" s="11">
        <v>4</v>
      </c>
      <c r="T5" s="11">
        <v>0</v>
      </c>
      <c r="U5" s="11">
        <v>34.479058933258003</v>
      </c>
      <c r="V5" s="11">
        <v>0.99946000000000002</v>
      </c>
      <c r="W5" s="11">
        <v>2</v>
      </c>
    </row>
    <row r="6" spans="1:23">
      <c r="A6" s="11">
        <v>3</v>
      </c>
      <c r="B6" s="11">
        <v>7</v>
      </c>
      <c r="C6" s="11">
        <v>2</v>
      </c>
      <c r="D6" s="11">
        <v>10</v>
      </c>
      <c r="E6" s="11">
        <v>18</v>
      </c>
      <c r="F6" s="11">
        <v>1E-3</v>
      </c>
      <c r="G6" s="11">
        <v>1E-3</v>
      </c>
      <c r="H6" s="11">
        <v>1</v>
      </c>
      <c r="I6" s="11">
        <v>1</v>
      </c>
      <c r="J6" s="11">
        <v>471</v>
      </c>
      <c r="K6" s="11">
        <v>781</v>
      </c>
      <c r="L6" s="11">
        <v>561.1</v>
      </c>
      <c r="M6" s="11">
        <v>28</v>
      </c>
      <c r="N6" s="11">
        <v>39</v>
      </c>
      <c r="O6" s="11">
        <v>31.6</v>
      </c>
      <c r="P6" s="11">
        <v>333340</v>
      </c>
      <c r="Q6" s="11">
        <v>592363</v>
      </c>
      <c r="R6" s="11">
        <v>424286.5</v>
      </c>
      <c r="S6" s="11">
        <v>9.3000000000000007</v>
      </c>
      <c r="T6" s="11">
        <v>0</v>
      </c>
      <c r="U6" s="11">
        <v>88.5667750358581</v>
      </c>
      <c r="V6" s="11">
        <v>0.99996449688691602</v>
      </c>
      <c r="W6" s="11">
        <v>2</v>
      </c>
    </row>
    <row r="7" spans="1:23">
      <c r="A7" s="11">
        <v>4</v>
      </c>
      <c r="B7" s="11">
        <v>7</v>
      </c>
      <c r="C7" s="11">
        <v>2</v>
      </c>
      <c r="D7" s="11">
        <v>10</v>
      </c>
      <c r="E7" s="11">
        <v>18</v>
      </c>
      <c r="F7" s="11">
        <v>0.01</v>
      </c>
      <c r="G7" s="11">
        <v>0.01</v>
      </c>
      <c r="H7" s="11">
        <v>1</v>
      </c>
      <c r="I7" s="11">
        <v>1</v>
      </c>
      <c r="J7" s="11">
        <v>375</v>
      </c>
      <c r="K7" s="11">
        <v>717</v>
      </c>
      <c r="L7" s="11">
        <v>487.4</v>
      </c>
      <c r="M7" s="11">
        <v>23</v>
      </c>
      <c r="N7" s="11">
        <v>31</v>
      </c>
      <c r="O7" s="11">
        <v>26.5</v>
      </c>
      <c r="P7" s="11">
        <v>21024</v>
      </c>
      <c r="Q7" s="11">
        <v>36805</v>
      </c>
      <c r="R7" s="11">
        <v>27676.6</v>
      </c>
      <c r="S7" s="11">
        <v>9.5</v>
      </c>
      <c r="T7" s="11">
        <v>0</v>
      </c>
      <c r="U7" s="11">
        <v>24.7763598680496</v>
      </c>
      <c r="V7" s="11">
        <v>0.999695</v>
      </c>
      <c r="W7" s="11">
        <v>2</v>
      </c>
    </row>
    <row r="8" spans="1:23">
      <c r="A8" s="11">
        <v>5</v>
      </c>
      <c r="B8" s="11">
        <v>7</v>
      </c>
      <c r="C8" s="11">
        <v>4</v>
      </c>
      <c r="D8" s="11">
        <v>10</v>
      </c>
      <c r="E8" s="11">
        <v>26</v>
      </c>
      <c r="F8" s="11">
        <v>1E-3</v>
      </c>
      <c r="G8" s="11">
        <v>1E-3</v>
      </c>
      <c r="H8" s="11">
        <v>1</v>
      </c>
      <c r="I8" s="11">
        <v>1</v>
      </c>
      <c r="J8" s="11">
        <v>746</v>
      </c>
      <c r="K8" s="11">
        <v>796</v>
      </c>
      <c r="L8" s="11">
        <v>766.5</v>
      </c>
      <c r="M8" s="11">
        <v>46</v>
      </c>
      <c r="N8" s="11">
        <v>51</v>
      </c>
      <c r="O8" s="11">
        <v>47.7</v>
      </c>
      <c r="P8" s="11">
        <v>533562</v>
      </c>
      <c r="Q8" s="11">
        <v>618769</v>
      </c>
      <c r="R8" s="11">
        <v>569403.80000000005</v>
      </c>
      <c r="S8" s="11">
        <v>9</v>
      </c>
      <c r="T8" s="11">
        <v>3</v>
      </c>
      <c r="U8" s="11">
        <v>133.80562963485701</v>
      </c>
      <c r="V8" s="11">
        <v>0.99999506152235695</v>
      </c>
      <c r="W8" s="11">
        <v>2</v>
      </c>
    </row>
    <row r="9" spans="1:23">
      <c r="A9" s="11">
        <v>6</v>
      </c>
      <c r="B9" s="11">
        <v>7</v>
      </c>
      <c r="C9" s="11">
        <v>4</v>
      </c>
      <c r="D9" s="11">
        <v>10</v>
      </c>
      <c r="E9" s="11">
        <v>26</v>
      </c>
      <c r="F9" s="11">
        <v>0.01</v>
      </c>
      <c r="G9" s="11">
        <v>0.01</v>
      </c>
      <c r="H9" s="11">
        <v>1</v>
      </c>
      <c r="I9" s="11">
        <v>1</v>
      </c>
      <c r="J9" s="11">
        <v>729</v>
      </c>
      <c r="K9" s="11">
        <v>853</v>
      </c>
      <c r="L9" s="11">
        <v>778</v>
      </c>
      <c r="M9" s="11">
        <v>46</v>
      </c>
      <c r="N9" s="11">
        <v>50</v>
      </c>
      <c r="O9" s="11">
        <v>48</v>
      </c>
      <c r="P9" s="11">
        <v>49473</v>
      </c>
      <c r="Q9" s="11">
        <v>63353</v>
      </c>
      <c r="R9" s="11">
        <v>54829.8</v>
      </c>
      <c r="S9" s="11">
        <v>9</v>
      </c>
      <c r="T9" s="11">
        <v>0</v>
      </c>
      <c r="U9" s="11">
        <v>59.827606844902</v>
      </c>
      <c r="V9" s="11">
        <v>0.99995999999999996</v>
      </c>
      <c r="W9" s="11">
        <v>2</v>
      </c>
    </row>
    <row r="10" spans="1:23">
      <c r="A10" s="11">
        <v>7</v>
      </c>
      <c r="B10" s="11">
        <v>7</v>
      </c>
      <c r="C10" s="11">
        <v>4</v>
      </c>
      <c r="D10" s="11">
        <v>20</v>
      </c>
      <c r="E10" s="11">
        <v>26</v>
      </c>
      <c r="F10" s="11">
        <v>1E-3</v>
      </c>
      <c r="G10" s="11">
        <v>1E-3</v>
      </c>
      <c r="H10" s="11">
        <v>1</v>
      </c>
      <c r="I10" s="11">
        <v>1</v>
      </c>
      <c r="J10" s="11">
        <v>419</v>
      </c>
      <c r="K10" s="11">
        <v>480</v>
      </c>
      <c r="L10" s="11">
        <v>442.2</v>
      </c>
      <c r="M10" s="11">
        <v>41</v>
      </c>
      <c r="N10" s="11">
        <v>43</v>
      </c>
      <c r="O10" s="11">
        <v>42.4</v>
      </c>
      <c r="P10" s="11">
        <v>599115</v>
      </c>
      <c r="Q10" s="11">
        <v>690735</v>
      </c>
      <c r="R10" s="11">
        <v>648487.5</v>
      </c>
      <c r="S10" s="11">
        <v>7</v>
      </c>
      <c r="T10" s="11">
        <v>5</v>
      </c>
      <c r="U10" s="11">
        <v>160.69649720191899</v>
      </c>
      <c r="V10" s="11">
        <v>0.99998627588260902</v>
      </c>
      <c r="W10" s="11">
        <v>2</v>
      </c>
    </row>
    <row r="11" spans="1:23">
      <c r="A11" s="11">
        <v>8</v>
      </c>
      <c r="B11" s="11">
        <v>7</v>
      </c>
      <c r="C11" s="11">
        <v>4</v>
      </c>
      <c r="D11" s="11">
        <v>20</v>
      </c>
      <c r="E11" s="11">
        <v>26</v>
      </c>
      <c r="F11" s="11">
        <v>0.01</v>
      </c>
      <c r="G11" s="11">
        <v>0.01</v>
      </c>
      <c r="H11" s="11">
        <v>1</v>
      </c>
      <c r="I11" s="11">
        <v>1</v>
      </c>
      <c r="J11" s="11">
        <v>382</v>
      </c>
      <c r="K11" s="11">
        <v>733</v>
      </c>
      <c r="L11" s="11">
        <v>451.6</v>
      </c>
      <c r="M11" s="11">
        <v>36</v>
      </c>
      <c r="N11" s="11">
        <v>42</v>
      </c>
      <c r="O11" s="11">
        <v>38.799999999999997</v>
      </c>
      <c r="P11" s="11">
        <v>44183</v>
      </c>
      <c r="Q11" s="11">
        <v>62079</v>
      </c>
      <c r="R11" s="11">
        <v>50828.7</v>
      </c>
      <c r="S11" s="11">
        <v>7.1</v>
      </c>
      <c r="T11" s="11">
        <v>0</v>
      </c>
      <c r="U11" s="11">
        <v>101.038577318191</v>
      </c>
      <c r="V11" s="11">
        <v>0.99985999999999997</v>
      </c>
      <c r="W11" s="11">
        <v>2</v>
      </c>
    </row>
    <row r="12" spans="1:23">
      <c r="A12" s="11">
        <v>9</v>
      </c>
      <c r="B12" s="11">
        <v>7</v>
      </c>
      <c r="C12" s="11">
        <v>6</v>
      </c>
      <c r="D12" s="11">
        <v>10</v>
      </c>
      <c r="E12" s="11">
        <v>32</v>
      </c>
      <c r="F12" s="11">
        <v>1E-3</v>
      </c>
      <c r="G12" s="11">
        <v>1E-3</v>
      </c>
      <c r="H12" s="11">
        <v>1</v>
      </c>
      <c r="I12" s="11">
        <v>1</v>
      </c>
      <c r="J12" s="11">
        <v>676</v>
      </c>
      <c r="K12" s="11">
        <v>1035</v>
      </c>
      <c r="L12" s="11">
        <v>832.7</v>
      </c>
      <c r="M12" s="11">
        <v>53</v>
      </c>
      <c r="N12" s="11">
        <v>68</v>
      </c>
      <c r="O12" s="11">
        <v>61.3</v>
      </c>
      <c r="P12" s="11">
        <v>749773</v>
      </c>
      <c r="Q12" s="11">
        <v>1274129</v>
      </c>
      <c r="R12" s="11">
        <v>1025486.9</v>
      </c>
      <c r="S12" s="11">
        <v>7.8</v>
      </c>
      <c r="T12" s="11">
        <v>4</v>
      </c>
      <c r="U12" s="11">
        <v>341.54526095390298</v>
      </c>
      <c r="V12" s="11">
        <v>1</v>
      </c>
      <c r="W12" s="11">
        <v>2</v>
      </c>
    </row>
    <row r="13" spans="1:23">
      <c r="A13" s="11">
        <v>10</v>
      </c>
      <c r="B13" s="11">
        <v>7</v>
      </c>
      <c r="C13" s="11">
        <v>6</v>
      </c>
      <c r="D13" s="11">
        <v>10</v>
      </c>
      <c r="E13" s="11">
        <v>32</v>
      </c>
      <c r="F13" s="11">
        <v>0.01</v>
      </c>
      <c r="G13" s="11">
        <v>0.01</v>
      </c>
      <c r="H13" s="11">
        <v>1</v>
      </c>
      <c r="I13" s="11">
        <v>1</v>
      </c>
      <c r="J13" s="11">
        <v>678</v>
      </c>
      <c r="K13" s="11">
        <v>998</v>
      </c>
      <c r="L13" s="11">
        <v>807.7</v>
      </c>
      <c r="M13" s="11">
        <v>54</v>
      </c>
      <c r="N13" s="11">
        <v>63</v>
      </c>
      <c r="O13" s="11">
        <v>58.2</v>
      </c>
      <c r="P13" s="11">
        <v>72714</v>
      </c>
      <c r="Q13" s="11">
        <v>101603</v>
      </c>
      <c r="R13" s="11">
        <v>87215.3</v>
      </c>
      <c r="S13" s="11">
        <v>8.1</v>
      </c>
      <c r="T13" s="11">
        <v>1</v>
      </c>
      <c r="U13" s="11">
        <v>137.27642059326101</v>
      </c>
      <c r="V13" s="11">
        <v>0.99987000000000004</v>
      </c>
      <c r="W13" s="11">
        <v>2</v>
      </c>
    </row>
    <row r="14" spans="1:23">
      <c r="A14" s="11">
        <v>11</v>
      </c>
      <c r="B14" s="11">
        <v>10</v>
      </c>
      <c r="C14" s="11">
        <v>4</v>
      </c>
      <c r="D14" s="11">
        <v>20</v>
      </c>
      <c r="E14" s="11">
        <v>36</v>
      </c>
      <c r="F14" s="11">
        <v>1E-3</v>
      </c>
      <c r="G14" s="11">
        <v>1E-3</v>
      </c>
      <c r="H14" s="11">
        <v>1</v>
      </c>
      <c r="I14" s="11">
        <v>1</v>
      </c>
      <c r="J14" s="11">
        <v>682</v>
      </c>
      <c r="K14" s="11">
        <v>1492</v>
      </c>
      <c r="L14" s="11">
        <v>935.5</v>
      </c>
      <c r="M14" s="11">
        <v>59</v>
      </c>
      <c r="N14" s="11">
        <v>82</v>
      </c>
      <c r="O14" s="11">
        <v>67.2</v>
      </c>
      <c r="P14" s="11">
        <v>607149</v>
      </c>
      <c r="Q14" s="11">
        <v>1233177</v>
      </c>
      <c r="R14" s="11">
        <v>816399.8</v>
      </c>
      <c r="S14" s="11">
        <v>12.4</v>
      </c>
      <c r="T14" s="11">
        <v>10</v>
      </c>
      <c r="U14" s="11">
        <v>267.38138430118499</v>
      </c>
      <c r="V14" s="11">
        <v>1</v>
      </c>
      <c r="W14" s="11">
        <v>2</v>
      </c>
    </row>
    <row r="15" spans="1:23">
      <c r="A15" s="11">
        <v>12</v>
      </c>
      <c r="B15" s="11">
        <v>10</v>
      </c>
      <c r="C15" s="11">
        <v>4</v>
      </c>
      <c r="D15" s="11">
        <v>20</v>
      </c>
      <c r="E15" s="11">
        <v>36</v>
      </c>
      <c r="F15" s="11">
        <v>0.01</v>
      </c>
      <c r="G15" s="11">
        <v>0.01</v>
      </c>
      <c r="H15" s="11">
        <v>1</v>
      </c>
      <c r="I15" s="11">
        <v>1</v>
      </c>
      <c r="J15" s="11">
        <v>732</v>
      </c>
      <c r="K15" s="11">
        <v>1369</v>
      </c>
      <c r="L15" s="11">
        <v>1029.4000000000001</v>
      </c>
      <c r="M15" s="11">
        <v>56</v>
      </c>
      <c r="N15" s="11">
        <v>77</v>
      </c>
      <c r="O15" s="11">
        <v>63.4</v>
      </c>
      <c r="P15" s="11">
        <v>51185</v>
      </c>
      <c r="Q15" s="11">
        <v>100264</v>
      </c>
      <c r="R15" s="11">
        <v>69562.7</v>
      </c>
      <c r="S15" s="11">
        <v>12.4</v>
      </c>
      <c r="T15" s="11">
        <v>2</v>
      </c>
      <c r="U15" s="11">
        <v>340.34159939288998</v>
      </c>
      <c r="V15" s="11">
        <v>0.99995999999999996</v>
      </c>
      <c r="W15" s="11">
        <v>2</v>
      </c>
    </row>
    <row r="16" spans="1:2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/>
    </row>
    <row r="17" spans="1:23">
      <c r="A17" s="11">
        <v>13</v>
      </c>
      <c r="B17" s="11">
        <v>4</v>
      </c>
      <c r="C17" s="11">
        <v>4</v>
      </c>
      <c r="D17" s="11">
        <v>20</v>
      </c>
      <c r="E17" s="11">
        <v>18</v>
      </c>
      <c r="F17" s="11">
        <v>0.01</v>
      </c>
      <c r="G17" s="11">
        <v>0.01</v>
      </c>
      <c r="H17" s="11">
        <v>0</v>
      </c>
      <c r="I17" s="11">
        <v>1</v>
      </c>
      <c r="J17" s="11">
        <v>120</v>
      </c>
      <c r="K17" s="11">
        <v>154</v>
      </c>
      <c r="L17" s="11">
        <v>133.6</v>
      </c>
      <c r="M17" s="11">
        <v>26</v>
      </c>
      <c r="N17" s="11">
        <v>33</v>
      </c>
      <c r="O17" s="11">
        <v>28.9</v>
      </c>
      <c r="P17" s="11">
        <v>31883</v>
      </c>
      <c r="Q17" s="11">
        <v>51654</v>
      </c>
      <c r="R17" s="11">
        <v>39192.9</v>
      </c>
      <c r="S17" s="11">
        <v>4</v>
      </c>
      <c r="T17" s="11">
        <v>1</v>
      </c>
      <c r="U17" s="11">
        <v>7.4588444471359203</v>
      </c>
      <c r="V17" s="11">
        <v>0.99936499999999995</v>
      </c>
      <c r="W17" s="11">
        <v>2</v>
      </c>
    </row>
    <row r="18" spans="1:23">
      <c r="A18" s="11">
        <v>14</v>
      </c>
      <c r="B18" s="11">
        <v>7</v>
      </c>
      <c r="C18" s="11">
        <v>2</v>
      </c>
      <c r="D18" s="11">
        <v>10</v>
      </c>
      <c r="E18" s="11">
        <v>18</v>
      </c>
      <c r="F18" s="11">
        <v>0.01</v>
      </c>
      <c r="G18" s="11">
        <v>0.01</v>
      </c>
      <c r="H18" s="11">
        <v>0</v>
      </c>
      <c r="I18" s="11">
        <v>1</v>
      </c>
      <c r="J18" s="11">
        <v>351</v>
      </c>
      <c r="K18" s="11">
        <v>719</v>
      </c>
      <c r="L18" s="11">
        <v>497</v>
      </c>
      <c r="M18" s="11">
        <v>25</v>
      </c>
      <c r="N18" s="11">
        <v>40</v>
      </c>
      <c r="O18" s="11">
        <v>31.3</v>
      </c>
      <c r="P18" s="11">
        <v>23377</v>
      </c>
      <c r="Q18" s="11">
        <v>55562</v>
      </c>
      <c r="R18" s="11">
        <v>36528.800000000003</v>
      </c>
      <c r="S18" s="11">
        <v>10.1</v>
      </c>
      <c r="T18" s="11">
        <v>0</v>
      </c>
      <c r="U18" s="11">
        <v>12.4469015359878</v>
      </c>
      <c r="V18" s="11">
        <v>0.99966500000000003</v>
      </c>
      <c r="W18" s="11">
        <v>2</v>
      </c>
    </row>
    <row r="19" spans="1:23">
      <c r="A19" s="11">
        <v>15</v>
      </c>
      <c r="B19" s="11">
        <v>7</v>
      </c>
      <c r="C19" s="11">
        <v>4</v>
      </c>
      <c r="D19" s="11">
        <v>10</v>
      </c>
      <c r="E19" s="11">
        <v>26</v>
      </c>
      <c r="F19" s="11">
        <v>0.01</v>
      </c>
      <c r="G19" s="11">
        <v>0.01</v>
      </c>
      <c r="H19" s="11">
        <v>0</v>
      </c>
      <c r="I19" s="11">
        <v>1</v>
      </c>
      <c r="J19" s="11">
        <v>653</v>
      </c>
      <c r="K19" s="11">
        <v>769</v>
      </c>
      <c r="L19" s="11">
        <v>730.2</v>
      </c>
      <c r="M19" s="11">
        <v>46</v>
      </c>
      <c r="N19" s="11">
        <v>51</v>
      </c>
      <c r="O19" s="11">
        <v>49.6</v>
      </c>
      <c r="P19" s="11">
        <v>47523</v>
      </c>
      <c r="Q19" s="11">
        <v>61793</v>
      </c>
      <c r="R19" s="11">
        <v>56885.5</v>
      </c>
      <c r="S19" s="11">
        <v>9</v>
      </c>
      <c r="T19" s="11">
        <v>0</v>
      </c>
      <c r="U19" s="11">
        <v>26.9540991067886</v>
      </c>
      <c r="V19" s="11">
        <v>0.99993999999999905</v>
      </c>
      <c r="W19" s="11">
        <v>2</v>
      </c>
    </row>
    <row r="20" spans="1:23">
      <c r="A20" s="11">
        <v>16</v>
      </c>
      <c r="B20" s="11">
        <v>7</v>
      </c>
      <c r="C20" s="11">
        <v>4</v>
      </c>
      <c r="D20" s="11">
        <v>20</v>
      </c>
      <c r="E20" s="11">
        <v>26</v>
      </c>
      <c r="F20" s="11">
        <v>0.01</v>
      </c>
      <c r="G20" s="11">
        <v>0.01</v>
      </c>
      <c r="H20" s="11">
        <v>0</v>
      </c>
      <c r="I20" s="11">
        <v>1</v>
      </c>
      <c r="J20" s="11">
        <v>336</v>
      </c>
      <c r="K20" s="11">
        <v>420</v>
      </c>
      <c r="L20" s="11">
        <v>369.6</v>
      </c>
      <c r="M20" s="11">
        <v>38</v>
      </c>
      <c r="N20" s="11">
        <v>42</v>
      </c>
      <c r="O20" s="11">
        <v>39.9</v>
      </c>
      <c r="P20" s="11">
        <v>45596</v>
      </c>
      <c r="Q20" s="11">
        <v>59251</v>
      </c>
      <c r="R20" s="11">
        <v>51654.2</v>
      </c>
      <c r="S20" s="11">
        <v>7</v>
      </c>
      <c r="T20" s="11">
        <v>0</v>
      </c>
      <c r="U20" s="11">
        <v>16.454695391654901</v>
      </c>
      <c r="V20" s="11">
        <v>0.99970999999999999</v>
      </c>
      <c r="W20" s="11">
        <v>2</v>
      </c>
    </row>
    <row r="21" spans="1:23">
      <c r="A21" s="11">
        <v>17</v>
      </c>
      <c r="B21" s="11">
        <v>7</v>
      </c>
      <c r="C21" s="11">
        <v>6</v>
      </c>
      <c r="D21" s="11">
        <v>10</v>
      </c>
      <c r="E21" s="11">
        <v>32</v>
      </c>
      <c r="F21" s="11">
        <v>0.01</v>
      </c>
      <c r="G21" s="11">
        <v>0.01</v>
      </c>
      <c r="H21" s="11">
        <v>0</v>
      </c>
      <c r="I21" s="11">
        <v>1</v>
      </c>
      <c r="J21" s="11">
        <v>596</v>
      </c>
      <c r="K21" s="11">
        <v>805</v>
      </c>
      <c r="L21" s="11">
        <v>681.5</v>
      </c>
      <c r="M21" s="11">
        <v>55</v>
      </c>
      <c r="N21" s="11">
        <v>62</v>
      </c>
      <c r="O21" s="11">
        <v>58.5</v>
      </c>
      <c r="P21" s="11">
        <v>73348</v>
      </c>
      <c r="Q21" s="11">
        <v>94340</v>
      </c>
      <c r="R21" s="11">
        <v>85326.8</v>
      </c>
      <c r="S21" s="11">
        <v>7.6</v>
      </c>
      <c r="T21" s="11">
        <v>0</v>
      </c>
      <c r="U21" s="11">
        <v>51.6807887077331</v>
      </c>
      <c r="V21" s="11">
        <v>0.99994000000000005</v>
      </c>
      <c r="W21" s="11">
        <v>2</v>
      </c>
    </row>
    <row r="22" spans="1:23">
      <c r="A22" s="11">
        <v>18</v>
      </c>
      <c r="B22" s="11">
        <v>10</v>
      </c>
      <c r="C22" s="11">
        <v>4</v>
      </c>
      <c r="D22" s="11">
        <v>20</v>
      </c>
      <c r="E22" s="11">
        <v>36</v>
      </c>
      <c r="F22" s="11">
        <v>0.01</v>
      </c>
      <c r="G22" s="11">
        <v>0.01</v>
      </c>
      <c r="H22" s="11">
        <v>0</v>
      </c>
      <c r="I22" s="11">
        <v>1</v>
      </c>
      <c r="J22" s="11">
        <v>853</v>
      </c>
      <c r="K22" s="11">
        <v>1367</v>
      </c>
      <c r="L22" s="11">
        <v>1044.5999999999999</v>
      </c>
      <c r="M22" s="11">
        <v>63</v>
      </c>
      <c r="N22" s="11">
        <v>80</v>
      </c>
      <c r="O22" s="11">
        <v>69</v>
      </c>
      <c r="P22" s="11">
        <v>60750</v>
      </c>
      <c r="Q22" s="11">
        <v>108721</v>
      </c>
      <c r="R22" s="11">
        <v>78145.8</v>
      </c>
      <c r="S22" s="11">
        <v>12.6</v>
      </c>
      <c r="T22" s="11">
        <v>1</v>
      </c>
      <c r="U22" s="11">
        <v>69.569264316558801</v>
      </c>
      <c r="V22" s="11">
        <v>0.99990500000000004</v>
      </c>
      <c r="W22" s="11">
        <v>2</v>
      </c>
    </row>
    <row r="23" spans="1: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7"/>
    </row>
    <row r="24" spans="1:23">
      <c r="A24" s="11">
        <v>19</v>
      </c>
      <c r="B24" s="11">
        <v>4</v>
      </c>
      <c r="C24" s="11">
        <v>4</v>
      </c>
      <c r="D24" s="11">
        <v>20</v>
      </c>
      <c r="E24" s="11">
        <v>18</v>
      </c>
      <c r="F24" s="11">
        <v>0.01</v>
      </c>
      <c r="G24" s="11">
        <v>0.01</v>
      </c>
      <c r="H24" s="11">
        <v>1</v>
      </c>
      <c r="I24" s="11">
        <v>0</v>
      </c>
      <c r="J24" s="11">
        <v>461</v>
      </c>
      <c r="K24" s="11">
        <v>1208</v>
      </c>
      <c r="L24" s="11">
        <v>698.6</v>
      </c>
      <c r="M24" s="11">
        <v>68</v>
      </c>
      <c r="N24" s="11">
        <v>100</v>
      </c>
      <c r="O24" s="11">
        <v>77.400000000000006</v>
      </c>
      <c r="P24" s="11">
        <v>174855</v>
      </c>
      <c r="Q24" s="11">
        <v>384187</v>
      </c>
      <c r="R24" s="11">
        <v>228388.4</v>
      </c>
      <c r="S24" s="11">
        <v>4.9000000000000004</v>
      </c>
      <c r="T24" s="11">
        <v>0</v>
      </c>
      <c r="U24" s="11">
        <v>333.19792928695603</v>
      </c>
      <c r="V24" s="11">
        <v>0.99966999999999995</v>
      </c>
      <c r="W24" s="11">
        <v>2</v>
      </c>
    </row>
    <row r="25" spans="1:23">
      <c r="A25" s="11">
        <v>20</v>
      </c>
      <c r="B25" s="11">
        <v>7</v>
      </c>
      <c r="C25" s="11">
        <v>2</v>
      </c>
      <c r="D25" s="11">
        <v>10</v>
      </c>
      <c r="E25" s="11">
        <v>18</v>
      </c>
      <c r="F25" s="11">
        <v>0.01</v>
      </c>
      <c r="G25" s="11">
        <v>0.01</v>
      </c>
      <c r="H25" s="11">
        <v>1</v>
      </c>
      <c r="I25" s="11">
        <v>0</v>
      </c>
      <c r="J25" s="11">
        <v>390</v>
      </c>
      <c r="K25" s="11">
        <v>1918</v>
      </c>
      <c r="L25" s="11">
        <v>1249.5999999999999</v>
      </c>
      <c r="M25" s="11">
        <v>35</v>
      </c>
      <c r="N25" s="11">
        <v>83</v>
      </c>
      <c r="O25" s="11">
        <v>59.2</v>
      </c>
      <c r="P25" s="11">
        <v>38348</v>
      </c>
      <c r="Q25" s="11">
        <v>204421</v>
      </c>
      <c r="R25" s="11">
        <v>110953.4</v>
      </c>
      <c r="S25" s="11">
        <v>9.4</v>
      </c>
      <c r="T25" s="11">
        <v>0</v>
      </c>
      <c r="U25" s="11">
        <v>206.195287585258</v>
      </c>
      <c r="V25" s="11">
        <v>0.99968999999999997</v>
      </c>
      <c r="W25" s="11">
        <v>2</v>
      </c>
    </row>
    <row r="26" spans="1:23">
      <c r="A26" s="11">
        <v>21</v>
      </c>
      <c r="B26" s="11">
        <v>7</v>
      </c>
      <c r="C26" s="11">
        <v>4</v>
      </c>
      <c r="D26" s="11">
        <v>10</v>
      </c>
      <c r="E26" s="11">
        <v>26</v>
      </c>
      <c r="F26" s="11">
        <v>0.01</v>
      </c>
      <c r="G26" s="11">
        <v>0.01</v>
      </c>
      <c r="H26" s="11">
        <v>1</v>
      </c>
      <c r="I26" s="11">
        <v>0</v>
      </c>
      <c r="J26" s="11">
        <v>1206</v>
      </c>
      <c r="K26" s="11">
        <v>1875</v>
      </c>
      <c r="L26" s="11">
        <v>1615.3</v>
      </c>
      <c r="M26" s="11">
        <v>89</v>
      </c>
      <c r="N26" s="11">
        <v>120</v>
      </c>
      <c r="O26" s="11">
        <v>104.8</v>
      </c>
      <c r="P26" s="11">
        <v>161277</v>
      </c>
      <c r="Q26" s="11">
        <v>290121</v>
      </c>
      <c r="R26" s="11">
        <v>225091</v>
      </c>
      <c r="S26" s="11">
        <v>9</v>
      </c>
      <c r="T26" s="11">
        <v>0</v>
      </c>
      <c r="U26" s="11">
        <v>406.44003784656502</v>
      </c>
      <c r="V26" s="11">
        <v>0.99995000000000001</v>
      </c>
      <c r="W26" s="11">
        <v>1</v>
      </c>
    </row>
    <row r="27" spans="1:23">
      <c r="A27" s="11">
        <v>22</v>
      </c>
      <c r="B27" s="11">
        <v>7</v>
      </c>
      <c r="C27" s="11">
        <v>4</v>
      </c>
      <c r="D27" s="11">
        <v>20</v>
      </c>
      <c r="E27" s="11">
        <v>26</v>
      </c>
      <c r="F27" s="11">
        <v>0.01</v>
      </c>
      <c r="G27" s="11">
        <v>0.01</v>
      </c>
      <c r="H27" s="11">
        <v>1</v>
      </c>
      <c r="I27" s="11">
        <v>0</v>
      </c>
      <c r="J27" s="11">
        <v>1109</v>
      </c>
      <c r="K27" s="11">
        <v>1836</v>
      </c>
      <c r="L27" s="11">
        <v>1629.5</v>
      </c>
      <c r="M27" s="11">
        <v>96</v>
      </c>
      <c r="N27" s="11">
        <v>128</v>
      </c>
      <c r="O27" s="11">
        <v>109.7</v>
      </c>
      <c r="P27" s="11">
        <v>243816</v>
      </c>
      <c r="Q27" s="11">
        <v>439465</v>
      </c>
      <c r="R27" s="11">
        <v>327867.2</v>
      </c>
      <c r="S27" s="11">
        <v>7.8</v>
      </c>
      <c r="T27" s="11">
        <v>0</v>
      </c>
      <c r="U27" s="11">
        <v>851.65313127040804</v>
      </c>
      <c r="V27" s="11">
        <v>0.99981500000000001</v>
      </c>
      <c r="W27" s="11">
        <v>2</v>
      </c>
    </row>
    <row r="28" spans="1:23">
      <c r="A28" s="11">
        <v>23</v>
      </c>
      <c r="B28" s="11">
        <v>7</v>
      </c>
      <c r="C28" s="11">
        <v>6</v>
      </c>
      <c r="D28" s="11">
        <v>10</v>
      </c>
      <c r="E28" s="11">
        <v>32</v>
      </c>
      <c r="F28" s="11">
        <v>0.01</v>
      </c>
      <c r="G28" s="11">
        <v>0.01</v>
      </c>
      <c r="H28" s="11">
        <v>1</v>
      </c>
      <c r="I28" s="11">
        <v>0</v>
      </c>
      <c r="J28" s="11">
        <v>1236</v>
      </c>
      <c r="K28" s="11">
        <v>4359</v>
      </c>
      <c r="L28" s="11">
        <v>2390.6</v>
      </c>
      <c r="M28" s="11">
        <v>112</v>
      </c>
      <c r="N28" s="11">
        <v>170</v>
      </c>
      <c r="O28" s="11">
        <v>138.69999999999999</v>
      </c>
      <c r="P28" s="11">
        <v>282226</v>
      </c>
      <c r="Q28" s="11">
        <v>590185</v>
      </c>
      <c r="R28" s="11">
        <v>411964.8</v>
      </c>
      <c r="S28" s="11">
        <v>9.6</v>
      </c>
      <c r="T28" s="11">
        <v>0</v>
      </c>
      <c r="U28" s="11">
        <v>1204.4916592121101</v>
      </c>
      <c r="V28" s="11">
        <v>0.99993999999999905</v>
      </c>
      <c r="W28" s="11">
        <v>1</v>
      </c>
    </row>
  </sheetData>
  <mergeCells count="18">
    <mergeCell ref="A1:V1"/>
    <mergeCell ref="P2:R2"/>
    <mergeCell ref="D2:D3"/>
    <mergeCell ref="A2:A3"/>
    <mergeCell ref="J2:L2"/>
    <mergeCell ref="M2:O2"/>
    <mergeCell ref="B2:B3"/>
    <mergeCell ref="C2:C3"/>
    <mergeCell ref="E2:E3"/>
    <mergeCell ref="G2:G3"/>
    <mergeCell ref="F2:F3"/>
    <mergeCell ref="S2:S3"/>
    <mergeCell ref="U2:U3"/>
    <mergeCell ref="W2:W3"/>
    <mergeCell ref="V2:V3"/>
    <mergeCell ref="T2:T3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2B7-07D9-5243-BAC1-A7193C2FD5A1}">
  <dimension ref="A1:V25"/>
  <sheetViews>
    <sheetView zoomScale="75" workbookViewId="0">
      <selection activeCell="M28" sqref="M28"/>
    </sheetView>
  </sheetViews>
  <sheetFormatPr baseColWidth="10" defaultRowHeight="16"/>
  <cols>
    <col min="1" max="1" width="7.83203125" bestFit="1" customWidth="1"/>
    <col min="2" max="2" width="11.5" bestFit="1" customWidth="1"/>
    <col min="3" max="3" width="13.6640625" bestFit="1" customWidth="1"/>
    <col min="4" max="4" width="10.83203125" bestFit="1" customWidth="1"/>
    <col min="5" max="5" width="11.5" bestFit="1" customWidth="1"/>
    <col min="6" max="6" width="8.33203125" bestFit="1" customWidth="1"/>
    <col min="7" max="7" width="8.6640625" bestFit="1" customWidth="1"/>
    <col min="8" max="8" width="12" bestFit="1" customWidth="1"/>
    <col min="9" max="9" width="11.33203125" bestFit="1" customWidth="1"/>
    <col min="10" max="10" width="14" bestFit="1" customWidth="1"/>
    <col min="11" max="11" width="14.6640625" bestFit="1" customWidth="1"/>
    <col min="12" max="12" width="9.1640625" bestFit="1" customWidth="1"/>
    <col min="13" max="13" width="7.6640625" bestFit="1" customWidth="1"/>
    <col min="14" max="14" width="7.83203125" bestFit="1" customWidth="1"/>
    <col min="15" max="15" width="9.1640625" bestFit="1" customWidth="1"/>
    <col min="16" max="17" width="8" bestFit="1" customWidth="1"/>
    <col min="18" max="18" width="10" bestFit="1" customWidth="1"/>
    <col min="19" max="19" width="15.83203125" bestFit="1" customWidth="1"/>
    <col min="20" max="20" width="9" bestFit="1" customWidth="1"/>
    <col min="21" max="21" width="13" bestFit="1" customWidth="1"/>
    <col min="22" max="22" width="13.1640625" bestFit="1" customWidth="1"/>
  </cols>
  <sheetData>
    <row r="1" spans="1:22" ht="21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>
      <c r="A2" s="14" t="s">
        <v>13</v>
      </c>
      <c r="B2" s="16" t="s">
        <v>0</v>
      </c>
      <c r="C2" s="16" t="s">
        <v>1</v>
      </c>
      <c r="D2" s="16" t="s">
        <v>8</v>
      </c>
      <c r="E2" s="16" t="s">
        <v>7</v>
      </c>
      <c r="F2" s="16" t="s">
        <v>14</v>
      </c>
      <c r="G2" s="16" t="s">
        <v>15</v>
      </c>
      <c r="H2" s="16" t="s">
        <v>18</v>
      </c>
      <c r="I2" s="16" t="s">
        <v>19</v>
      </c>
      <c r="J2" s="16" t="s">
        <v>2</v>
      </c>
      <c r="K2" s="16"/>
      <c r="L2" s="16"/>
      <c r="M2" s="16" t="s">
        <v>6</v>
      </c>
      <c r="N2" s="16"/>
      <c r="O2" s="16"/>
      <c r="P2" s="16" t="s">
        <v>16</v>
      </c>
      <c r="Q2" s="16"/>
      <c r="R2" s="16"/>
      <c r="S2" s="16" t="s">
        <v>9</v>
      </c>
      <c r="T2" s="16" t="s">
        <v>17</v>
      </c>
      <c r="U2" s="16" t="s">
        <v>10</v>
      </c>
      <c r="V2" s="14" t="s">
        <v>11</v>
      </c>
    </row>
    <row r="3" spans="1:22">
      <c r="A3" s="14"/>
      <c r="B3" s="16"/>
      <c r="C3" s="16"/>
      <c r="D3" s="16"/>
      <c r="E3" s="16"/>
      <c r="F3" s="16"/>
      <c r="G3" s="16"/>
      <c r="H3" s="16"/>
      <c r="I3" s="16"/>
      <c r="J3" s="12" t="s">
        <v>3</v>
      </c>
      <c r="K3" s="12" t="s">
        <v>4</v>
      </c>
      <c r="L3" s="12" t="s">
        <v>5</v>
      </c>
      <c r="M3" s="12" t="s">
        <v>3</v>
      </c>
      <c r="N3" s="12" t="s">
        <v>4</v>
      </c>
      <c r="O3" s="12" t="s">
        <v>5</v>
      </c>
      <c r="P3" s="12" t="s">
        <v>3</v>
      </c>
      <c r="Q3" s="12" t="s">
        <v>4</v>
      </c>
      <c r="R3" s="12" t="s">
        <v>5</v>
      </c>
      <c r="S3" s="16"/>
      <c r="T3" s="16"/>
      <c r="U3" s="16"/>
      <c r="V3" s="14"/>
    </row>
    <row r="4" spans="1:22" s="10" customFormat="1">
      <c r="A4" s="13">
        <v>2</v>
      </c>
      <c r="B4" s="13">
        <v>4</v>
      </c>
      <c r="C4" s="13">
        <v>4</v>
      </c>
      <c r="D4" s="13">
        <v>20</v>
      </c>
      <c r="E4" s="13">
        <v>18</v>
      </c>
      <c r="F4" s="13">
        <v>0.01</v>
      </c>
      <c r="G4" s="13">
        <v>0.01</v>
      </c>
      <c r="H4" s="13">
        <v>1</v>
      </c>
      <c r="I4" s="13">
        <v>1</v>
      </c>
      <c r="J4" s="13">
        <v>140</v>
      </c>
      <c r="K4" s="13">
        <v>178</v>
      </c>
      <c r="L4" s="13">
        <v>161.5</v>
      </c>
      <c r="M4" s="13">
        <v>23</v>
      </c>
      <c r="N4" s="13">
        <v>29</v>
      </c>
      <c r="O4" s="13">
        <v>26.7</v>
      </c>
      <c r="P4" s="13">
        <v>26084</v>
      </c>
      <c r="Q4" s="13">
        <v>41470</v>
      </c>
      <c r="R4" s="13">
        <v>34647.1</v>
      </c>
      <c r="S4" s="13">
        <v>4</v>
      </c>
      <c r="T4" s="13">
        <v>0</v>
      </c>
      <c r="U4" s="13">
        <v>34.479058933258003</v>
      </c>
      <c r="V4" s="13">
        <v>0.99946000000000002</v>
      </c>
    </row>
    <row r="5" spans="1:22" s="1" customFormat="1">
      <c r="A5" s="13">
        <v>19</v>
      </c>
      <c r="B5" s="13">
        <v>4</v>
      </c>
      <c r="C5" s="13">
        <v>4</v>
      </c>
      <c r="D5" s="13">
        <v>20</v>
      </c>
      <c r="E5" s="13">
        <v>18</v>
      </c>
      <c r="F5" s="13">
        <v>0.01</v>
      </c>
      <c r="G5" s="13">
        <v>0.01</v>
      </c>
      <c r="H5" s="13">
        <v>1</v>
      </c>
      <c r="I5" s="13">
        <v>0</v>
      </c>
      <c r="J5" s="13">
        <v>461</v>
      </c>
      <c r="K5" s="13">
        <v>1208</v>
      </c>
      <c r="L5" s="13">
        <v>698.6</v>
      </c>
      <c r="M5" s="13">
        <v>68</v>
      </c>
      <c r="N5" s="13">
        <v>100</v>
      </c>
      <c r="O5" s="13">
        <v>77.400000000000006</v>
      </c>
      <c r="P5" s="13">
        <v>174855</v>
      </c>
      <c r="Q5" s="13">
        <v>384187</v>
      </c>
      <c r="R5" s="13">
        <v>228388.4</v>
      </c>
      <c r="S5" s="13">
        <v>4.9000000000000004</v>
      </c>
      <c r="T5" s="13">
        <v>0</v>
      </c>
      <c r="U5" s="13">
        <v>333.19792928695603</v>
      </c>
      <c r="V5" s="13">
        <v>0.99966999999999995</v>
      </c>
    </row>
    <row r="6" spans="1:22" s="1" customFormat="1">
      <c r="A6" s="13">
        <v>4</v>
      </c>
      <c r="B6" s="13">
        <v>7</v>
      </c>
      <c r="C6" s="13">
        <v>2</v>
      </c>
      <c r="D6" s="13">
        <v>10</v>
      </c>
      <c r="E6" s="13">
        <v>18</v>
      </c>
      <c r="F6" s="13">
        <v>0.01</v>
      </c>
      <c r="G6" s="13">
        <v>0.01</v>
      </c>
      <c r="H6" s="13">
        <v>1</v>
      </c>
      <c r="I6" s="13">
        <v>1</v>
      </c>
      <c r="J6" s="13">
        <v>375</v>
      </c>
      <c r="K6" s="13">
        <v>717</v>
      </c>
      <c r="L6" s="13">
        <v>487.4</v>
      </c>
      <c r="M6" s="13">
        <v>23</v>
      </c>
      <c r="N6" s="13">
        <v>31</v>
      </c>
      <c r="O6" s="13">
        <v>26.5</v>
      </c>
      <c r="P6" s="13">
        <v>21024</v>
      </c>
      <c r="Q6" s="13">
        <v>36805</v>
      </c>
      <c r="R6" s="13">
        <v>27676.6</v>
      </c>
      <c r="S6" s="13">
        <v>9.5</v>
      </c>
      <c r="T6" s="13">
        <v>0</v>
      </c>
      <c r="U6" s="13">
        <v>24.7763598680496</v>
      </c>
      <c r="V6" s="13">
        <v>0.999695</v>
      </c>
    </row>
    <row r="7" spans="1:22" s="1" customFormat="1">
      <c r="A7" s="13">
        <v>20</v>
      </c>
      <c r="B7" s="13">
        <v>7</v>
      </c>
      <c r="C7" s="13">
        <v>2</v>
      </c>
      <c r="D7" s="13">
        <v>10</v>
      </c>
      <c r="E7" s="13">
        <v>18</v>
      </c>
      <c r="F7" s="13">
        <v>0.01</v>
      </c>
      <c r="G7" s="13">
        <v>0.01</v>
      </c>
      <c r="H7" s="13">
        <v>1</v>
      </c>
      <c r="I7" s="13">
        <v>0</v>
      </c>
      <c r="J7" s="13">
        <v>390</v>
      </c>
      <c r="K7" s="13">
        <v>1918</v>
      </c>
      <c r="L7" s="13">
        <v>1249.5999999999999</v>
      </c>
      <c r="M7" s="13">
        <v>35</v>
      </c>
      <c r="N7" s="13">
        <v>83</v>
      </c>
      <c r="O7" s="13">
        <v>59.2</v>
      </c>
      <c r="P7" s="13">
        <v>38348</v>
      </c>
      <c r="Q7" s="13">
        <v>204421</v>
      </c>
      <c r="R7" s="13">
        <v>110953.4</v>
      </c>
      <c r="S7" s="13">
        <v>9.4</v>
      </c>
      <c r="T7" s="13">
        <v>0</v>
      </c>
      <c r="U7" s="13">
        <v>206.195287585258</v>
      </c>
      <c r="V7" s="13">
        <v>0.99968999999999997</v>
      </c>
    </row>
    <row r="8" spans="1:22" s="1" customFormat="1">
      <c r="A8" s="13">
        <v>6</v>
      </c>
      <c r="B8" s="13">
        <v>7</v>
      </c>
      <c r="C8" s="13">
        <v>4</v>
      </c>
      <c r="D8" s="13">
        <v>10</v>
      </c>
      <c r="E8" s="13">
        <v>26</v>
      </c>
      <c r="F8" s="13">
        <v>0.01</v>
      </c>
      <c r="G8" s="13">
        <v>0.01</v>
      </c>
      <c r="H8" s="13">
        <v>1</v>
      </c>
      <c r="I8" s="13">
        <v>1</v>
      </c>
      <c r="J8" s="13">
        <v>729</v>
      </c>
      <c r="K8" s="13">
        <v>853</v>
      </c>
      <c r="L8" s="13">
        <v>778</v>
      </c>
      <c r="M8" s="13">
        <v>46</v>
      </c>
      <c r="N8" s="13">
        <v>50</v>
      </c>
      <c r="O8" s="13">
        <v>48</v>
      </c>
      <c r="P8" s="13">
        <v>49473</v>
      </c>
      <c r="Q8" s="13">
        <v>63353</v>
      </c>
      <c r="R8" s="13">
        <v>54829.8</v>
      </c>
      <c r="S8" s="13">
        <v>9</v>
      </c>
      <c r="T8" s="13">
        <v>0</v>
      </c>
      <c r="U8" s="13">
        <v>59.827606844902</v>
      </c>
      <c r="V8" s="13">
        <v>0.99995999999999996</v>
      </c>
    </row>
    <row r="9" spans="1:22" s="1" customFormat="1">
      <c r="A9" s="13">
        <v>21</v>
      </c>
      <c r="B9" s="13">
        <v>7</v>
      </c>
      <c r="C9" s="13">
        <v>4</v>
      </c>
      <c r="D9" s="13">
        <v>10</v>
      </c>
      <c r="E9" s="13">
        <v>26</v>
      </c>
      <c r="F9" s="13">
        <v>0.01</v>
      </c>
      <c r="G9" s="13">
        <v>0.01</v>
      </c>
      <c r="H9" s="13">
        <v>1</v>
      </c>
      <c r="I9" s="13">
        <v>0</v>
      </c>
      <c r="J9" s="13">
        <v>1206</v>
      </c>
      <c r="K9" s="13">
        <v>1875</v>
      </c>
      <c r="L9" s="13">
        <v>1615.3</v>
      </c>
      <c r="M9" s="13">
        <v>89</v>
      </c>
      <c r="N9" s="13">
        <v>120</v>
      </c>
      <c r="O9" s="13">
        <v>104.8</v>
      </c>
      <c r="P9" s="13">
        <v>161277</v>
      </c>
      <c r="Q9" s="13">
        <v>290121</v>
      </c>
      <c r="R9" s="13">
        <v>225091</v>
      </c>
      <c r="S9" s="13">
        <v>9</v>
      </c>
      <c r="T9" s="13">
        <v>0</v>
      </c>
      <c r="U9" s="13">
        <v>406.44003784656502</v>
      </c>
      <c r="V9" s="13">
        <v>0.99995000000000001</v>
      </c>
    </row>
    <row r="10" spans="1:22" s="1" customFormat="1">
      <c r="A10" s="13">
        <v>8</v>
      </c>
      <c r="B10" s="13">
        <v>7</v>
      </c>
      <c r="C10" s="13">
        <v>4</v>
      </c>
      <c r="D10" s="13">
        <v>20</v>
      </c>
      <c r="E10" s="13">
        <v>26</v>
      </c>
      <c r="F10" s="13">
        <v>0.01</v>
      </c>
      <c r="G10" s="13">
        <v>0.01</v>
      </c>
      <c r="H10" s="13">
        <v>1</v>
      </c>
      <c r="I10" s="13">
        <v>1</v>
      </c>
      <c r="J10" s="13">
        <v>382</v>
      </c>
      <c r="K10" s="13">
        <v>733</v>
      </c>
      <c r="L10" s="13">
        <v>451.6</v>
      </c>
      <c r="M10" s="13">
        <v>36</v>
      </c>
      <c r="N10" s="13">
        <v>42</v>
      </c>
      <c r="O10" s="13">
        <v>38.799999999999997</v>
      </c>
      <c r="P10" s="13">
        <v>44183</v>
      </c>
      <c r="Q10" s="13">
        <v>62079</v>
      </c>
      <c r="R10" s="13">
        <v>50828.7</v>
      </c>
      <c r="S10" s="13">
        <v>7.1</v>
      </c>
      <c r="T10" s="13">
        <v>0</v>
      </c>
      <c r="U10" s="13">
        <v>101.038577318191</v>
      </c>
      <c r="V10" s="13">
        <v>0.99985999999999997</v>
      </c>
    </row>
    <row r="11" spans="1:22" s="1" customFormat="1">
      <c r="A11" s="13">
        <v>22</v>
      </c>
      <c r="B11" s="13">
        <v>7</v>
      </c>
      <c r="C11" s="13">
        <v>4</v>
      </c>
      <c r="D11" s="13">
        <v>20</v>
      </c>
      <c r="E11" s="13">
        <v>26</v>
      </c>
      <c r="F11" s="13">
        <v>0.01</v>
      </c>
      <c r="G11" s="13">
        <v>0.01</v>
      </c>
      <c r="H11" s="13">
        <v>1</v>
      </c>
      <c r="I11" s="13">
        <v>0</v>
      </c>
      <c r="J11" s="13">
        <v>1109</v>
      </c>
      <c r="K11" s="13">
        <v>1836</v>
      </c>
      <c r="L11" s="13">
        <v>1629.5</v>
      </c>
      <c r="M11" s="13">
        <v>96</v>
      </c>
      <c r="N11" s="13">
        <v>128</v>
      </c>
      <c r="O11" s="13">
        <v>109.7</v>
      </c>
      <c r="P11" s="13">
        <v>243816</v>
      </c>
      <c r="Q11" s="13">
        <v>439465</v>
      </c>
      <c r="R11" s="13">
        <v>327867.2</v>
      </c>
      <c r="S11" s="13">
        <v>7.8</v>
      </c>
      <c r="T11" s="13">
        <v>0</v>
      </c>
      <c r="U11" s="13">
        <v>851.65313127040804</v>
      </c>
      <c r="V11" s="13">
        <v>0.99981500000000001</v>
      </c>
    </row>
    <row r="12" spans="1:22" s="1" customFormat="1">
      <c r="A12" s="13">
        <v>10</v>
      </c>
      <c r="B12" s="13">
        <v>7</v>
      </c>
      <c r="C12" s="13">
        <v>6</v>
      </c>
      <c r="D12" s="13">
        <v>10</v>
      </c>
      <c r="E12" s="13">
        <v>32</v>
      </c>
      <c r="F12" s="13">
        <v>0.01</v>
      </c>
      <c r="G12" s="13">
        <v>0.01</v>
      </c>
      <c r="H12" s="13">
        <v>1</v>
      </c>
      <c r="I12" s="13">
        <v>1</v>
      </c>
      <c r="J12" s="13">
        <v>678</v>
      </c>
      <c r="K12" s="13">
        <v>998</v>
      </c>
      <c r="L12" s="13">
        <v>807.7</v>
      </c>
      <c r="M12" s="13">
        <v>54</v>
      </c>
      <c r="N12" s="13">
        <v>63</v>
      </c>
      <c r="O12" s="13">
        <v>58.2</v>
      </c>
      <c r="P12" s="13">
        <v>72714</v>
      </c>
      <c r="Q12" s="13">
        <v>101603</v>
      </c>
      <c r="R12" s="13">
        <v>87215.3</v>
      </c>
      <c r="S12" s="13">
        <v>8.1</v>
      </c>
      <c r="T12" s="13">
        <v>1</v>
      </c>
      <c r="U12" s="13">
        <v>137.27642059326101</v>
      </c>
      <c r="V12" s="13">
        <v>0.99987000000000004</v>
      </c>
    </row>
    <row r="13" spans="1:22" s="1" customFormat="1">
      <c r="A13" s="13">
        <v>23</v>
      </c>
      <c r="B13" s="13">
        <v>7</v>
      </c>
      <c r="C13" s="13">
        <v>6</v>
      </c>
      <c r="D13" s="13">
        <v>10</v>
      </c>
      <c r="E13" s="13">
        <v>32</v>
      </c>
      <c r="F13" s="13">
        <v>0.01</v>
      </c>
      <c r="G13" s="13">
        <v>0.01</v>
      </c>
      <c r="H13" s="13">
        <v>1</v>
      </c>
      <c r="I13" s="13">
        <v>0</v>
      </c>
      <c r="J13" s="13">
        <v>1236</v>
      </c>
      <c r="K13" s="13">
        <v>4359</v>
      </c>
      <c r="L13" s="13">
        <v>2390.6</v>
      </c>
      <c r="M13" s="13">
        <v>112</v>
      </c>
      <c r="N13" s="13">
        <v>170</v>
      </c>
      <c r="O13" s="13">
        <v>138.69999999999999</v>
      </c>
      <c r="P13" s="13">
        <v>282226</v>
      </c>
      <c r="Q13" s="13">
        <v>590185</v>
      </c>
      <c r="R13" s="13">
        <v>411964.8</v>
      </c>
      <c r="S13" s="13">
        <v>9.6</v>
      </c>
      <c r="T13" s="13">
        <v>0</v>
      </c>
      <c r="U13" s="13">
        <v>1204.4916592121101</v>
      </c>
      <c r="V13" s="13">
        <v>0.99993999999999905</v>
      </c>
    </row>
    <row r="19" spans="1:11">
      <c r="A19" s="21" t="s">
        <v>22</v>
      </c>
      <c r="B19" s="22" t="s">
        <v>7</v>
      </c>
      <c r="C19" s="22" t="s">
        <v>23</v>
      </c>
      <c r="D19" s="22" t="s">
        <v>2</v>
      </c>
      <c r="E19" s="22"/>
      <c r="F19" s="22" t="s">
        <v>26</v>
      </c>
      <c r="G19" s="22"/>
      <c r="H19" s="21" t="s">
        <v>27</v>
      </c>
      <c r="I19" s="21"/>
      <c r="J19" s="14" t="s">
        <v>33</v>
      </c>
      <c r="K19" s="14" t="s">
        <v>34</v>
      </c>
    </row>
    <row r="20" spans="1:11">
      <c r="A20" s="21"/>
      <c r="B20" s="22"/>
      <c r="C20" s="22"/>
      <c r="D20" s="6" t="s">
        <v>24</v>
      </c>
      <c r="E20" s="6" t="s">
        <v>25</v>
      </c>
      <c r="F20" s="6" t="s">
        <v>24</v>
      </c>
      <c r="G20" s="6" t="s">
        <v>25</v>
      </c>
      <c r="H20" s="6" t="s">
        <v>24</v>
      </c>
      <c r="I20" s="6" t="s">
        <v>25</v>
      </c>
      <c r="J20" s="14"/>
      <c r="K20" s="14"/>
    </row>
    <row r="21" spans="1:11">
      <c r="A21" s="6" t="s">
        <v>28</v>
      </c>
      <c r="B21" s="6">
        <v>18</v>
      </c>
      <c r="C21" s="6">
        <v>0.01</v>
      </c>
      <c r="D21" s="6">
        <f>L4</f>
        <v>161.5</v>
      </c>
      <c r="E21" s="6">
        <f>L5</f>
        <v>698.6</v>
      </c>
      <c r="F21" s="6">
        <f>O4</f>
        <v>26.7</v>
      </c>
      <c r="G21" s="6">
        <f>O5</f>
        <v>77.400000000000006</v>
      </c>
      <c r="H21" s="6">
        <f>R4</f>
        <v>34647.1</v>
      </c>
      <c r="I21" s="6">
        <f>R5</f>
        <v>228388.4</v>
      </c>
      <c r="J21" s="5">
        <f>(G21-F21)/F21</f>
        <v>1.8988764044943822</v>
      </c>
      <c r="K21" s="5">
        <f>(I21-H21)/H21</f>
        <v>5.5918475139333452</v>
      </c>
    </row>
    <row r="22" spans="1:11">
      <c r="A22" s="6" t="s">
        <v>29</v>
      </c>
      <c r="B22" s="6">
        <v>18</v>
      </c>
      <c r="C22" s="6">
        <v>0.01</v>
      </c>
      <c r="D22" s="6">
        <f>L6</f>
        <v>487.4</v>
      </c>
      <c r="E22" s="6">
        <f>L7</f>
        <v>1249.5999999999999</v>
      </c>
      <c r="F22" s="6">
        <f>O6</f>
        <v>26.5</v>
      </c>
      <c r="G22" s="6">
        <f>O7</f>
        <v>59.2</v>
      </c>
      <c r="H22" s="6">
        <f>R6</f>
        <v>27676.6</v>
      </c>
      <c r="I22" s="6">
        <f>R7</f>
        <v>110953.4</v>
      </c>
      <c r="J22" s="5">
        <f t="shared" ref="J22:J25" si="0">(G22-F22)/F22</f>
        <v>1.2339622641509436</v>
      </c>
      <c r="K22" s="5">
        <f t="shared" ref="K22:K25" si="1">(I22-H22)/H22</f>
        <v>3.0089245066229231</v>
      </c>
    </row>
    <row r="23" spans="1:11">
      <c r="A23" s="6" t="s">
        <v>30</v>
      </c>
      <c r="B23" s="6">
        <v>26</v>
      </c>
      <c r="C23" s="6">
        <v>0.01</v>
      </c>
      <c r="D23" s="9">
        <f>L8</f>
        <v>778</v>
      </c>
      <c r="E23" s="9">
        <f>L9</f>
        <v>1615.3</v>
      </c>
      <c r="F23" s="9">
        <f>O8</f>
        <v>48</v>
      </c>
      <c r="G23" s="9">
        <f>O9</f>
        <v>104.8</v>
      </c>
      <c r="H23" s="9">
        <f>R8</f>
        <v>54829.8</v>
      </c>
      <c r="I23" s="9">
        <f>R9</f>
        <v>225091</v>
      </c>
      <c r="J23" s="5">
        <f t="shared" si="0"/>
        <v>1.1833333333333333</v>
      </c>
      <c r="K23" s="5">
        <f t="shared" si="1"/>
        <v>3.1052675734728195</v>
      </c>
    </row>
    <row r="24" spans="1:11">
      <c r="A24" s="6" t="s">
        <v>31</v>
      </c>
      <c r="B24" s="6">
        <v>26</v>
      </c>
      <c r="C24" s="6">
        <v>0.01</v>
      </c>
      <c r="D24" s="6">
        <f>L10</f>
        <v>451.6</v>
      </c>
      <c r="E24" s="6">
        <f>L11</f>
        <v>1629.5</v>
      </c>
      <c r="F24" s="6">
        <f>O10</f>
        <v>38.799999999999997</v>
      </c>
      <c r="G24" s="6">
        <f>O11</f>
        <v>109.7</v>
      </c>
      <c r="H24" s="6">
        <f>R10</f>
        <v>50828.7</v>
      </c>
      <c r="I24" s="6">
        <f>R11</f>
        <v>327867.2</v>
      </c>
      <c r="J24" s="5">
        <f t="shared" si="0"/>
        <v>1.8273195876288661</v>
      </c>
      <c r="K24" s="5">
        <f t="shared" si="1"/>
        <v>5.4504344986198747</v>
      </c>
    </row>
    <row r="25" spans="1:11">
      <c r="A25" s="6" t="s">
        <v>32</v>
      </c>
      <c r="B25" s="6">
        <v>32</v>
      </c>
      <c r="C25" s="6">
        <v>0.01</v>
      </c>
      <c r="D25" s="6">
        <f>L12</f>
        <v>807.7</v>
      </c>
      <c r="E25" s="6">
        <f>L13</f>
        <v>2390.6</v>
      </c>
      <c r="F25" s="6">
        <f>O12</f>
        <v>58.2</v>
      </c>
      <c r="G25" s="6">
        <f>O13</f>
        <v>138.69999999999999</v>
      </c>
      <c r="H25" s="6">
        <f>R12</f>
        <v>87215.3</v>
      </c>
      <c r="I25" s="6">
        <f>R13</f>
        <v>411964.8</v>
      </c>
      <c r="J25" s="5">
        <f t="shared" si="0"/>
        <v>1.3831615120274912</v>
      </c>
      <c r="K25" s="5">
        <f t="shared" si="1"/>
        <v>3.7235381865337849</v>
      </c>
    </row>
  </sheetData>
  <mergeCells count="25">
    <mergeCell ref="B2:B3"/>
    <mergeCell ref="A1:V1"/>
    <mergeCell ref="A2:A3"/>
    <mergeCell ref="C2:C3"/>
    <mergeCell ref="D2:D3"/>
    <mergeCell ref="E2:E3"/>
    <mergeCell ref="F2:F3"/>
    <mergeCell ref="G2:G3"/>
    <mergeCell ref="H2:H3"/>
    <mergeCell ref="I2:I3"/>
    <mergeCell ref="H19:I19"/>
    <mergeCell ref="V2:V3"/>
    <mergeCell ref="J19:J20"/>
    <mergeCell ref="K19:K20"/>
    <mergeCell ref="M2:O2"/>
    <mergeCell ref="P2:R2"/>
    <mergeCell ref="S2:S3"/>
    <mergeCell ref="T2:T3"/>
    <mergeCell ref="U2:U3"/>
    <mergeCell ref="J2:L2"/>
    <mergeCell ref="A19:A20"/>
    <mergeCell ref="B19:B20"/>
    <mergeCell ref="C19:C20"/>
    <mergeCell ref="D19:E19"/>
    <mergeCell ref="F19:G1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FED7-38C5-A24C-834C-A2D04433A90F}">
  <dimension ref="A1:V28"/>
  <sheetViews>
    <sheetView zoomScale="75" zoomScaleNormal="125" workbookViewId="0">
      <selection activeCell="E38" sqref="E38"/>
    </sheetView>
  </sheetViews>
  <sheetFormatPr baseColWidth="10" defaultRowHeight="16"/>
  <cols>
    <col min="1" max="1" width="8.6640625" bestFit="1" customWidth="1"/>
    <col min="2" max="2" width="11.5" bestFit="1" customWidth="1"/>
    <col min="3" max="3" width="13.6640625" bestFit="1" customWidth="1"/>
    <col min="4" max="4" width="11" bestFit="1" customWidth="1"/>
    <col min="5" max="5" width="11.5" bestFit="1" customWidth="1"/>
    <col min="6" max="6" width="8.33203125" bestFit="1" customWidth="1"/>
    <col min="7" max="7" width="8.6640625" bestFit="1" customWidth="1"/>
    <col min="8" max="8" width="12" bestFit="1" customWidth="1"/>
    <col min="9" max="9" width="11.33203125" bestFit="1" customWidth="1"/>
    <col min="10" max="10" width="14.6640625" bestFit="1" customWidth="1"/>
    <col min="11" max="11" width="14" bestFit="1" customWidth="1"/>
    <col min="12" max="12" width="14.6640625" bestFit="1" customWidth="1"/>
    <col min="13" max="13" width="7.6640625" bestFit="1" customWidth="1"/>
    <col min="14" max="14" width="7.83203125" bestFit="1" customWidth="1"/>
    <col min="15" max="15" width="9.1640625" bestFit="1" customWidth="1"/>
    <col min="16" max="16" width="7.6640625" bestFit="1" customWidth="1"/>
    <col min="17" max="17" width="8.1640625" bestFit="1" customWidth="1"/>
    <col min="18" max="18" width="9.33203125" bestFit="1" customWidth="1"/>
    <col min="19" max="19" width="15.83203125" bestFit="1" customWidth="1"/>
    <col min="20" max="20" width="9" bestFit="1" customWidth="1"/>
    <col min="21" max="21" width="13.5" bestFit="1" customWidth="1"/>
    <col min="22" max="22" width="13.1640625" bestFit="1" customWidth="1"/>
  </cols>
  <sheetData>
    <row r="1" spans="1:22" ht="21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>
      <c r="A2" s="14" t="s">
        <v>13</v>
      </c>
      <c r="B2" s="16" t="s">
        <v>0</v>
      </c>
      <c r="C2" s="16" t="s">
        <v>1</v>
      </c>
      <c r="D2" s="16" t="s">
        <v>8</v>
      </c>
      <c r="E2" s="16" t="s">
        <v>7</v>
      </c>
      <c r="F2" s="16" t="s">
        <v>14</v>
      </c>
      <c r="G2" s="16" t="s">
        <v>15</v>
      </c>
      <c r="H2" s="16" t="s">
        <v>18</v>
      </c>
      <c r="I2" s="16" t="s">
        <v>19</v>
      </c>
      <c r="J2" s="16" t="s">
        <v>2</v>
      </c>
      <c r="K2" s="16"/>
      <c r="L2" s="16"/>
      <c r="M2" s="16" t="s">
        <v>6</v>
      </c>
      <c r="N2" s="16"/>
      <c r="O2" s="16"/>
      <c r="P2" s="16" t="s">
        <v>16</v>
      </c>
      <c r="Q2" s="16"/>
      <c r="R2" s="16"/>
      <c r="S2" s="16" t="s">
        <v>9</v>
      </c>
      <c r="T2" s="16" t="s">
        <v>17</v>
      </c>
      <c r="U2" s="16" t="s">
        <v>10</v>
      </c>
      <c r="V2" s="14" t="s">
        <v>11</v>
      </c>
    </row>
    <row r="3" spans="1:22">
      <c r="A3" s="14"/>
      <c r="B3" s="16"/>
      <c r="C3" s="16"/>
      <c r="D3" s="16"/>
      <c r="E3" s="16"/>
      <c r="F3" s="16"/>
      <c r="G3" s="16"/>
      <c r="H3" s="16"/>
      <c r="I3" s="16"/>
      <c r="J3" s="4" t="s">
        <v>3</v>
      </c>
      <c r="K3" s="4" t="s">
        <v>4</v>
      </c>
      <c r="L3" s="4" t="s">
        <v>5</v>
      </c>
      <c r="M3" s="4" t="s">
        <v>3</v>
      </c>
      <c r="N3" s="4" t="s">
        <v>4</v>
      </c>
      <c r="O3" s="4" t="s">
        <v>5</v>
      </c>
      <c r="P3" s="4" t="s">
        <v>3</v>
      </c>
      <c r="Q3" s="4" t="s">
        <v>4</v>
      </c>
      <c r="R3" s="4" t="s">
        <v>5</v>
      </c>
      <c r="S3" s="16"/>
      <c r="T3" s="16"/>
      <c r="U3" s="16"/>
      <c r="V3" s="14"/>
    </row>
    <row r="4" spans="1:22" s="10" customFormat="1">
      <c r="A4" s="13">
        <v>2</v>
      </c>
      <c r="B4" s="13">
        <v>4</v>
      </c>
      <c r="C4" s="13">
        <v>4</v>
      </c>
      <c r="D4" s="13">
        <v>20</v>
      </c>
      <c r="E4" s="13">
        <v>18</v>
      </c>
      <c r="F4" s="13">
        <v>0.01</v>
      </c>
      <c r="G4" s="13">
        <v>0.01</v>
      </c>
      <c r="H4" s="13">
        <v>1</v>
      </c>
      <c r="I4" s="13">
        <v>1</v>
      </c>
      <c r="J4" s="13">
        <v>140</v>
      </c>
      <c r="K4" s="13">
        <v>178</v>
      </c>
      <c r="L4" s="13">
        <v>161.5</v>
      </c>
      <c r="M4" s="13">
        <v>23</v>
      </c>
      <c r="N4" s="13">
        <v>29</v>
      </c>
      <c r="O4" s="13">
        <v>26.7</v>
      </c>
      <c r="P4" s="13">
        <v>26084</v>
      </c>
      <c r="Q4" s="13">
        <v>41470</v>
      </c>
      <c r="R4" s="13">
        <v>34647.1</v>
      </c>
      <c r="S4" s="13">
        <v>4</v>
      </c>
      <c r="T4" s="13">
        <v>0</v>
      </c>
      <c r="U4" s="13">
        <v>34.479058933258003</v>
      </c>
      <c r="V4" s="13">
        <v>0.99946000000000002</v>
      </c>
    </row>
    <row r="5" spans="1:22" s="1" customFormat="1">
      <c r="A5" s="13">
        <v>13</v>
      </c>
      <c r="B5" s="13">
        <v>4</v>
      </c>
      <c r="C5" s="13">
        <v>4</v>
      </c>
      <c r="D5" s="13">
        <v>20</v>
      </c>
      <c r="E5" s="13">
        <v>18</v>
      </c>
      <c r="F5" s="13">
        <v>0.01</v>
      </c>
      <c r="G5" s="13">
        <v>0.01</v>
      </c>
      <c r="H5" s="13">
        <v>0</v>
      </c>
      <c r="I5" s="13">
        <v>1</v>
      </c>
      <c r="J5" s="13">
        <v>120</v>
      </c>
      <c r="K5" s="13">
        <v>154</v>
      </c>
      <c r="L5" s="13">
        <v>133.6</v>
      </c>
      <c r="M5" s="13">
        <v>26</v>
      </c>
      <c r="N5" s="13">
        <v>33</v>
      </c>
      <c r="O5" s="13">
        <v>28.9</v>
      </c>
      <c r="P5" s="13">
        <v>31883</v>
      </c>
      <c r="Q5" s="13">
        <v>51654</v>
      </c>
      <c r="R5" s="13">
        <v>39192.9</v>
      </c>
      <c r="S5" s="13">
        <v>4</v>
      </c>
      <c r="T5" s="13">
        <v>1</v>
      </c>
      <c r="U5" s="13">
        <v>7.4588444471359203</v>
      </c>
      <c r="V5" s="13">
        <v>0.99936499999999995</v>
      </c>
    </row>
    <row r="6" spans="1:22" s="1" customFormat="1">
      <c r="A6" s="13">
        <v>4</v>
      </c>
      <c r="B6" s="13">
        <v>7</v>
      </c>
      <c r="C6" s="13">
        <v>2</v>
      </c>
      <c r="D6" s="13">
        <v>10</v>
      </c>
      <c r="E6" s="13">
        <v>18</v>
      </c>
      <c r="F6" s="13">
        <v>0.01</v>
      </c>
      <c r="G6" s="13">
        <v>0.01</v>
      </c>
      <c r="H6" s="13">
        <v>1</v>
      </c>
      <c r="I6" s="13">
        <v>1</v>
      </c>
      <c r="J6" s="13">
        <v>375</v>
      </c>
      <c r="K6" s="13">
        <v>717</v>
      </c>
      <c r="L6" s="13">
        <v>487.4</v>
      </c>
      <c r="M6" s="13">
        <v>23</v>
      </c>
      <c r="N6" s="13">
        <v>31</v>
      </c>
      <c r="O6" s="13">
        <v>26.5</v>
      </c>
      <c r="P6" s="13">
        <v>21024</v>
      </c>
      <c r="Q6" s="13">
        <v>36805</v>
      </c>
      <c r="R6" s="13">
        <v>27676.6</v>
      </c>
      <c r="S6" s="13">
        <v>9.5</v>
      </c>
      <c r="T6" s="13">
        <v>0</v>
      </c>
      <c r="U6" s="13">
        <v>24.7763598680496</v>
      </c>
      <c r="V6" s="13">
        <v>0.999695</v>
      </c>
    </row>
    <row r="7" spans="1:22" s="1" customFormat="1">
      <c r="A7" s="13">
        <v>14</v>
      </c>
      <c r="B7" s="13">
        <v>7</v>
      </c>
      <c r="C7" s="13">
        <v>2</v>
      </c>
      <c r="D7" s="13">
        <v>10</v>
      </c>
      <c r="E7" s="13">
        <v>18</v>
      </c>
      <c r="F7" s="13">
        <v>0.01</v>
      </c>
      <c r="G7" s="13">
        <v>0.01</v>
      </c>
      <c r="H7" s="13">
        <v>0</v>
      </c>
      <c r="I7" s="13">
        <v>1</v>
      </c>
      <c r="J7" s="13">
        <v>351</v>
      </c>
      <c r="K7" s="13">
        <v>719</v>
      </c>
      <c r="L7" s="13">
        <v>497</v>
      </c>
      <c r="M7" s="13">
        <v>25</v>
      </c>
      <c r="N7" s="13">
        <v>40</v>
      </c>
      <c r="O7" s="13">
        <v>31.3</v>
      </c>
      <c r="P7" s="13">
        <v>23377</v>
      </c>
      <c r="Q7" s="13">
        <v>55562</v>
      </c>
      <c r="R7" s="13">
        <v>36528.800000000003</v>
      </c>
      <c r="S7" s="13">
        <v>10.1</v>
      </c>
      <c r="T7" s="13">
        <v>0</v>
      </c>
      <c r="U7" s="13">
        <v>12.4469015359878</v>
      </c>
      <c r="V7" s="13">
        <v>0.99966500000000003</v>
      </c>
    </row>
    <row r="8" spans="1:22" s="1" customFormat="1">
      <c r="A8" s="13">
        <v>6</v>
      </c>
      <c r="B8" s="13">
        <v>7</v>
      </c>
      <c r="C8" s="13">
        <v>4</v>
      </c>
      <c r="D8" s="13">
        <v>10</v>
      </c>
      <c r="E8" s="13">
        <v>26</v>
      </c>
      <c r="F8" s="13">
        <v>0.01</v>
      </c>
      <c r="G8" s="13">
        <v>0.01</v>
      </c>
      <c r="H8" s="13">
        <v>1</v>
      </c>
      <c r="I8" s="13">
        <v>1</v>
      </c>
      <c r="J8" s="13">
        <v>729</v>
      </c>
      <c r="K8" s="13">
        <v>853</v>
      </c>
      <c r="L8" s="13">
        <v>778</v>
      </c>
      <c r="M8" s="13">
        <v>46</v>
      </c>
      <c r="N8" s="13">
        <v>50</v>
      </c>
      <c r="O8" s="13">
        <v>48</v>
      </c>
      <c r="P8" s="13">
        <v>49473</v>
      </c>
      <c r="Q8" s="13">
        <v>63353</v>
      </c>
      <c r="R8" s="13">
        <v>54829.8</v>
      </c>
      <c r="S8" s="13">
        <v>9</v>
      </c>
      <c r="T8" s="13">
        <v>0</v>
      </c>
      <c r="U8" s="13">
        <v>59.827606844902</v>
      </c>
      <c r="V8" s="13">
        <v>0.99995999999999996</v>
      </c>
    </row>
    <row r="9" spans="1:22" s="1" customFormat="1">
      <c r="A9" s="13">
        <v>15</v>
      </c>
      <c r="B9" s="13">
        <v>7</v>
      </c>
      <c r="C9" s="13">
        <v>4</v>
      </c>
      <c r="D9" s="13">
        <v>10</v>
      </c>
      <c r="E9" s="13">
        <v>26</v>
      </c>
      <c r="F9" s="13">
        <v>0.01</v>
      </c>
      <c r="G9" s="13">
        <v>0.01</v>
      </c>
      <c r="H9" s="13">
        <v>0</v>
      </c>
      <c r="I9" s="13">
        <v>1</v>
      </c>
      <c r="J9" s="13">
        <v>653</v>
      </c>
      <c r="K9" s="13">
        <v>769</v>
      </c>
      <c r="L9" s="13">
        <v>730.2</v>
      </c>
      <c r="M9" s="13">
        <v>46</v>
      </c>
      <c r="N9" s="13">
        <v>51</v>
      </c>
      <c r="O9" s="13">
        <v>49.6</v>
      </c>
      <c r="P9" s="13">
        <v>47523</v>
      </c>
      <c r="Q9" s="13">
        <v>61793</v>
      </c>
      <c r="R9" s="13">
        <v>56885.5</v>
      </c>
      <c r="S9" s="13">
        <v>9</v>
      </c>
      <c r="T9" s="13">
        <v>0</v>
      </c>
      <c r="U9" s="13">
        <v>26.9540991067886</v>
      </c>
      <c r="V9" s="13">
        <v>0.99993999999999905</v>
      </c>
    </row>
    <row r="10" spans="1:22" s="1" customFormat="1">
      <c r="A10" s="13">
        <v>8</v>
      </c>
      <c r="B10" s="13">
        <v>7</v>
      </c>
      <c r="C10" s="13">
        <v>4</v>
      </c>
      <c r="D10" s="13">
        <v>20</v>
      </c>
      <c r="E10" s="13">
        <v>26</v>
      </c>
      <c r="F10" s="13">
        <v>0.01</v>
      </c>
      <c r="G10" s="13">
        <v>0.01</v>
      </c>
      <c r="H10" s="13">
        <v>1</v>
      </c>
      <c r="I10" s="13">
        <v>1</v>
      </c>
      <c r="J10" s="13">
        <v>382</v>
      </c>
      <c r="K10" s="13">
        <v>733</v>
      </c>
      <c r="L10" s="13">
        <v>451.6</v>
      </c>
      <c r="M10" s="13">
        <v>36</v>
      </c>
      <c r="N10" s="13">
        <v>42</v>
      </c>
      <c r="O10" s="13">
        <v>38.799999999999997</v>
      </c>
      <c r="P10" s="13">
        <v>44183</v>
      </c>
      <c r="Q10" s="13">
        <v>62079</v>
      </c>
      <c r="R10" s="13">
        <v>50828.7</v>
      </c>
      <c r="S10" s="13">
        <v>7.1</v>
      </c>
      <c r="T10" s="13">
        <v>0</v>
      </c>
      <c r="U10" s="13">
        <v>101.038577318191</v>
      </c>
      <c r="V10" s="13">
        <v>0.99985999999999997</v>
      </c>
    </row>
    <row r="11" spans="1:22" s="1" customFormat="1">
      <c r="A11" s="13">
        <v>16</v>
      </c>
      <c r="B11" s="13">
        <v>7</v>
      </c>
      <c r="C11" s="13">
        <v>4</v>
      </c>
      <c r="D11" s="13">
        <v>20</v>
      </c>
      <c r="E11" s="13">
        <v>26</v>
      </c>
      <c r="F11" s="13">
        <v>0.01</v>
      </c>
      <c r="G11" s="13">
        <v>0.01</v>
      </c>
      <c r="H11" s="13">
        <v>0</v>
      </c>
      <c r="I11" s="13">
        <v>1</v>
      </c>
      <c r="J11" s="13">
        <v>336</v>
      </c>
      <c r="K11" s="13">
        <v>420</v>
      </c>
      <c r="L11" s="13">
        <v>369.6</v>
      </c>
      <c r="M11" s="13">
        <v>38</v>
      </c>
      <c r="N11" s="13">
        <v>42</v>
      </c>
      <c r="O11" s="13">
        <v>39.9</v>
      </c>
      <c r="P11" s="13">
        <v>45596</v>
      </c>
      <c r="Q11" s="13">
        <v>59251</v>
      </c>
      <c r="R11" s="13">
        <v>51654.2</v>
      </c>
      <c r="S11" s="13">
        <v>7</v>
      </c>
      <c r="T11" s="13">
        <v>0</v>
      </c>
      <c r="U11" s="13">
        <v>16.454695391654901</v>
      </c>
      <c r="V11" s="13">
        <v>0.99970999999999999</v>
      </c>
    </row>
    <row r="12" spans="1:22" s="1" customFormat="1">
      <c r="A12" s="13">
        <v>10</v>
      </c>
      <c r="B12" s="13">
        <v>7</v>
      </c>
      <c r="C12" s="13">
        <v>6</v>
      </c>
      <c r="D12" s="13">
        <v>10</v>
      </c>
      <c r="E12" s="13">
        <v>32</v>
      </c>
      <c r="F12" s="13">
        <v>0.01</v>
      </c>
      <c r="G12" s="13">
        <v>0.01</v>
      </c>
      <c r="H12" s="13">
        <v>1</v>
      </c>
      <c r="I12" s="13">
        <v>1</v>
      </c>
      <c r="J12" s="13">
        <v>678</v>
      </c>
      <c r="K12" s="13">
        <v>998</v>
      </c>
      <c r="L12" s="13">
        <v>807.7</v>
      </c>
      <c r="M12" s="13">
        <v>54</v>
      </c>
      <c r="N12" s="13">
        <v>63</v>
      </c>
      <c r="O12" s="13">
        <v>58.2</v>
      </c>
      <c r="P12" s="13">
        <v>72714</v>
      </c>
      <c r="Q12" s="13">
        <v>101603</v>
      </c>
      <c r="R12" s="13">
        <v>87215.3</v>
      </c>
      <c r="S12" s="13">
        <v>8.1</v>
      </c>
      <c r="T12" s="13">
        <v>1</v>
      </c>
      <c r="U12" s="13">
        <v>137.27642059326101</v>
      </c>
      <c r="V12" s="13">
        <v>0.99987000000000004</v>
      </c>
    </row>
    <row r="13" spans="1:22" s="1" customFormat="1">
      <c r="A13" s="13">
        <v>17</v>
      </c>
      <c r="B13" s="13">
        <v>7</v>
      </c>
      <c r="C13" s="13">
        <v>6</v>
      </c>
      <c r="D13" s="13">
        <v>10</v>
      </c>
      <c r="E13" s="13">
        <v>32</v>
      </c>
      <c r="F13" s="13">
        <v>0.01</v>
      </c>
      <c r="G13" s="13">
        <v>0.01</v>
      </c>
      <c r="H13" s="13">
        <v>0</v>
      </c>
      <c r="I13" s="13">
        <v>1</v>
      </c>
      <c r="J13" s="13">
        <v>596</v>
      </c>
      <c r="K13" s="13">
        <v>805</v>
      </c>
      <c r="L13" s="13">
        <v>681.5</v>
      </c>
      <c r="M13" s="13">
        <v>55</v>
      </c>
      <c r="N13" s="13">
        <v>62</v>
      </c>
      <c r="O13" s="13">
        <v>58.5</v>
      </c>
      <c r="P13" s="13">
        <v>73348</v>
      </c>
      <c r="Q13" s="13">
        <v>94340</v>
      </c>
      <c r="R13" s="13">
        <v>85326.8</v>
      </c>
      <c r="S13" s="13">
        <v>7.6</v>
      </c>
      <c r="T13" s="13">
        <v>0</v>
      </c>
      <c r="U13" s="13">
        <v>51.6807887077331</v>
      </c>
      <c r="V13" s="13">
        <v>0.99994000000000005</v>
      </c>
    </row>
    <row r="14" spans="1:22" s="1" customFormat="1">
      <c r="A14" s="13">
        <v>12</v>
      </c>
      <c r="B14" s="13">
        <v>10</v>
      </c>
      <c r="C14" s="13">
        <v>4</v>
      </c>
      <c r="D14" s="13">
        <v>20</v>
      </c>
      <c r="E14" s="13">
        <v>36</v>
      </c>
      <c r="F14" s="13">
        <v>0.01</v>
      </c>
      <c r="G14" s="13">
        <v>0.01</v>
      </c>
      <c r="H14" s="13">
        <v>1</v>
      </c>
      <c r="I14" s="13">
        <v>1</v>
      </c>
      <c r="J14" s="13">
        <v>732</v>
      </c>
      <c r="K14" s="13">
        <v>1369</v>
      </c>
      <c r="L14" s="13">
        <v>1029.4000000000001</v>
      </c>
      <c r="M14" s="13">
        <v>56</v>
      </c>
      <c r="N14" s="13">
        <v>77</v>
      </c>
      <c r="O14" s="13">
        <v>63.4</v>
      </c>
      <c r="P14" s="13">
        <v>51185</v>
      </c>
      <c r="Q14" s="13">
        <v>100264</v>
      </c>
      <c r="R14" s="13">
        <v>69562.7</v>
      </c>
      <c r="S14" s="13">
        <v>12.4</v>
      </c>
      <c r="T14" s="13">
        <v>2</v>
      </c>
      <c r="U14" s="13">
        <v>340.34159939288998</v>
      </c>
      <c r="V14" s="13">
        <v>0.99995999999999996</v>
      </c>
    </row>
    <row r="15" spans="1:22" s="1" customFormat="1">
      <c r="A15" s="13">
        <v>18</v>
      </c>
      <c r="B15" s="13">
        <v>10</v>
      </c>
      <c r="C15" s="13">
        <v>4</v>
      </c>
      <c r="D15" s="13">
        <v>20</v>
      </c>
      <c r="E15" s="13">
        <v>36</v>
      </c>
      <c r="F15" s="13">
        <v>0.01</v>
      </c>
      <c r="G15" s="13">
        <v>0.01</v>
      </c>
      <c r="H15" s="13">
        <v>0</v>
      </c>
      <c r="I15" s="13">
        <v>1</v>
      </c>
      <c r="J15" s="13">
        <v>853</v>
      </c>
      <c r="K15" s="13">
        <v>1367</v>
      </c>
      <c r="L15" s="13">
        <v>1044.5999999999999</v>
      </c>
      <c r="M15" s="13">
        <v>63</v>
      </c>
      <c r="N15" s="13">
        <v>80</v>
      </c>
      <c r="O15" s="13">
        <v>69</v>
      </c>
      <c r="P15" s="13">
        <v>60750</v>
      </c>
      <c r="Q15" s="13">
        <v>108721</v>
      </c>
      <c r="R15" s="13">
        <v>78145.8</v>
      </c>
      <c r="S15" s="13">
        <v>12.6</v>
      </c>
      <c r="T15" s="13">
        <v>1</v>
      </c>
      <c r="U15" s="13">
        <v>69.569264316558801</v>
      </c>
      <c r="V15" s="13">
        <v>0.99990500000000004</v>
      </c>
    </row>
    <row r="21" spans="1:12">
      <c r="A21" s="21" t="s">
        <v>22</v>
      </c>
      <c r="B21" s="22" t="s">
        <v>7</v>
      </c>
      <c r="C21" s="22" t="s">
        <v>23</v>
      </c>
      <c r="D21" s="22" t="s">
        <v>2</v>
      </c>
      <c r="E21" s="22"/>
      <c r="F21" s="22" t="s">
        <v>26</v>
      </c>
      <c r="G21" s="22"/>
      <c r="H21" s="21" t="s">
        <v>27</v>
      </c>
      <c r="I21" s="21"/>
      <c r="J21" s="23" t="s">
        <v>36</v>
      </c>
      <c r="K21" s="21" t="s">
        <v>33</v>
      </c>
      <c r="L21" s="21" t="s">
        <v>34</v>
      </c>
    </row>
    <row r="22" spans="1:12">
      <c r="A22" s="21"/>
      <c r="B22" s="22"/>
      <c r="C22" s="22"/>
      <c r="D22" s="6" t="s">
        <v>24</v>
      </c>
      <c r="E22" s="6" t="s">
        <v>25</v>
      </c>
      <c r="F22" s="6" t="s">
        <v>24</v>
      </c>
      <c r="G22" s="6" t="s">
        <v>25</v>
      </c>
      <c r="H22" s="6" t="s">
        <v>24</v>
      </c>
      <c r="I22" s="6" t="s">
        <v>25</v>
      </c>
      <c r="J22" s="24"/>
      <c r="K22" s="21"/>
      <c r="L22" s="21"/>
    </row>
    <row r="23" spans="1:12">
      <c r="A23" s="6" t="s">
        <v>28</v>
      </c>
      <c r="B23" s="6">
        <v>18</v>
      </c>
      <c r="C23" s="6">
        <v>0.01</v>
      </c>
      <c r="D23" s="9">
        <f>L4</f>
        <v>161.5</v>
      </c>
      <c r="E23" s="9">
        <f>L5</f>
        <v>133.6</v>
      </c>
      <c r="F23" s="9">
        <f>O4</f>
        <v>26.7</v>
      </c>
      <c r="G23" s="9">
        <f>O5</f>
        <v>28.9</v>
      </c>
      <c r="H23" s="9">
        <f>R4</f>
        <v>34647.1</v>
      </c>
      <c r="I23" s="9">
        <f>R5</f>
        <v>39192.9</v>
      </c>
      <c r="J23" s="9">
        <f>(E23-D23)/D23</f>
        <v>-0.17275541795665639</v>
      </c>
      <c r="K23" s="6">
        <f>(G23-F23)/F23</f>
        <v>8.2397003745318331E-2</v>
      </c>
      <c r="L23" s="6">
        <f>(I23-H23)/H23</f>
        <v>0.13120290009842103</v>
      </c>
    </row>
    <row r="24" spans="1:12">
      <c r="A24" s="6" t="s">
        <v>29</v>
      </c>
      <c r="B24" s="6">
        <v>18</v>
      </c>
      <c r="C24" s="6">
        <v>0.01</v>
      </c>
      <c r="D24" s="6">
        <f>L6</f>
        <v>487.4</v>
      </c>
      <c r="E24" s="6">
        <f>L7</f>
        <v>497</v>
      </c>
      <c r="F24" s="6">
        <f>O6</f>
        <v>26.5</v>
      </c>
      <c r="G24" s="6">
        <f>O7</f>
        <v>31.3</v>
      </c>
      <c r="H24" s="6">
        <f>R6</f>
        <v>27676.6</v>
      </c>
      <c r="I24" s="6">
        <f>R7</f>
        <v>36528.800000000003</v>
      </c>
      <c r="J24" s="9">
        <f t="shared" ref="J24:J28" si="0">(E24-D24)/D24</f>
        <v>1.9696347968814164E-2</v>
      </c>
      <c r="K24" s="6">
        <f t="shared" ref="K24:K27" si="1">(G24-F24)/F24</f>
        <v>0.18113207547169813</v>
      </c>
      <c r="L24" s="6">
        <f t="shared" ref="L24:L28" si="2">(I24-H24)/H24</f>
        <v>0.31984420051595952</v>
      </c>
    </row>
    <row r="25" spans="1:12">
      <c r="A25" s="6" t="s">
        <v>30</v>
      </c>
      <c r="B25" s="6">
        <v>26</v>
      </c>
      <c r="C25" s="6">
        <v>0.01</v>
      </c>
      <c r="D25" s="6">
        <f>L8</f>
        <v>778</v>
      </c>
      <c r="E25" s="6">
        <f>L9</f>
        <v>730.2</v>
      </c>
      <c r="F25" s="6">
        <f>O8</f>
        <v>48</v>
      </c>
      <c r="G25" s="6">
        <f>O9</f>
        <v>49.6</v>
      </c>
      <c r="H25" s="6">
        <f>R8</f>
        <v>54829.8</v>
      </c>
      <c r="I25" s="6">
        <f>R9</f>
        <v>56885.5</v>
      </c>
      <c r="J25" s="9">
        <f t="shared" si="0"/>
        <v>-6.1439588688945959E-2</v>
      </c>
      <c r="K25" s="6">
        <f t="shared" si="1"/>
        <v>3.3333333333333361E-2</v>
      </c>
      <c r="L25" s="6">
        <f t="shared" si="2"/>
        <v>3.7492385527578012E-2</v>
      </c>
    </row>
    <row r="26" spans="1:12">
      <c r="A26" s="6" t="s">
        <v>31</v>
      </c>
      <c r="B26" s="6">
        <v>26</v>
      </c>
      <c r="C26" s="6">
        <v>0.01</v>
      </c>
      <c r="D26" s="6">
        <f>L10</f>
        <v>451.6</v>
      </c>
      <c r="E26" s="6">
        <f>L11</f>
        <v>369.6</v>
      </c>
      <c r="F26" s="6">
        <f>O10</f>
        <v>38.799999999999997</v>
      </c>
      <c r="G26" s="6">
        <f>O11</f>
        <v>39.9</v>
      </c>
      <c r="H26" s="6">
        <f>R10</f>
        <v>50828.7</v>
      </c>
      <c r="I26" s="6">
        <f>R11</f>
        <v>51654.2</v>
      </c>
      <c r="J26" s="9">
        <f t="shared" si="0"/>
        <v>-0.18157661647475642</v>
      </c>
      <c r="K26" s="6">
        <f t="shared" si="1"/>
        <v>2.8350515463917564E-2</v>
      </c>
      <c r="L26" s="6">
        <f t="shared" si="2"/>
        <v>1.6240824573518504E-2</v>
      </c>
    </row>
    <row r="27" spans="1:12">
      <c r="A27" s="6" t="s">
        <v>32</v>
      </c>
      <c r="B27" s="6">
        <v>32</v>
      </c>
      <c r="C27" s="6">
        <v>0.01</v>
      </c>
      <c r="D27" s="6">
        <f>L12</f>
        <v>807.7</v>
      </c>
      <c r="E27" s="6">
        <f>L13</f>
        <v>681.5</v>
      </c>
      <c r="F27" s="6">
        <f>O12</f>
        <v>58.2</v>
      </c>
      <c r="G27" s="6">
        <f>O13</f>
        <v>58.5</v>
      </c>
      <c r="H27" s="6">
        <f>R12</f>
        <v>87215.3</v>
      </c>
      <c r="I27" s="6">
        <f>R13</f>
        <v>85326.8</v>
      </c>
      <c r="J27" s="9">
        <f t="shared" si="0"/>
        <v>-0.15624613098922871</v>
      </c>
      <c r="K27" s="6">
        <f t="shared" si="1"/>
        <v>5.1546391752576833E-3</v>
      </c>
      <c r="L27" s="6">
        <f t="shared" si="2"/>
        <v>-2.1653310829636542E-2</v>
      </c>
    </row>
    <row r="28" spans="1:12">
      <c r="A28" s="6" t="s">
        <v>35</v>
      </c>
      <c r="B28" s="6">
        <v>36</v>
      </c>
      <c r="C28" s="6">
        <v>0.01</v>
      </c>
      <c r="D28" s="6">
        <f>L14</f>
        <v>1029.4000000000001</v>
      </c>
      <c r="E28" s="6">
        <f>L15</f>
        <v>1044.5999999999999</v>
      </c>
      <c r="F28" s="6">
        <f>O14</f>
        <v>63.4</v>
      </c>
      <c r="G28" s="6">
        <f>O15</f>
        <v>69</v>
      </c>
      <c r="H28" s="6">
        <f>R14</f>
        <v>69562.7</v>
      </c>
      <c r="I28" s="6">
        <f>R15</f>
        <v>78145.8</v>
      </c>
      <c r="J28" s="9">
        <f t="shared" si="0"/>
        <v>1.4765883038663122E-2</v>
      </c>
      <c r="K28" s="6">
        <f>(G28-F28)/F28</f>
        <v>8.83280757097792E-2</v>
      </c>
      <c r="L28" s="6">
        <f t="shared" si="2"/>
        <v>0.1233865275499658</v>
      </c>
    </row>
  </sheetData>
  <mergeCells count="26">
    <mergeCell ref="U2:U3"/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L21:L22"/>
    <mergeCell ref="J21:J22"/>
    <mergeCell ref="V2:V3"/>
    <mergeCell ref="A21:A22"/>
    <mergeCell ref="B21:B22"/>
    <mergeCell ref="C21:C22"/>
    <mergeCell ref="D21:E21"/>
    <mergeCell ref="F21:G21"/>
    <mergeCell ref="H21:I21"/>
    <mergeCell ref="K21:K22"/>
    <mergeCell ref="J2:L2"/>
    <mergeCell ref="M2:O2"/>
    <mergeCell ref="P2:R2"/>
    <mergeCell ref="S2:S3"/>
    <mergeCell ref="T2:T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B12E-D3B2-9149-9C12-065B079B6047}">
  <dimension ref="A1:U4"/>
  <sheetViews>
    <sheetView tabSelected="1" workbookViewId="0">
      <selection activeCell="F22" sqref="F22"/>
    </sheetView>
  </sheetViews>
  <sheetFormatPr baseColWidth="10" defaultRowHeight="16"/>
  <cols>
    <col min="1" max="1" width="7.6640625" bestFit="1" customWidth="1"/>
    <col min="2" max="2" width="7.83203125" bestFit="1" customWidth="1"/>
    <col min="3" max="3" width="13" bestFit="1" customWidth="1"/>
    <col min="4" max="4" width="7.6640625" bestFit="1" customWidth="1"/>
    <col min="5" max="5" width="7.83203125" bestFit="1" customWidth="1"/>
    <col min="6" max="6" width="13" bestFit="1" customWidth="1"/>
    <col min="7" max="8" width="8" bestFit="1" customWidth="1"/>
    <col min="9" max="9" width="13" bestFit="1" customWidth="1"/>
    <col min="10" max="10" width="15.83203125" bestFit="1" customWidth="1"/>
    <col min="11" max="11" width="9" bestFit="1" customWidth="1"/>
    <col min="12" max="12" width="13" bestFit="1" customWidth="1"/>
    <col min="13" max="13" width="13.1640625" bestFit="1" customWidth="1"/>
  </cols>
  <sheetData>
    <row r="1" spans="1:21" ht="21">
      <c r="A1" s="19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3"/>
      <c r="O1" s="3"/>
      <c r="P1" s="3"/>
      <c r="Q1" s="3"/>
      <c r="R1" s="3"/>
      <c r="S1" s="3"/>
      <c r="T1" s="3"/>
      <c r="U1" s="3"/>
    </row>
    <row r="2" spans="1:21">
      <c r="A2" s="16" t="s">
        <v>2</v>
      </c>
      <c r="B2" s="16"/>
      <c r="C2" s="16"/>
      <c r="D2" s="16" t="s">
        <v>6</v>
      </c>
      <c r="E2" s="16"/>
      <c r="F2" s="16"/>
      <c r="G2" s="16" t="s">
        <v>16</v>
      </c>
      <c r="H2" s="16"/>
      <c r="I2" s="16"/>
      <c r="J2" s="16" t="s">
        <v>9</v>
      </c>
      <c r="K2" s="16" t="s">
        <v>17</v>
      </c>
      <c r="L2" s="16" t="s">
        <v>10</v>
      </c>
      <c r="M2" s="14" t="s">
        <v>11</v>
      </c>
    </row>
    <row r="3" spans="1:21">
      <c r="A3" s="4" t="s">
        <v>3</v>
      </c>
      <c r="B3" s="4" t="s">
        <v>4</v>
      </c>
      <c r="C3" s="4" t="s">
        <v>5</v>
      </c>
      <c r="D3" s="4" t="s">
        <v>3</v>
      </c>
      <c r="E3" s="4" t="s">
        <v>4</v>
      </c>
      <c r="F3" s="4" t="s">
        <v>5</v>
      </c>
      <c r="G3" s="4" t="s">
        <v>3</v>
      </c>
      <c r="H3" s="4" t="s">
        <v>4</v>
      </c>
      <c r="I3" s="4" t="s">
        <v>5</v>
      </c>
      <c r="J3" s="16"/>
      <c r="K3" s="16"/>
      <c r="L3" s="16"/>
      <c r="M3" s="14"/>
    </row>
    <row r="4" spans="1:21" s="1" customFormat="1">
      <c r="A4" s="5">
        <v>608</v>
      </c>
      <c r="B4" s="5">
        <v>912</v>
      </c>
      <c r="C4" s="5">
        <v>717.26666666666597</v>
      </c>
      <c r="D4" s="5">
        <v>18</v>
      </c>
      <c r="E4" s="5">
        <v>20</v>
      </c>
      <c r="F4" s="5">
        <v>18.6666666666666</v>
      </c>
      <c r="G4" s="5">
        <v>107925</v>
      </c>
      <c r="H4" s="5">
        <v>143806</v>
      </c>
      <c r="I4" s="5">
        <v>122565.233333333</v>
      </c>
      <c r="J4" s="5">
        <v>11.033333333333299</v>
      </c>
      <c r="K4" s="5">
        <v>28</v>
      </c>
      <c r="L4" s="5">
        <v>138.852225724856</v>
      </c>
      <c r="M4" s="5">
        <v>0.99999501917617095</v>
      </c>
    </row>
  </sheetData>
  <mergeCells count="8">
    <mergeCell ref="M2:M3"/>
    <mergeCell ref="A1:M1"/>
    <mergeCell ref="A2:C2"/>
    <mergeCell ref="D2:F2"/>
    <mergeCell ref="G2:I2"/>
    <mergeCell ref="J2:J3"/>
    <mergeCell ref="K2:K3"/>
    <mergeCell ref="L2:L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smart_teacher</vt:lpstr>
      <vt:lpstr>CtxMinimal</vt:lpstr>
      <vt:lpstr>Comparator</vt:lpstr>
      <vt:lpstr>TCP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沈炜</dc:creator>
  <cp:lastModifiedBy>沈炜</cp:lastModifiedBy>
  <dcterms:created xsi:type="dcterms:W3CDTF">2020-05-15T14:51:05Z</dcterms:created>
  <dcterms:modified xsi:type="dcterms:W3CDTF">2020-05-21T10:14:19Z</dcterms:modified>
</cp:coreProperties>
</file>