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ott SPARWASSER\Documents\Cours\DatingSimDoc\"/>
    </mc:Choice>
  </mc:AlternateContent>
  <xr:revisionPtr revIDLastSave="0" documentId="13_ncr:1_{BDCDFDF1-7B75-49A8-A192-BFA8FBE010A8}" xr6:coauthVersionLast="47" xr6:coauthVersionMax="47" xr10:uidLastSave="{00000000-0000-0000-0000-000000000000}"/>
  <bookViews>
    <workbookView xWindow="-120" yWindow="-120" windowWidth="29040" windowHeight="15720" xr2:uid="{F63C2786-4B1E-4C87-8D8A-B551DC334D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" l="1"/>
  <c r="J28" i="1"/>
  <c r="J29" i="1"/>
  <c r="J30" i="1"/>
  <c r="J31" i="1"/>
  <c r="J32" i="1"/>
  <c r="J33" i="1"/>
  <c r="J34" i="1"/>
  <c r="J36" i="1"/>
  <c r="J27" i="1"/>
  <c r="K27" i="1"/>
  <c r="K28" i="1"/>
  <c r="D32" i="1"/>
  <c r="G28" i="1"/>
  <c r="G29" i="1"/>
  <c r="G30" i="1"/>
  <c r="G31" i="1"/>
  <c r="G32" i="1"/>
  <c r="G36" i="1"/>
  <c r="G27" i="1"/>
  <c r="C35" i="1"/>
  <c r="D35" i="1"/>
  <c r="F35" i="1" s="1"/>
  <c r="E35" i="1"/>
  <c r="C36" i="1"/>
  <c r="E36" i="1"/>
  <c r="F28" i="1"/>
  <c r="F29" i="1"/>
  <c r="F30" i="1"/>
  <c r="F31" i="1"/>
  <c r="F32" i="1"/>
  <c r="F36" i="1"/>
  <c r="F27" i="1"/>
  <c r="E34" i="1"/>
  <c r="D34" i="1"/>
  <c r="F34" i="1" s="1"/>
  <c r="C34" i="1"/>
  <c r="C33" i="1"/>
  <c r="E33" i="1"/>
  <c r="D33" i="1"/>
  <c r="F33" i="1" s="1"/>
  <c r="E32" i="1"/>
  <c r="C32" i="1"/>
  <c r="C31" i="1"/>
  <c r="D31" i="1"/>
  <c r="E30" i="1"/>
  <c r="D30" i="1"/>
  <c r="D29" i="1"/>
  <c r="E29" i="1" s="1"/>
  <c r="D28" i="1"/>
  <c r="D27" i="1"/>
  <c r="H3" i="1"/>
  <c r="H4" i="1"/>
  <c r="H2" i="1"/>
  <c r="K33" i="1" l="1"/>
  <c r="K34" i="1" s="1"/>
  <c r="K35" i="1" s="1"/>
  <c r="K36" i="1" s="1"/>
  <c r="K31" i="1"/>
  <c r="K32" i="1" s="1"/>
  <c r="K29" i="1"/>
  <c r="K30" i="1" s="1"/>
  <c r="G35" i="1"/>
  <c r="G34" i="1"/>
  <c r="G33" i="1"/>
</calcChain>
</file>

<file path=xl/sharedStrings.xml><?xml version="1.0" encoding="utf-8"?>
<sst xmlns="http://schemas.openxmlformats.org/spreadsheetml/2006/main" count="62" uniqueCount="59">
  <si>
    <t>Tourelles</t>
  </si>
  <si>
    <t>Gun</t>
  </si>
  <si>
    <t>Shotgun</t>
  </si>
  <si>
    <t>Flamer</t>
  </si>
  <si>
    <t>Couleur/Accessoire</t>
  </si>
  <si>
    <t>Bleu Pastel/un seul canon</t>
  </si>
  <si>
    <t>Rose Orange Pastel / un gros canon</t>
  </si>
  <si>
    <t>Ennemis</t>
  </si>
  <si>
    <t>Light</t>
  </si>
  <si>
    <t>Speedy</t>
  </si>
  <si>
    <t>Heavy</t>
  </si>
  <si>
    <t>Rouge</t>
  </si>
  <si>
    <t>Orange</t>
  </si>
  <si>
    <t>Jaune</t>
  </si>
  <si>
    <t>Violet Pastel/ plusieurs canons</t>
  </si>
  <si>
    <t>Mono Cible, high DPS</t>
  </si>
  <si>
    <t>zone AOE devant la tour (permet aux autres</t>
  </si>
  <si>
    <t xml:space="preserve">Upgrade </t>
  </si>
  <si>
    <t>Dmg</t>
  </si>
  <si>
    <t>Range</t>
  </si>
  <si>
    <t>HPs</t>
  </si>
  <si>
    <t>Waves</t>
  </si>
  <si>
    <t>Wave 1</t>
  </si>
  <si>
    <t>Wave 2</t>
  </si>
  <si>
    <t>Wave 3</t>
  </si>
  <si>
    <t>Wave 4</t>
  </si>
  <si>
    <t>Wave 5</t>
  </si>
  <si>
    <t>Wave 6</t>
  </si>
  <si>
    <t>Wave 7</t>
  </si>
  <si>
    <t>Wave 8</t>
  </si>
  <si>
    <t>Wave 9</t>
  </si>
  <si>
    <t>Wave 10</t>
  </si>
  <si>
    <t># Light</t>
  </si>
  <si>
    <t>#Heavy</t>
  </si>
  <si>
    <t># Speedy</t>
  </si>
  <si>
    <t>Atk_Speed (/s)</t>
  </si>
  <si>
    <t>Close</t>
  </si>
  <si>
    <t>Long</t>
  </si>
  <si>
    <t>Medium</t>
  </si>
  <si>
    <t>Spread Constant= 3 balles&gt;5&gt;7&gt;11</t>
  </si>
  <si>
    <t>DPS</t>
  </si>
  <si>
    <t>Mvmt_Speed(arbitraire</t>
  </si>
  <si>
    <t>Durée de l'AOE</t>
  </si>
  <si>
    <t>Spread en degrés</t>
  </si>
  <si>
    <t>Vitesse des proj ?</t>
  </si>
  <si>
    <t>Base Number:</t>
  </si>
  <si>
    <t>Sum of Enemies</t>
  </si>
  <si>
    <t>Weight</t>
  </si>
  <si>
    <t>Objet</t>
  </si>
  <si>
    <t>Enemy Strength</t>
  </si>
  <si>
    <t># Turrets</t>
  </si>
  <si>
    <t>Turret Upgrade lvl</t>
  </si>
  <si>
    <t>&lt;== Gros upgrade</t>
  </si>
  <si>
    <t>&lt;== Upgrade final des tourelles?</t>
  </si>
  <si>
    <t>Loot</t>
  </si>
  <si>
    <t># Loot to lvlUp</t>
  </si>
  <si>
    <t>Gold</t>
  </si>
  <si>
    <t># Gold coef</t>
  </si>
  <si>
    <t># Gold to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</si>
</sst>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2" borderId="1" xfId="1"/>
    <xf numFmtId="0" fontId="0" fillId="0" borderId="0" xfId="0" applyAlignment="1"/>
    <xf numFmtId="0" fontId="0" fillId="0" borderId="0" xfId="0" applyAlignment="1">
      <alignment horizontal="left"/>
    </xf>
    <xf numFmtId="0" fontId="3" fillId="3" borderId="0" xfId="2"/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</cellXfs>
  <cellStyles count="3">
    <cellStyle name="Calculation" xfId="1" builtinId="22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773F-5D3E-4D45-B51B-75F6F3239B25}">
  <dimension ref="B1:M41"/>
  <sheetViews>
    <sheetView tabSelected="1" topLeftCell="B19" workbookViewId="0">
      <selection activeCell="E21" sqref="E21"/>
    </sheetView>
  </sheetViews>
  <sheetFormatPr defaultRowHeight="15" x14ac:dyDescent="0.25"/>
  <cols>
    <col min="3" max="3" width="19.140625" customWidth="1"/>
    <col min="4" max="4" width="33.7109375" customWidth="1"/>
    <col min="5" max="5" width="40.42578125" customWidth="1"/>
    <col min="6" max="6" width="20.85546875" customWidth="1"/>
    <col min="7" max="7" width="19.85546875" customWidth="1"/>
    <col min="8" max="8" width="12.85546875" customWidth="1"/>
    <col min="9" max="9" width="16.5703125" customWidth="1"/>
    <col min="10" max="10" width="22.7109375" customWidth="1"/>
    <col min="11" max="11" width="22.140625" customWidth="1"/>
  </cols>
  <sheetData>
    <row r="1" spans="2:11" x14ac:dyDescent="0.25">
      <c r="B1" s="2" t="s">
        <v>0</v>
      </c>
      <c r="C1" s="2" t="s">
        <v>48</v>
      </c>
      <c r="D1" s="2" t="s">
        <v>4</v>
      </c>
      <c r="E1" s="2" t="s">
        <v>17</v>
      </c>
      <c r="F1" s="2" t="s">
        <v>18</v>
      </c>
      <c r="G1" s="2" t="s">
        <v>35</v>
      </c>
      <c r="H1" s="2" t="s">
        <v>40</v>
      </c>
      <c r="I1" s="2" t="s">
        <v>19</v>
      </c>
    </row>
    <row r="2" spans="2:11" x14ac:dyDescent="0.25">
      <c r="B2" t="s">
        <v>1</v>
      </c>
      <c r="D2" t="s">
        <v>5</v>
      </c>
      <c r="E2" t="s">
        <v>15</v>
      </c>
      <c r="F2">
        <v>3</v>
      </c>
      <c r="G2">
        <v>1</v>
      </c>
      <c r="H2">
        <f>F2*G2</f>
        <v>3</v>
      </c>
      <c r="I2" t="s">
        <v>37</v>
      </c>
      <c r="K2" t="s">
        <v>44</v>
      </c>
    </row>
    <row r="3" spans="2:11" x14ac:dyDescent="0.25">
      <c r="B3" t="s">
        <v>2</v>
      </c>
      <c r="D3" t="s">
        <v>14</v>
      </c>
      <c r="E3" t="s">
        <v>39</v>
      </c>
      <c r="F3">
        <v>1</v>
      </c>
      <c r="G3">
        <v>2</v>
      </c>
      <c r="H3">
        <f t="shared" ref="H3:H4" si="0">F3*G3</f>
        <v>2</v>
      </c>
      <c r="I3" t="s">
        <v>38</v>
      </c>
      <c r="J3" t="s">
        <v>43</v>
      </c>
      <c r="K3" t="s">
        <v>44</v>
      </c>
    </row>
    <row r="4" spans="2:11" x14ac:dyDescent="0.25">
      <c r="B4" t="s">
        <v>3</v>
      </c>
      <c r="D4" t="s">
        <v>6</v>
      </c>
      <c r="E4" t="s">
        <v>16</v>
      </c>
      <c r="F4">
        <v>0.2</v>
      </c>
      <c r="G4">
        <v>10</v>
      </c>
      <c r="H4">
        <f t="shared" si="0"/>
        <v>2</v>
      </c>
      <c r="I4" t="s">
        <v>36</v>
      </c>
      <c r="J4" t="s">
        <v>42</v>
      </c>
      <c r="K4" t="s">
        <v>44</v>
      </c>
    </row>
    <row r="6" spans="2:11" x14ac:dyDescent="0.25">
      <c r="E6" s="1"/>
    </row>
    <row r="19" spans="2:13" x14ac:dyDescent="0.25">
      <c r="B19" t="s">
        <v>7</v>
      </c>
      <c r="C19" t="s">
        <v>4</v>
      </c>
      <c r="D19" t="s">
        <v>20</v>
      </c>
      <c r="E19" t="s">
        <v>41</v>
      </c>
    </row>
    <row r="20" spans="2:13" x14ac:dyDescent="0.25">
      <c r="B20" t="s">
        <v>9</v>
      </c>
      <c r="C20" t="s">
        <v>13</v>
      </c>
      <c r="D20">
        <v>1</v>
      </c>
      <c r="E20">
        <v>4</v>
      </c>
    </row>
    <row r="21" spans="2:13" x14ac:dyDescent="0.25">
      <c r="B21" t="s">
        <v>8</v>
      </c>
      <c r="C21" t="s">
        <v>12</v>
      </c>
      <c r="D21">
        <v>4</v>
      </c>
      <c r="E21">
        <v>2</v>
      </c>
    </row>
    <row r="22" spans="2:13" x14ac:dyDescent="0.25">
      <c r="B22" t="s">
        <v>10</v>
      </c>
      <c r="C22" t="s">
        <v>11</v>
      </c>
      <c r="D22">
        <v>6</v>
      </c>
      <c r="E22">
        <v>1</v>
      </c>
    </row>
    <row r="26" spans="2:13" x14ac:dyDescent="0.25">
      <c r="B26" t="s">
        <v>21</v>
      </c>
      <c r="C26" t="s">
        <v>34</v>
      </c>
      <c r="D26" t="s">
        <v>32</v>
      </c>
      <c r="E26" t="s">
        <v>33</v>
      </c>
      <c r="F26" t="s">
        <v>46</v>
      </c>
      <c r="G26" t="s">
        <v>49</v>
      </c>
      <c r="J26" t="s">
        <v>56</v>
      </c>
      <c r="K26" t="s">
        <v>54</v>
      </c>
      <c r="L26" t="s">
        <v>50</v>
      </c>
      <c r="M26" t="s">
        <v>51</v>
      </c>
    </row>
    <row r="27" spans="2:13" x14ac:dyDescent="0.25">
      <c r="B27" t="s">
        <v>22</v>
      </c>
      <c r="C27">
        <v>0</v>
      </c>
      <c r="D27">
        <f>D40/2</f>
        <v>5</v>
      </c>
      <c r="E27">
        <v>0</v>
      </c>
      <c r="F27">
        <f>SUM(C27:E27)</f>
        <v>5</v>
      </c>
      <c r="G27">
        <f>C27*2+D27+E27*3</f>
        <v>5</v>
      </c>
      <c r="J27">
        <f>G27*$J$39</f>
        <v>50</v>
      </c>
      <c r="K27">
        <f>K39*3</f>
        <v>6</v>
      </c>
      <c r="L27">
        <v>2</v>
      </c>
      <c r="M27">
        <v>1</v>
      </c>
    </row>
    <row r="28" spans="2:13" x14ac:dyDescent="0.25">
      <c r="B28" t="s">
        <v>23</v>
      </c>
      <c r="C28">
        <v>0</v>
      </c>
      <c r="D28">
        <f>D40</f>
        <v>10</v>
      </c>
      <c r="E28">
        <v>0</v>
      </c>
      <c r="F28">
        <f t="shared" ref="F28:F36" si="1">SUM(C28:E28)</f>
        <v>10</v>
      </c>
      <c r="G28">
        <f t="shared" ref="G28:G36" si="2">C28*2+D28+E28*3</f>
        <v>10</v>
      </c>
      <c r="J28">
        <f t="shared" ref="J28:J36" si="3">G28*$J$39</f>
        <v>100</v>
      </c>
      <c r="K28">
        <f>K27</f>
        <v>6</v>
      </c>
      <c r="L28">
        <v>2</v>
      </c>
      <c r="M28">
        <v>2</v>
      </c>
    </row>
    <row r="29" spans="2:13" x14ac:dyDescent="0.25">
      <c r="B29" t="s">
        <v>24</v>
      </c>
      <c r="C29">
        <v>0</v>
      </c>
      <c r="D29">
        <f>D40</f>
        <v>10</v>
      </c>
      <c r="E29">
        <f>D29/10</f>
        <v>1</v>
      </c>
      <c r="F29">
        <f t="shared" si="1"/>
        <v>11</v>
      </c>
      <c r="G29">
        <f t="shared" si="2"/>
        <v>13</v>
      </c>
      <c r="J29">
        <f t="shared" si="3"/>
        <v>130</v>
      </c>
      <c r="K29">
        <f>K28*2</f>
        <v>12</v>
      </c>
      <c r="L29">
        <v>3</v>
      </c>
      <c r="M29">
        <v>2</v>
      </c>
    </row>
    <row r="30" spans="2:13" x14ac:dyDescent="0.25">
      <c r="B30" t="s">
        <v>25</v>
      </c>
      <c r="C30">
        <v>0</v>
      </c>
      <c r="D30">
        <f>D29 +5</f>
        <v>15</v>
      </c>
      <c r="E30">
        <f>E29*2</f>
        <v>2</v>
      </c>
      <c r="F30">
        <f t="shared" si="1"/>
        <v>17</v>
      </c>
      <c r="G30">
        <f t="shared" si="2"/>
        <v>21</v>
      </c>
      <c r="J30">
        <f t="shared" si="3"/>
        <v>210</v>
      </c>
      <c r="K30">
        <f>K29</f>
        <v>12</v>
      </c>
      <c r="L30">
        <v>4</v>
      </c>
      <c r="M30">
        <v>2</v>
      </c>
    </row>
    <row r="31" spans="2:13" x14ac:dyDescent="0.25">
      <c r="B31" t="s">
        <v>26</v>
      </c>
      <c r="C31">
        <f>D27</f>
        <v>5</v>
      </c>
      <c r="D31">
        <f>D29</f>
        <v>10</v>
      </c>
      <c r="E31">
        <v>0</v>
      </c>
      <c r="F31">
        <f t="shared" si="1"/>
        <v>15</v>
      </c>
      <c r="G31">
        <f t="shared" si="2"/>
        <v>20</v>
      </c>
      <c r="J31">
        <f t="shared" si="3"/>
        <v>200</v>
      </c>
      <c r="K31">
        <f>K28*3</f>
        <v>18</v>
      </c>
      <c r="L31">
        <v>4</v>
      </c>
      <c r="M31">
        <v>3</v>
      </c>
    </row>
    <row r="32" spans="2:13" x14ac:dyDescent="0.25">
      <c r="B32" t="s">
        <v>27</v>
      </c>
      <c r="C32">
        <f>C31</f>
        <v>5</v>
      </c>
      <c r="D32">
        <f>D31</f>
        <v>10</v>
      </c>
      <c r="E32">
        <f>E30</f>
        <v>2</v>
      </c>
      <c r="F32">
        <f t="shared" si="1"/>
        <v>17</v>
      </c>
      <c r="G32">
        <f t="shared" si="2"/>
        <v>26</v>
      </c>
      <c r="J32">
        <f t="shared" si="3"/>
        <v>260</v>
      </c>
      <c r="K32">
        <f>K31</f>
        <v>18</v>
      </c>
      <c r="L32">
        <v>5</v>
      </c>
      <c r="M32">
        <v>3</v>
      </c>
    </row>
    <row r="33" spans="2:13" x14ac:dyDescent="0.25">
      <c r="B33" t="s">
        <v>28</v>
      </c>
      <c r="C33">
        <f>C32</f>
        <v>5</v>
      </c>
      <c r="D33">
        <f>D32+5</f>
        <v>15</v>
      </c>
      <c r="E33">
        <f>E32*2</f>
        <v>4</v>
      </c>
      <c r="F33">
        <f t="shared" si="1"/>
        <v>24</v>
      </c>
      <c r="G33">
        <f t="shared" si="2"/>
        <v>37</v>
      </c>
      <c r="H33" s="7" t="s">
        <v>52</v>
      </c>
      <c r="I33" s="7"/>
      <c r="J33">
        <f t="shared" si="3"/>
        <v>370</v>
      </c>
      <c r="K33" s="3">
        <f>K28*4</f>
        <v>24</v>
      </c>
      <c r="L33">
        <v>6</v>
      </c>
      <c r="M33">
        <v>4</v>
      </c>
    </row>
    <row r="34" spans="2:13" x14ac:dyDescent="0.25">
      <c r="B34" t="s">
        <v>29</v>
      </c>
      <c r="C34">
        <f>C33*2</f>
        <v>10</v>
      </c>
      <c r="D34">
        <f>D32</f>
        <v>10</v>
      </c>
      <c r="E34">
        <f>E32</f>
        <v>2</v>
      </c>
      <c r="F34">
        <f t="shared" si="1"/>
        <v>22</v>
      </c>
      <c r="G34">
        <f t="shared" si="2"/>
        <v>36</v>
      </c>
      <c r="J34">
        <f t="shared" si="3"/>
        <v>360</v>
      </c>
      <c r="K34">
        <f>K33</f>
        <v>24</v>
      </c>
      <c r="L34">
        <v>7</v>
      </c>
      <c r="M34">
        <v>4</v>
      </c>
    </row>
    <row r="35" spans="2:13" x14ac:dyDescent="0.25">
      <c r="B35" t="s">
        <v>30</v>
      </c>
      <c r="C35">
        <f>C33</f>
        <v>5</v>
      </c>
      <c r="D35">
        <f>D34</f>
        <v>10</v>
      </c>
      <c r="E35">
        <f>E33+2</f>
        <v>6</v>
      </c>
      <c r="F35">
        <f t="shared" si="1"/>
        <v>21</v>
      </c>
      <c r="G35">
        <f t="shared" si="2"/>
        <v>38</v>
      </c>
      <c r="J35">
        <f>G35*$J$39</f>
        <v>380</v>
      </c>
      <c r="K35">
        <f>K34</f>
        <v>24</v>
      </c>
      <c r="L35">
        <v>8</v>
      </c>
      <c r="M35">
        <v>4</v>
      </c>
    </row>
    <row r="36" spans="2:13" x14ac:dyDescent="0.25">
      <c r="B36" t="s">
        <v>31</v>
      </c>
      <c r="C36">
        <f>C34</f>
        <v>10</v>
      </c>
      <c r="D36">
        <v>0</v>
      </c>
      <c r="E36">
        <f>E29*10</f>
        <v>10</v>
      </c>
      <c r="F36">
        <f t="shared" si="1"/>
        <v>20</v>
      </c>
      <c r="G36">
        <f t="shared" si="2"/>
        <v>50</v>
      </c>
      <c r="H36" s="7" t="s">
        <v>53</v>
      </c>
      <c r="I36" s="7"/>
      <c r="J36">
        <f t="shared" si="3"/>
        <v>500</v>
      </c>
      <c r="K36" s="3">
        <f>K35</f>
        <v>24</v>
      </c>
      <c r="L36">
        <v>9</v>
      </c>
      <c r="M36">
        <v>5</v>
      </c>
    </row>
    <row r="37" spans="2:13" x14ac:dyDescent="0.25">
      <c r="B37" s="5" t="s">
        <v>47</v>
      </c>
      <c r="C37" s="2">
        <v>2</v>
      </c>
      <c r="D37" s="2">
        <v>1</v>
      </c>
      <c r="E37" s="2">
        <v>3</v>
      </c>
    </row>
    <row r="38" spans="2:13" x14ac:dyDescent="0.25">
      <c r="J38" s="1" t="s">
        <v>57</v>
      </c>
      <c r="K38" s="6" t="s">
        <v>55</v>
      </c>
    </row>
    <row r="39" spans="2:13" x14ac:dyDescent="0.25">
      <c r="J39">
        <v>10</v>
      </c>
      <c r="K39">
        <v>2</v>
      </c>
    </row>
    <row r="40" spans="2:13" x14ac:dyDescent="0.25">
      <c r="C40" s="1" t="s">
        <v>45</v>
      </c>
      <c r="D40" s="4">
        <v>10</v>
      </c>
      <c r="J40" s="1" t="s">
        <v>58</v>
      </c>
    </row>
    <row r="41" spans="2:13" x14ac:dyDescent="0.25">
      <c r="J41">
        <v>50</v>
      </c>
    </row>
  </sheetData>
  <mergeCells count="2">
    <mergeCell ref="H36:I36"/>
    <mergeCell ref="H33:I33"/>
  </mergeCells>
  <phoneticPr fontId="2" type="noConversion"/>
  <conditionalFormatting sqref="G27:G36">
    <cfRule type="colorScale" priority="11">
      <colorScale>
        <cfvo type="min"/>
        <cfvo type="max"/>
        <color rgb="FFFCFCFF"/>
        <color rgb="FFF8696B"/>
      </colorScale>
    </cfRule>
  </conditionalFormatting>
  <conditionalFormatting sqref="C27:C36">
    <cfRule type="colorScale" priority="10">
      <colorScale>
        <cfvo type="min"/>
        <cfvo type="max"/>
        <color rgb="FFFCFCFF"/>
        <color rgb="FFF8696B"/>
      </colorScale>
    </cfRule>
  </conditionalFormatting>
  <conditionalFormatting sqref="D27:D36">
    <cfRule type="colorScale" priority="9">
      <colorScale>
        <cfvo type="min"/>
        <cfvo type="max"/>
        <color rgb="FFFCFCFF"/>
        <color rgb="FFF8696B"/>
      </colorScale>
    </cfRule>
  </conditionalFormatting>
  <conditionalFormatting sqref="E27:E36">
    <cfRule type="colorScale" priority="8">
      <colorScale>
        <cfvo type="min"/>
        <cfvo type="max"/>
        <color rgb="FFFCFCFF"/>
        <color rgb="FFF8696B"/>
      </colorScale>
    </cfRule>
  </conditionalFormatting>
  <conditionalFormatting sqref="M27:M36">
    <cfRule type="colorScale" priority="7">
      <colorScale>
        <cfvo type="min"/>
        <cfvo type="max"/>
        <color rgb="FFFCFCFF"/>
        <color rgb="FF63BE7B"/>
      </colorScale>
    </cfRule>
  </conditionalFormatting>
  <conditionalFormatting sqref="L27:L36">
    <cfRule type="colorScale" priority="6">
      <colorScale>
        <cfvo type="min"/>
        <cfvo type="max"/>
        <color rgb="FFFCFCFF"/>
        <color rgb="FF63BE7B"/>
      </colorScale>
    </cfRule>
  </conditionalFormatting>
  <conditionalFormatting sqref="F27:F36">
    <cfRule type="colorScale" priority="5">
      <colorScale>
        <cfvo type="min"/>
        <cfvo type="max"/>
        <color rgb="FFFCFCFF"/>
        <color rgb="FFF8696B"/>
      </colorScale>
    </cfRule>
  </conditionalFormatting>
  <conditionalFormatting sqref="J27:J3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1444F490B10C45A279B0383115D26D" ma:contentTypeVersion="4" ma:contentTypeDescription="Crée un document." ma:contentTypeScope="" ma:versionID="478620b4761b02d5a635964c78c0bf08">
  <xsd:schema xmlns:xsd="http://www.w3.org/2001/XMLSchema" xmlns:xs="http://www.w3.org/2001/XMLSchema" xmlns:p="http://schemas.microsoft.com/office/2006/metadata/properties" xmlns:ns3="c3a97ae1-1078-4f52-97c7-e1e75f184270" targetNamespace="http://schemas.microsoft.com/office/2006/metadata/properties" ma:root="true" ma:fieldsID="98d6fba1d994f4d3f4e6ee8245dbd6b8" ns3:_="">
    <xsd:import namespace="c3a97ae1-1078-4f52-97c7-e1e75f1842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a97ae1-1078-4f52-97c7-e1e75f184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225B20-D1DD-4408-9BA6-7EACB6F14E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a97ae1-1078-4f52-97c7-e1e75f184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800E6F-33B4-4A4F-B392-65B4FBA568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9D2CBB-2D68-4611-AFA8-0504C779987C}">
  <ds:schemaRefs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c3a97ae1-1078-4f52-97c7-e1e75f18427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Eliott SPARWASSER</dc:creator>
  <cp:lastModifiedBy>Eliott SPARWASSER</cp:lastModifiedBy>
  <dcterms:created xsi:type="dcterms:W3CDTF">2022-11-09T11:10:14Z</dcterms:created>
  <dcterms:modified xsi:type="dcterms:W3CDTF">2022-11-10T13:49:22Z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0x010100841444F490B10C45A279B0383115D26D</vt:lpwstr>
  </property>
</Properties>
</file>