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ameEngineWork\UNREAL\PFEURA\Documents\CombatSystem\"/>
    </mc:Choice>
  </mc:AlternateContent>
  <xr:revisionPtr revIDLastSave="0" documentId="13_ncr:1_{B3959420-4B06-42B5-822F-B5D370131F4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mbo Overview" sheetId="1" r:id="rId1"/>
    <sheet name="Attacks Detail" sheetId="2" r:id="rId2"/>
    <sheet name="Attacks Vis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3" i="1"/>
  <c r="N14" i="1"/>
  <c r="N15" i="1"/>
  <c r="N16" i="1"/>
  <c r="N12" i="1"/>
  <c r="N11" i="1"/>
  <c r="N21" i="1"/>
  <c r="N20" i="1"/>
  <c r="N19" i="1"/>
  <c r="N18" i="1"/>
</calcChain>
</file>

<file path=xl/sharedStrings.xml><?xml version="1.0" encoding="utf-8"?>
<sst xmlns="http://schemas.openxmlformats.org/spreadsheetml/2006/main" count="216" uniqueCount="87">
  <si>
    <t>Combo Name</t>
  </si>
  <si>
    <t>Input1</t>
  </si>
  <si>
    <t>Input2</t>
  </si>
  <si>
    <t>Input3</t>
  </si>
  <si>
    <t>Input4</t>
  </si>
  <si>
    <t>Input5</t>
  </si>
  <si>
    <t>N#</t>
  </si>
  <si>
    <t>Can Air Launch</t>
  </si>
  <si>
    <t>Can Break Guard</t>
  </si>
  <si>
    <t>Magnet To Enemy</t>
  </si>
  <si>
    <t>X = Light</t>
  </si>
  <si>
    <t>Y = Heavy</t>
  </si>
  <si>
    <t>Note:</t>
  </si>
  <si>
    <t>Y</t>
  </si>
  <si>
    <t>X</t>
  </si>
  <si>
    <t>COMBO OVERVIEW</t>
  </si>
  <si>
    <t>X (hold)</t>
  </si>
  <si>
    <t>Y (hold)</t>
  </si>
  <si>
    <t>Y (air)</t>
  </si>
  <si>
    <t>X (air)</t>
  </si>
  <si>
    <t>X (run)</t>
  </si>
  <si>
    <t>Y (run)</t>
  </si>
  <si>
    <t>Additional Info</t>
  </si>
  <si>
    <t>Can Trigger 2D</t>
  </si>
  <si>
    <t>Can Input Rotation</t>
  </si>
  <si>
    <t>Launch Power</t>
  </si>
  <si>
    <t>Low</t>
  </si>
  <si>
    <t>High</t>
  </si>
  <si>
    <t>'Release -&gt; +1 X  on next combo for 0,5s</t>
  </si>
  <si>
    <t>Throw all hit enemies in the air with the character
if no enemy hit, go upward nonetheless</t>
  </si>
  <si>
    <t>Also shoot projectile backward</t>
  </si>
  <si>
    <t>1-Dimension Break</t>
  </si>
  <si>
    <t>Upward Conversion</t>
  </si>
  <si>
    <t>Spacial Smash</t>
  </si>
  <si>
    <t>Quantum Flurry</t>
  </si>
  <si>
    <t>Spin-Shot-Bash</t>
  </si>
  <si>
    <t>Forward Kick</t>
  </si>
  <si>
    <t>Fractal Stomp</t>
  </si>
  <si>
    <t>Aerial Jab</t>
  </si>
  <si>
    <t>4 Dimensional Shot</t>
  </si>
  <si>
    <t>All Around Combo</t>
  </si>
  <si>
    <t>Dimension Dispatch</t>
  </si>
  <si>
    <t>Send hit enemies in the air without the character
Stay in the air for longer (3s) before falling down</t>
  </si>
  <si>
    <t>Hit Name</t>
  </si>
  <si>
    <t>None</t>
  </si>
  <si>
    <t>Very Low</t>
  </si>
  <si>
    <t>Release Hit has Medium Launch Power, no end lag</t>
  </si>
  <si>
    <t>Launch Enemies sligthly upward</t>
  </si>
  <si>
    <t>Medium</t>
  </si>
  <si>
    <t>4 Dimensional Shot P1</t>
  </si>
  <si>
    <t>4 Dimensional Shot P2</t>
  </si>
  <si>
    <t>All Around Combo P1</t>
  </si>
  <si>
    <t>All Around Combo P2</t>
  </si>
  <si>
    <t>All Around Combo P3</t>
  </si>
  <si>
    <t>All Around Combo P4</t>
  </si>
  <si>
    <t>All Around Combo P5</t>
  </si>
  <si>
    <t>Snap range is 2m</t>
  </si>
  <si>
    <t>Input rotation = Input between animations, not during them</t>
  </si>
  <si>
    <t>Total Damage</t>
  </si>
  <si>
    <t>Damage</t>
  </si>
  <si>
    <t>5/hit = 15/s</t>
  </si>
  <si>
    <t xml:space="preserve"> 10 / 50</t>
  </si>
  <si>
    <t>Cancel Buffer Window 0,2s</t>
  </si>
  <si>
    <t>Combo Buffer Window 0,4s</t>
  </si>
  <si>
    <t>ATTACKS DETAIL</t>
  </si>
  <si>
    <t>Being hit cancels the animation and resets combo meter</t>
  </si>
  <si>
    <t>By default Heavy have superarmor</t>
  </si>
  <si>
    <t>Max hold time = 10s, Charge shot max at 5s
No superarmor while charging</t>
  </si>
  <si>
    <t>Anim can be cancelled by Dodging</t>
  </si>
  <si>
    <t>Control Root On
Move forward 1m
Hitbox Range 0,5m
Anim Duration 0,4s</t>
  </si>
  <si>
    <t>Control Root On
Move forward 0,5m
Hitbox Range 0,5m
Anim Duration 0,6s</t>
  </si>
  <si>
    <t>Control Root On
Move forward 1m
Hitbox Range 1m
Anim Duration 0,8s</t>
  </si>
  <si>
    <t>Control Root On / Disable Movement
No Movement
Hitbox Range 1m
Anim Duration ?</t>
  </si>
  <si>
    <t>Control Root On
Move forward 0,2m
Hitbox Range 1m radius in Arc
Anim Duration 0,8s</t>
  </si>
  <si>
    <t>Control Root On
Move Forward 2m
Hitbox Range 1m
Anim Duration 0,5s</t>
  </si>
  <si>
    <t>Like Grounded Weak Attack Strings minus Flurry (hold X)</t>
  </si>
  <si>
    <t>Control Root On / Disable Movement
No Movement
Hitbox Range 1m in Arc
Anim Duration 0,6s</t>
  </si>
  <si>
    <t>Control Root On / Disable Movement
No Movement
Hitbox Range Projectile (4m)
Anim Duration 0,6s</t>
  </si>
  <si>
    <t>Control Root On
Move Forward 0,2m then backward 0,5m
Hitbox Range2m
Anim Duration: Startup to Canon ready 0,6s, wait 0,1s, 0,3s of recoil</t>
  </si>
  <si>
    <t>Control Root On
Move Upward 2,5m
Hitbox Range 1m
Anim Duration wind up + go upward 0,6
backflip 0,3s (start at 0,5s)</t>
  </si>
  <si>
    <t>Control Root On
Move Backward 0,2m
Hitbox Range 1m
Anim Duration 0,6s
Right Arm (canon) move in a U pattern
Camera move to hip level, right side, side of arm canon</t>
  </si>
  <si>
    <t>Control Root On
Move Forward 0,5m
Hitbox Range 10m
Anim Duration 0,9s
From High Kick to arm on ground 0,5s
0,3s wait, 0,1s Recoil</t>
  </si>
  <si>
    <t xml:space="preserve">Control Root On
No Movement
Hitbox Range 1m (air), 3m radius (ground)
Anim Duration 0,4s (not counting fall)
</t>
  </si>
  <si>
    <t xml:space="preserve">Then Loop a falling anim until hitting ground
</t>
  </si>
  <si>
    <t>Control Root On
Move Forward 3m
Hitbox Range 1m
Anim Duration 1s</t>
  </si>
  <si>
    <t>Schemas</t>
  </si>
  <si>
    <t>Properties (Do not use Properties in Schemas)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</si>
</sst>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6" xfId="0" quotePrefix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6" xfId="0" applyFill="1" applyBorder="1"/>
    <xf numFmtId="0" fontId="0" fillId="3" borderId="6" xfId="0" applyFill="1" applyBorder="1"/>
    <xf numFmtId="0" fontId="0" fillId="4" borderId="5" xfId="0" applyFill="1" applyBorder="1"/>
    <xf numFmtId="0" fontId="1" fillId="4" borderId="6" xfId="0" applyFont="1" applyFill="1" applyBorder="1"/>
    <xf numFmtId="0" fontId="1" fillId="4" borderId="10" xfId="0" applyFont="1" applyFill="1" applyBorder="1"/>
    <xf numFmtId="0" fontId="1" fillId="4" borderId="5" xfId="0" applyFont="1" applyFill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5" xfId="0" quotePrefix="1" applyBorder="1" applyAlignment="1">
      <alignment horizontal="center" vertical="center"/>
    </xf>
    <xf numFmtId="0" fontId="0" fillId="0" borderId="6" xfId="0" applyBorder="1"/>
    <xf numFmtId="0" fontId="0" fillId="0" borderId="6" xfId="0" applyBorder="1"/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1" fillId="4" borderId="11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10</xdr:row>
      <xdr:rowOff>12243</xdr:rowOff>
    </xdr:from>
    <xdr:to>
      <xdr:col>9</xdr:col>
      <xdr:colOff>885827</xdr:colOff>
      <xdr:row>10</xdr:row>
      <xdr:rowOff>3032588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3A2C5-77AB-0FED-25CD-F303B1210C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94" t="6197" r="8225" b="72566"/>
        <a:stretch/>
      </xdr:blipFill>
      <xdr:spPr bwMode="auto">
        <a:xfrm rot="16200000">
          <a:off x="6467016" y="1746252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11</xdr:row>
      <xdr:rowOff>31293</xdr:rowOff>
    </xdr:from>
    <xdr:to>
      <xdr:col>9</xdr:col>
      <xdr:colOff>895352</xdr:colOff>
      <xdr:row>12</xdr:row>
      <xdr:rowOff>3638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11D33E-50EC-4FF1-8716-1192F2DC43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94" t="6197" r="8225" b="72566"/>
        <a:stretch/>
      </xdr:blipFill>
      <xdr:spPr bwMode="auto">
        <a:xfrm rot="16200000">
          <a:off x="6476541" y="4813302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12</xdr:row>
      <xdr:rowOff>21768</xdr:rowOff>
    </xdr:from>
    <xdr:to>
      <xdr:col>9</xdr:col>
      <xdr:colOff>895352</xdr:colOff>
      <xdr:row>12</xdr:row>
      <xdr:rowOff>3042113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D500FD-5D30-4524-BD56-F91666521C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594" t="27434" r="8225" b="51329"/>
        <a:stretch/>
      </xdr:blipFill>
      <xdr:spPr bwMode="auto">
        <a:xfrm rot="16200000">
          <a:off x="6476541" y="7851777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28576</xdr:colOff>
      <xdr:row>13</xdr:row>
      <xdr:rowOff>21767</xdr:rowOff>
    </xdr:from>
    <xdr:to>
      <xdr:col>9</xdr:col>
      <xdr:colOff>895353</xdr:colOff>
      <xdr:row>13</xdr:row>
      <xdr:rowOff>3042112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B51898-018D-4FE1-AC92-B7DD70EE30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93" t="44163" r="8926" b="34600"/>
        <a:stretch/>
      </xdr:blipFill>
      <xdr:spPr bwMode="auto">
        <a:xfrm rot="16200000">
          <a:off x="6503756" y="10895694"/>
          <a:ext cx="3020345" cy="3370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42183</xdr:colOff>
      <xdr:row>14</xdr:row>
      <xdr:rowOff>21767</xdr:rowOff>
    </xdr:from>
    <xdr:to>
      <xdr:col>9</xdr:col>
      <xdr:colOff>908960</xdr:colOff>
      <xdr:row>14</xdr:row>
      <xdr:rowOff>3042112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149F7F-B1FB-46FC-B5AA-EFD52F3D28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83" t="64137" r="7836" b="14626"/>
        <a:stretch/>
      </xdr:blipFill>
      <xdr:spPr bwMode="auto">
        <a:xfrm rot="16200000">
          <a:off x="6490149" y="13947776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32658</xdr:colOff>
      <xdr:row>15</xdr:row>
      <xdr:rowOff>21767</xdr:rowOff>
    </xdr:from>
    <xdr:to>
      <xdr:col>9</xdr:col>
      <xdr:colOff>899435</xdr:colOff>
      <xdr:row>15</xdr:row>
      <xdr:rowOff>3042112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E0B835-4D1C-49AE-91D7-2FBFE79469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8" t="7285" r="54271" b="71478"/>
        <a:stretch/>
      </xdr:blipFill>
      <xdr:spPr bwMode="auto">
        <a:xfrm rot="16200000">
          <a:off x="6480624" y="16995776"/>
          <a:ext cx="3020345" cy="3362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17</xdr:row>
      <xdr:rowOff>28575</xdr:rowOff>
    </xdr:from>
    <xdr:to>
      <xdr:col>9</xdr:col>
      <xdr:colOff>914401</xdr:colOff>
      <xdr:row>17</xdr:row>
      <xdr:rowOff>3028950</xdr:rowOff>
    </xdr:to>
    <xdr:pic>
      <xdr:nvPicPr>
        <xdr:cNvPr id="8" name="Picture 7" descr="Fox – Smash Pro">
          <a:extLst>
            <a:ext uri="{FF2B5EF4-FFF2-40B4-BE49-F238E27FC236}">
              <a16:creationId xmlns:a16="http://schemas.microsoft.com/office/drawing/2014/main" id="{83DD69F9-E2B5-935A-9DAA-5384C6C5B0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15" t="916" r="17099" b="2752"/>
        <a:stretch/>
      </xdr:blipFill>
      <xdr:spPr bwMode="auto">
        <a:xfrm>
          <a:off x="6315076" y="23269575"/>
          <a:ext cx="3371850" cy="300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44384</xdr:colOff>
      <xdr:row>18</xdr:row>
      <xdr:rowOff>27974</xdr:rowOff>
    </xdr:from>
    <xdr:to>
      <xdr:col>9</xdr:col>
      <xdr:colOff>914399</xdr:colOff>
      <xdr:row>18</xdr:row>
      <xdr:rowOff>3019428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22D14B-104D-2277-2CF9-745D34181F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07" t="66294" r="64505" b="772"/>
        <a:stretch/>
      </xdr:blipFill>
      <xdr:spPr bwMode="auto">
        <a:xfrm rot="5400000">
          <a:off x="6508415" y="26129918"/>
          <a:ext cx="2991454" cy="3365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44384</xdr:colOff>
      <xdr:row>19</xdr:row>
      <xdr:rowOff>27976</xdr:rowOff>
    </xdr:from>
    <xdr:to>
      <xdr:col>9</xdr:col>
      <xdr:colOff>914399</xdr:colOff>
      <xdr:row>19</xdr:row>
      <xdr:rowOff>3019430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4E20889-877A-4927-864B-293B2F3B0F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30" t="40289" r="64282" b="26777"/>
        <a:stretch/>
      </xdr:blipFill>
      <xdr:spPr bwMode="auto">
        <a:xfrm rot="5400000">
          <a:off x="6508415" y="29177920"/>
          <a:ext cx="2991454" cy="3365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48467</xdr:colOff>
      <xdr:row>20</xdr:row>
      <xdr:rowOff>41585</xdr:rowOff>
    </xdr:from>
    <xdr:to>
      <xdr:col>9</xdr:col>
      <xdr:colOff>918482</xdr:colOff>
      <xdr:row>20</xdr:row>
      <xdr:rowOff>3033039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71DB90-B733-452D-BBC0-3AE6499FAF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94" t="4956" r="64218" b="62110"/>
        <a:stretch/>
      </xdr:blipFill>
      <xdr:spPr bwMode="auto">
        <a:xfrm rot="5400000">
          <a:off x="6539712" y="32235447"/>
          <a:ext cx="2991454" cy="337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50869</xdr:colOff>
      <xdr:row>21</xdr:row>
      <xdr:rowOff>30381</xdr:rowOff>
    </xdr:from>
    <xdr:to>
      <xdr:col>9</xdr:col>
      <xdr:colOff>920884</xdr:colOff>
      <xdr:row>21</xdr:row>
      <xdr:rowOff>3021835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C589E72-0BED-487B-A539-007624C95B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71" t="52328" r="49441" b="14738"/>
        <a:stretch/>
      </xdr:blipFill>
      <xdr:spPr bwMode="auto">
        <a:xfrm rot="5400000">
          <a:off x="6486885" y="35280247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68798</xdr:colOff>
      <xdr:row>22</xdr:row>
      <xdr:rowOff>25902</xdr:rowOff>
    </xdr:from>
    <xdr:to>
      <xdr:col>9</xdr:col>
      <xdr:colOff>938813</xdr:colOff>
      <xdr:row>22</xdr:row>
      <xdr:rowOff>3017356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F339E95-0CB8-46F9-A2FB-A84764C7D7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57" t="7374" r="49755" b="59692"/>
        <a:stretch/>
      </xdr:blipFill>
      <xdr:spPr bwMode="auto">
        <a:xfrm rot="5400000">
          <a:off x="6504814" y="38323768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64316</xdr:colOff>
      <xdr:row>23</xdr:row>
      <xdr:rowOff>21421</xdr:rowOff>
    </xdr:from>
    <xdr:to>
      <xdr:col>9</xdr:col>
      <xdr:colOff>934331</xdr:colOff>
      <xdr:row>23</xdr:row>
      <xdr:rowOff>3012875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06850FE-9C6A-4BE9-AE15-B97DBED812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86" t="49580" r="34926" b="17486"/>
        <a:stretch/>
      </xdr:blipFill>
      <xdr:spPr bwMode="auto">
        <a:xfrm rot="5400000">
          <a:off x="6500332" y="41367287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71041</xdr:colOff>
      <xdr:row>24</xdr:row>
      <xdr:rowOff>28146</xdr:rowOff>
    </xdr:from>
    <xdr:to>
      <xdr:col>9</xdr:col>
      <xdr:colOff>941056</xdr:colOff>
      <xdr:row>24</xdr:row>
      <xdr:rowOff>3019600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6858B8C-A19F-421C-8AFB-CAA7141623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00" t="3307" r="34612" b="63759"/>
        <a:stretch/>
      </xdr:blipFill>
      <xdr:spPr bwMode="auto">
        <a:xfrm rot="5400000">
          <a:off x="6507057" y="44422012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66559</xdr:colOff>
      <xdr:row>25</xdr:row>
      <xdr:rowOff>34872</xdr:rowOff>
    </xdr:from>
    <xdr:to>
      <xdr:col>9</xdr:col>
      <xdr:colOff>936574</xdr:colOff>
      <xdr:row>25</xdr:row>
      <xdr:rowOff>3026326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2D7BC57-2130-468D-8B3E-CAC5AAF922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86" t="59362" r="19626" b="7704"/>
        <a:stretch/>
      </xdr:blipFill>
      <xdr:spPr bwMode="auto">
        <a:xfrm rot="5400000">
          <a:off x="6502575" y="47476738"/>
          <a:ext cx="2991454" cy="335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opLeftCell="A4" workbookViewId="0">
      <selection activeCell="D22" sqref="D22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35" t="s">
        <v>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16"/>
      <c r="Q1" s="16"/>
      <c r="R1" s="16"/>
    </row>
    <row r="2" spans="1:18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16"/>
      <c r="Q2" s="16"/>
      <c r="R2" s="16"/>
    </row>
    <row r="3" spans="1:18" ht="1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16"/>
      <c r="Q3" s="16"/>
      <c r="R3" s="16"/>
    </row>
    <row r="4" spans="1:18" ht="1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16"/>
      <c r="Q4" s="16"/>
      <c r="R4" s="16"/>
    </row>
    <row r="5" spans="1:18" ht="15" customHeight="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33" t="s">
        <v>12</v>
      </c>
      <c r="B7" s="19" t="s">
        <v>10</v>
      </c>
      <c r="C7" s="20" t="s">
        <v>11</v>
      </c>
      <c r="D7" s="36" t="s">
        <v>56</v>
      </c>
      <c r="E7" s="36"/>
      <c r="F7" s="36" t="s">
        <v>57</v>
      </c>
      <c r="G7" s="36"/>
      <c r="H7" s="36"/>
      <c r="I7" s="36"/>
      <c r="J7" s="34" t="s">
        <v>68</v>
      </c>
      <c r="K7" s="34"/>
      <c r="L7"/>
      <c r="M7" s="28"/>
      <c r="N7" s="28"/>
      <c r="O7"/>
      <c r="P7"/>
      <c r="Q7"/>
      <c r="R7" s="13"/>
    </row>
    <row r="8" spans="1:18" x14ac:dyDescent="0.25">
      <c r="A8"/>
      <c r="B8" s="33" t="s">
        <v>62</v>
      </c>
      <c r="C8" s="34" t="s">
        <v>63</v>
      </c>
      <c r="D8" s="34"/>
      <c r="E8" s="34" t="s">
        <v>65</v>
      </c>
      <c r="F8" s="34"/>
      <c r="G8" s="34"/>
      <c r="H8" s="34"/>
      <c r="I8" s="34"/>
      <c r="J8" s="34" t="s">
        <v>66</v>
      </c>
      <c r="K8" s="34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0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58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40</v>
      </c>
      <c r="C11" s="10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26</v>
      </c>
      <c r="N11" s="25">
        <f>SUM('Attacks Detail'!N11:N15)</f>
        <v>50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34</v>
      </c>
      <c r="C12" s="10" t="s">
        <v>16</v>
      </c>
      <c r="D12" s="11"/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25" t="s">
        <v>26</v>
      </c>
      <c r="N12" s="25" t="str">
        <f>'Attacks Detail'!N16</f>
        <v>5/hit = 15/s</v>
      </c>
      <c r="O12" s="17" t="s">
        <v>28</v>
      </c>
      <c r="P12"/>
      <c r="Q12"/>
      <c r="R12"/>
    </row>
    <row r="13" spans="1:18" ht="30" customHeight="1" x14ac:dyDescent="0.25">
      <c r="A13" s="4">
        <v>3</v>
      </c>
      <c r="B13" s="5" t="s">
        <v>31</v>
      </c>
      <c r="C13" s="10" t="s">
        <v>14</v>
      </c>
      <c r="D13" s="11" t="s">
        <v>13</v>
      </c>
      <c r="E13" s="11"/>
      <c r="F13" s="11"/>
      <c r="G13" s="11"/>
      <c r="H13" s="6" t="b">
        <v>1</v>
      </c>
      <c r="I13" s="6" t="b">
        <v>1</v>
      </c>
      <c r="J13" s="7" t="b">
        <v>0</v>
      </c>
      <c r="K13" s="6" t="b">
        <v>1</v>
      </c>
      <c r="L13" s="6" t="b">
        <v>1</v>
      </c>
      <c r="M13" s="25" t="s">
        <v>26</v>
      </c>
      <c r="N13" s="25">
        <f>SUM('Attacks Detail'!N11:N11)+'Attacks Detail'!N21</f>
        <v>30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32</v>
      </c>
      <c r="C14" s="10" t="s">
        <v>14</v>
      </c>
      <c r="D14" s="11" t="s">
        <v>14</v>
      </c>
      <c r="E14" s="11" t="s">
        <v>13</v>
      </c>
      <c r="F14" s="11"/>
      <c r="G14" s="11"/>
      <c r="H14" s="6" t="b">
        <v>0</v>
      </c>
      <c r="I14" s="6" t="b">
        <v>0</v>
      </c>
      <c r="J14" s="7" t="b">
        <v>1</v>
      </c>
      <c r="K14" s="6" t="b">
        <v>1</v>
      </c>
      <c r="L14" s="6" t="b">
        <v>1</v>
      </c>
      <c r="M14" s="25" t="s">
        <v>26</v>
      </c>
      <c r="N14" s="25">
        <f>SUM('Attacks Detail'!N11:N12)+'Attacks Detail'!N22</f>
        <v>30</v>
      </c>
      <c r="O14" s="18" t="s">
        <v>29</v>
      </c>
      <c r="P14"/>
      <c r="Q14"/>
      <c r="R14"/>
    </row>
    <row r="15" spans="1:18" ht="30" customHeight="1" x14ac:dyDescent="0.25">
      <c r="A15" s="4">
        <v>5</v>
      </c>
      <c r="B15" s="5" t="s">
        <v>33</v>
      </c>
      <c r="C15" s="10" t="s">
        <v>14</v>
      </c>
      <c r="D15" s="11" t="s">
        <v>14</v>
      </c>
      <c r="E15" s="11" t="s">
        <v>14</v>
      </c>
      <c r="F15" s="11" t="s">
        <v>13</v>
      </c>
      <c r="G15" s="11"/>
      <c r="H15" s="6" t="b">
        <v>0</v>
      </c>
      <c r="I15" s="6" t="b">
        <v>1</v>
      </c>
      <c r="J15" s="7" t="b">
        <v>0</v>
      </c>
      <c r="K15" s="6" t="b">
        <v>1</v>
      </c>
      <c r="L15" s="6" t="b">
        <v>1</v>
      </c>
      <c r="M15" s="25" t="s">
        <v>27</v>
      </c>
      <c r="N15" s="25">
        <f>SUM('Attacks Detail'!N11:N13)+'Attacks Detail'!N23</f>
        <v>80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41</v>
      </c>
      <c r="C16" s="10" t="s">
        <v>14</v>
      </c>
      <c r="D16" s="11" t="s">
        <v>14</v>
      </c>
      <c r="E16" s="11" t="s">
        <v>14</v>
      </c>
      <c r="F16" s="11" t="s">
        <v>14</v>
      </c>
      <c r="G16" s="11" t="s">
        <v>13</v>
      </c>
      <c r="H16" s="6" t="b">
        <v>1</v>
      </c>
      <c r="I16" s="6" t="b">
        <v>0</v>
      </c>
      <c r="J16" s="7" t="b">
        <v>1</v>
      </c>
      <c r="K16" s="6" t="b">
        <v>1</v>
      </c>
      <c r="L16" s="6" t="b">
        <v>1</v>
      </c>
      <c r="M16" s="25" t="s">
        <v>26</v>
      </c>
      <c r="N16" s="25">
        <f>SUM('Attacks Detail'!N11:N14)+'Attacks Detail'!N24</f>
        <v>100</v>
      </c>
      <c r="O16" s="18" t="s">
        <v>42</v>
      </c>
      <c r="P16"/>
      <c r="Q16"/>
      <c r="R16"/>
    </row>
    <row r="17" spans="1:18" ht="30" customHeight="1" x14ac:dyDescent="0.25">
      <c r="A17" s="4">
        <v>7</v>
      </c>
      <c r="B17" s="5" t="s">
        <v>39</v>
      </c>
      <c r="C17" s="10" t="s">
        <v>13</v>
      </c>
      <c r="D17" s="11" t="s">
        <v>17</v>
      </c>
      <c r="E17" s="11"/>
      <c r="F17" s="11"/>
      <c r="G17" s="11"/>
      <c r="H17" s="6" t="b">
        <v>1</v>
      </c>
      <c r="I17" s="6" t="b">
        <v>1</v>
      </c>
      <c r="J17" s="7" t="b">
        <v>0</v>
      </c>
      <c r="K17" s="6" t="b">
        <v>0</v>
      </c>
      <c r="L17" s="6" t="b">
        <v>0</v>
      </c>
      <c r="M17" s="25" t="s">
        <v>27</v>
      </c>
      <c r="N17" s="25" t="str">
        <f>_xlfn.CONCAT('Attacks Detail'!N19, " + ",'Attacks Detail'!N20)</f>
        <v>10 +  10 / 50</v>
      </c>
      <c r="O17" s="30" t="s">
        <v>67</v>
      </c>
      <c r="P17"/>
      <c r="Q17"/>
      <c r="R17"/>
    </row>
    <row r="18" spans="1:18" ht="30" customHeight="1" x14ac:dyDescent="0.25">
      <c r="A18" s="4">
        <v>8</v>
      </c>
      <c r="B18" s="5" t="s">
        <v>38</v>
      </c>
      <c r="C18" s="10" t="s">
        <v>19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f>'Attacks Detail'!N17</f>
        <v>10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37</v>
      </c>
      <c r="C19" s="10" t="s">
        <v>18</v>
      </c>
      <c r="D19" s="11"/>
      <c r="E19" s="11"/>
      <c r="F19" s="11"/>
      <c r="G19" s="11"/>
      <c r="H19" s="6" t="b">
        <v>1</v>
      </c>
      <c r="I19" s="6" t="b">
        <v>0</v>
      </c>
      <c r="J19" s="7" t="b">
        <v>0</v>
      </c>
      <c r="K19" s="6" t="b">
        <v>0</v>
      </c>
      <c r="L19" s="6" t="b">
        <v>0</v>
      </c>
      <c r="M19" s="25" t="s">
        <v>27</v>
      </c>
      <c r="N19" s="25">
        <f>'Attacks Detail'!N25</f>
        <v>20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36</v>
      </c>
      <c r="C20" s="10" t="s">
        <v>20</v>
      </c>
      <c r="D20" s="11"/>
      <c r="E20" s="11"/>
      <c r="F20" s="11"/>
      <c r="G20" s="11"/>
      <c r="H20" s="6" t="b">
        <v>0</v>
      </c>
      <c r="I20" s="6" t="b">
        <v>0</v>
      </c>
      <c r="J20" s="7" t="b">
        <v>0</v>
      </c>
      <c r="K20" s="6" t="b">
        <v>1</v>
      </c>
      <c r="L20" s="6" t="b">
        <v>0</v>
      </c>
      <c r="M20" s="25" t="s">
        <v>26</v>
      </c>
      <c r="N20" s="25">
        <f>'Attacks Detail'!N18</f>
        <v>15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35</v>
      </c>
      <c r="C21" s="10" t="s">
        <v>21</v>
      </c>
      <c r="D21" s="11"/>
      <c r="E21" s="11"/>
      <c r="F21" s="11"/>
      <c r="G21" s="11"/>
      <c r="H21" s="6" t="b">
        <v>0</v>
      </c>
      <c r="I21" s="6" t="b">
        <v>1</v>
      </c>
      <c r="J21" s="7" t="b">
        <v>0</v>
      </c>
      <c r="K21" s="6" t="b">
        <v>0</v>
      </c>
      <c r="L21" s="6" t="b">
        <v>0</v>
      </c>
      <c r="M21" s="25" t="s">
        <v>27</v>
      </c>
      <c r="N21" s="25">
        <f>'Attacks Detail'!N26</f>
        <v>20</v>
      </c>
      <c r="O21" s="7" t="s">
        <v>30</v>
      </c>
      <c r="P21"/>
      <c r="Q21"/>
      <c r="R21"/>
    </row>
    <row r="22" spans="1:18" ht="30" customHeight="1" x14ac:dyDescent="0.25">
      <c r="A22" s="4"/>
      <c r="B22" s="5"/>
      <c r="C22" s="10"/>
      <c r="D22" s="11"/>
      <c r="E22" s="11"/>
      <c r="F22" s="11"/>
      <c r="G22" s="11"/>
      <c r="H22" s="6"/>
      <c r="I22" s="6"/>
      <c r="J22" s="7"/>
      <c r="K22" s="6"/>
      <c r="L22" s="6"/>
      <c r="M22" s="25"/>
      <c r="N22" s="25"/>
      <c r="O22" s="7"/>
      <c r="P22"/>
      <c r="Q22"/>
      <c r="R22"/>
    </row>
    <row r="23" spans="1:18" ht="30" customHeight="1" x14ac:dyDescent="0.25">
      <c r="A23" s="4"/>
      <c r="B23" s="5"/>
      <c r="C23" s="10"/>
      <c r="D23" s="11"/>
      <c r="E23" s="11"/>
      <c r="F23" s="11"/>
      <c r="G23" s="11"/>
      <c r="H23" s="6"/>
      <c r="I23" s="6"/>
      <c r="J23" s="7"/>
      <c r="K23" s="6"/>
      <c r="L23" s="6"/>
      <c r="M23" s="25"/>
      <c r="N23" s="25"/>
      <c r="O23" s="7"/>
      <c r="P23"/>
      <c r="Q23"/>
      <c r="R23"/>
    </row>
    <row r="24" spans="1:18" ht="30" customHeight="1" x14ac:dyDescent="0.25">
      <c r="A24" s="4"/>
      <c r="B24" s="5"/>
      <c r="C24" s="10"/>
      <c r="D24" s="11"/>
      <c r="E24" s="11"/>
      <c r="F24" s="11"/>
      <c r="G24" s="11"/>
      <c r="H24" s="6"/>
      <c r="I24" s="6"/>
      <c r="J24" s="7"/>
      <c r="K24" s="6"/>
      <c r="L24" s="6"/>
      <c r="M24" s="25"/>
      <c r="N24" s="25"/>
      <c r="O24" s="7"/>
      <c r="P24"/>
      <c r="Q24"/>
      <c r="R24"/>
    </row>
    <row r="25" spans="1:18" ht="30" customHeight="1" x14ac:dyDescent="0.25">
      <c r="A25" s="4"/>
      <c r="B25" s="5"/>
      <c r="C25" s="10"/>
      <c r="D25" s="11"/>
      <c r="E25" s="11"/>
      <c r="F25" s="11"/>
      <c r="G25" s="11"/>
      <c r="H25" s="6"/>
      <c r="I25" s="6"/>
      <c r="J25" s="7"/>
      <c r="K25" s="6"/>
      <c r="L25" s="6"/>
      <c r="M25" s="25"/>
      <c r="N25" s="25"/>
      <c r="O25" s="7"/>
      <c r="P25"/>
      <c r="Q25"/>
      <c r="R25"/>
    </row>
    <row r="26" spans="1:18" ht="30" customHeight="1" x14ac:dyDescent="0.25">
      <c r="A26" s="4"/>
      <c r="B26" s="5"/>
      <c r="C26" s="10"/>
      <c r="D26" s="11"/>
      <c r="E26" s="11"/>
      <c r="F26" s="11"/>
      <c r="G26" s="11"/>
      <c r="H26" s="6"/>
      <c r="I26" s="6"/>
      <c r="J26" s="7"/>
      <c r="K26" s="6"/>
      <c r="L26" s="6"/>
      <c r="M26" s="25"/>
      <c r="N26" s="25"/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7">
    <mergeCell ref="C8:D8"/>
    <mergeCell ref="E8:I8"/>
    <mergeCell ref="J8:K8"/>
    <mergeCell ref="A1:O5"/>
    <mergeCell ref="F7:I7"/>
    <mergeCell ref="D7:E7"/>
    <mergeCell ref="J7:K7"/>
  </mergeCells>
  <conditionalFormatting sqref="C11:G1000">
    <cfRule type="containsBlanks" dxfId="47" priority="4">
      <formula>LEN(TRIM(C11))=0</formula>
    </cfRule>
    <cfRule type="containsText" dxfId="46" priority="7" operator="containsText" text="Y">
      <formula>NOT(ISERROR(SEARCH("Y",C11)))</formula>
    </cfRule>
    <cfRule type="containsText" dxfId="45" priority="8" operator="containsText" text="X">
      <formula>NOT(ISERROR(SEARCH("X",C11)))</formula>
    </cfRule>
  </conditionalFormatting>
  <conditionalFormatting sqref="H11:M1000">
    <cfRule type="containsText" dxfId="44" priority="9" operator="containsText" text="False">
      <formula>NOT(ISERROR(SEARCH("False",H11)))</formula>
    </cfRule>
    <cfRule type="containsText" dxfId="43" priority="10" operator="containsText" text="True">
      <formula>NOT(ISERROR(SEARCH("True",H11)))</formula>
    </cfRule>
  </conditionalFormatting>
  <conditionalFormatting sqref="M11:M1000">
    <cfRule type="containsText" dxfId="42" priority="1" operator="containsText" text="Very Low">
      <formula>NOT(ISERROR(SEARCH("Very Low",M11)))</formula>
    </cfRule>
    <cfRule type="containsText" dxfId="41" priority="2" operator="containsText" text="Medium">
      <formula>NOT(ISERROR(SEARCH("Medium",M11)))</formula>
    </cfRule>
    <cfRule type="containsText" dxfId="40" priority="3" operator="containsText" text="None">
      <formula>NOT(ISERROR(SEARCH("None",M11)))</formula>
    </cfRule>
    <cfRule type="containsText" dxfId="39" priority="5" operator="containsText" text="High">
      <formula>NOT(ISERROR(SEARCH("High",M11)))</formula>
    </cfRule>
    <cfRule type="containsText" dxfId="38" priority="6" operator="containsText" text="Low">
      <formula>NOT(ISERROR(SEARCH("Low",M11)))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D821-D5E9-41D8-AAC7-E0B903552F77}">
  <dimension ref="A1:R1000"/>
  <sheetViews>
    <sheetView topLeftCell="A7" workbookViewId="0">
      <selection activeCell="L23" sqref="L23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35" t="s">
        <v>64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16"/>
      <c r="Q1" s="16"/>
      <c r="R1" s="16"/>
    </row>
    <row r="2" spans="1:18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16"/>
      <c r="Q2" s="16"/>
      <c r="R2" s="16"/>
    </row>
    <row r="3" spans="1:18" ht="1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16"/>
      <c r="Q3" s="16"/>
      <c r="R3" s="16"/>
    </row>
    <row r="4" spans="1:18" ht="1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16"/>
      <c r="Q4" s="16"/>
      <c r="R4" s="16"/>
    </row>
    <row r="5" spans="1:18" ht="15" customHeight="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5" t="s">
        <v>12</v>
      </c>
      <c r="B7" s="19" t="s">
        <v>10</v>
      </c>
      <c r="C7" s="20" t="s">
        <v>11</v>
      </c>
      <c r="D7" s="36" t="s">
        <v>56</v>
      </c>
      <c r="E7" s="36"/>
      <c r="F7" s="36" t="s">
        <v>57</v>
      </c>
      <c r="G7" s="36"/>
      <c r="H7" s="36"/>
      <c r="I7" s="36"/>
      <c r="J7"/>
      <c r="K7"/>
      <c r="L7"/>
      <c r="M7" s="28"/>
      <c r="N7" s="28"/>
      <c r="O7"/>
      <c r="P7"/>
      <c r="Q7"/>
      <c r="R7" s="13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43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59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51</v>
      </c>
      <c r="C11" s="10" t="s">
        <v>14</v>
      </c>
      <c r="D11" s="11"/>
      <c r="E11" s="11"/>
      <c r="F11" s="11"/>
      <c r="G11" s="11"/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44</v>
      </c>
      <c r="N11" s="25">
        <v>10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52</v>
      </c>
      <c r="C12" s="10"/>
      <c r="D12" s="11" t="s">
        <v>14</v>
      </c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1</v>
      </c>
      <c r="L12" s="6" t="b">
        <v>1</v>
      </c>
      <c r="M12" s="25" t="s">
        <v>44</v>
      </c>
      <c r="N12" s="25">
        <v>10</v>
      </c>
      <c r="O12" s="7"/>
      <c r="P12"/>
      <c r="Q12"/>
      <c r="R12"/>
    </row>
    <row r="13" spans="1:18" ht="30" customHeight="1" x14ac:dyDescent="0.25">
      <c r="A13" s="4">
        <v>3</v>
      </c>
      <c r="B13" s="5" t="s">
        <v>53</v>
      </c>
      <c r="C13" s="10"/>
      <c r="D13" s="11"/>
      <c r="E13" s="11" t="s">
        <v>14</v>
      </c>
      <c r="F13" s="11"/>
      <c r="G13" s="11"/>
      <c r="H13" s="6" t="b">
        <v>0</v>
      </c>
      <c r="I13" s="6" t="b">
        <v>0</v>
      </c>
      <c r="J13" s="6" t="b">
        <v>0</v>
      </c>
      <c r="K13" s="6" t="b">
        <v>1</v>
      </c>
      <c r="L13" s="6" t="b">
        <v>1</v>
      </c>
      <c r="M13" s="25" t="s">
        <v>44</v>
      </c>
      <c r="N13" s="25">
        <v>10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54</v>
      </c>
      <c r="C14" s="10"/>
      <c r="D14" s="11"/>
      <c r="E14" s="11"/>
      <c r="F14" s="11" t="s">
        <v>14</v>
      </c>
      <c r="G14" s="11"/>
      <c r="H14" s="6" t="b">
        <v>0</v>
      </c>
      <c r="I14" s="6" t="b">
        <v>0</v>
      </c>
      <c r="J14" s="6" t="b">
        <v>0</v>
      </c>
      <c r="K14" s="6" t="b">
        <v>1</v>
      </c>
      <c r="L14" s="6" t="b">
        <v>1</v>
      </c>
      <c r="M14" s="25" t="s">
        <v>44</v>
      </c>
      <c r="N14" s="25">
        <v>10</v>
      </c>
      <c r="O14" s="7"/>
      <c r="P14"/>
      <c r="Q14"/>
      <c r="R14"/>
    </row>
    <row r="15" spans="1:18" ht="30" customHeight="1" x14ac:dyDescent="0.25">
      <c r="A15" s="4">
        <v>5</v>
      </c>
      <c r="B15" s="5" t="s">
        <v>55</v>
      </c>
      <c r="C15" s="10"/>
      <c r="D15" s="11"/>
      <c r="E15" s="11"/>
      <c r="F15" s="11"/>
      <c r="G15" s="11" t="s">
        <v>14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1</v>
      </c>
      <c r="M15" s="25" t="s">
        <v>48</v>
      </c>
      <c r="N15" s="25">
        <v>10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34</v>
      </c>
      <c r="C16" s="10" t="s">
        <v>16</v>
      </c>
      <c r="D16" s="11"/>
      <c r="E16" s="11"/>
      <c r="F16" s="11"/>
      <c r="G16" s="11"/>
      <c r="H16" s="6" t="b">
        <v>0</v>
      </c>
      <c r="I16" s="6" t="b">
        <v>0</v>
      </c>
      <c r="J16" s="7" t="b">
        <v>0</v>
      </c>
      <c r="K16" s="6" t="b">
        <v>0</v>
      </c>
      <c r="L16" s="6" t="b">
        <v>0</v>
      </c>
      <c r="M16" s="25" t="s">
        <v>45</v>
      </c>
      <c r="N16" s="32" t="s">
        <v>60</v>
      </c>
      <c r="O16" s="30" t="s">
        <v>46</v>
      </c>
      <c r="P16"/>
      <c r="Q16"/>
      <c r="R16"/>
    </row>
    <row r="17" spans="1:18" ht="30" customHeight="1" x14ac:dyDescent="0.25">
      <c r="A17" s="4">
        <v>7</v>
      </c>
      <c r="B17" s="5" t="s">
        <v>38</v>
      </c>
      <c r="C17" s="10" t="s">
        <v>19</v>
      </c>
      <c r="D17" s="11"/>
      <c r="E17" s="11"/>
      <c r="F17" s="11"/>
      <c r="G17" s="11"/>
      <c r="H17" s="6" t="b">
        <v>0</v>
      </c>
      <c r="I17" s="6" t="b">
        <v>0</v>
      </c>
      <c r="J17" s="7" t="b">
        <v>0</v>
      </c>
      <c r="K17" s="6" t="b">
        <v>1</v>
      </c>
      <c r="L17" s="6" t="b">
        <v>0</v>
      </c>
      <c r="M17" s="25" t="s">
        <v>26</v>
      </c>
      <c r="N17" s="25">
        <v>10</v>
      </c>
      <c r="O17" s="18" t="s">
        <v>47</v>
      </c>
      <c r="P17"/>
      <c r="Q17"/>
      <c r="R17"/>
    </row>
    <row r="18" spans="1:18" ht="30" customHeight="1" x14ac:dyDescent="0.25">
      <c r="A18" s="4">
        <v>8</v>
      </c>
      <c r="B18" s="5" t="s">
        <v>36</v>
      </c>
      <c r="C18" s="10" t="s">
        <v>20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v>15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49</v>
      </c>
      <c r="C19" s="10" t="s">
        <v>13</v>
      </c>
      <c r="D19" s="11"/>
      <c r="E19" s="11"/>
      <c r="F19" s="11"/>
      <c r="G19" s="11"/>
      <c r="H19" s="6" t="b">
        <v>1</v>
      </c>
      <c r="I19" s="6" t="b">
        <v>1</v>
      </c>
      <c r="J19" s="7" t="b">
        <v>0</v>
      </c>
      <c r="K19" s="6" t="b">
        <v>1</v>
      </c>
      <c r="L19" s="6" t="b">
        <v>0</v>
      </c>
      <c r="M19" s="25" t="s">
        <v>26</v>
      </c>
      <c r="N19" s="25">
        <v>10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50</v>
      </c>
      <c r="C20" s="10"/>
      <c r="D20" s="11" t="s">
        <v>17</v>
      </c>
      <c r="E20" s="11"/>
      <c r="F20" s="11"/>
      <c r="G20" s="11"/>
      <c r="H20" s="6" t="b">
        <v>1</v>
      </c>
      <c r="I20" s="6" t="b">
        <v>1</v>
      </c>
      <c r="J20" s="7" t="b">
        <v>0</v>
      </c>
      <c r="K20" s="6" t="b">
        <v>0</v>
      </c>
      <c r="L20" s="6" t="b">
        <v>0</v>
      </c>
      <c r="M20" s="25" t="s">
        <v>27</v>
      </c>
      <c r="N20" s="32" t="s">
        <v>61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31</v>
      </c>
      <c r="C21" s="10"/>
      <c r="D21" s="11" t="s">
        <v>13</v>
      </c>
      <c r="E21" s="11"/>
      <c r="F21" s="11"/>
      <c r="G21" s="11"/>
      <c r="H21" s="6" t="b">
        <v>1</v>
      </c>
      <c r="I21" s="6" t="b">
        <v>1</v>
      </c>
      <c r="J21" s="7" t="b">
        <v>0</v>
      </c>
      <c r="K21" s="6" t="b">
        <v>1</v>
      </c>
      <c r="L21" s="6" t="b">
        <v>1</v>
      </c>
      <c r="M21" s="25" t="s">
        <v>26</v>
      </c>
      <c r="N21" s="25">
        <v>20</v>
      </c>
      <c r="O21" s="7"/>
      <c r="P21"/>
      <c r="Q21"/>
      <c r="R21"/>
    </row>
    <row r="22" spans="1:18" ht="30" customHeight="1" x14ac:dyDescent="0.25">
      <c r="A22" s="4">
        <v>12</v>
      </c>
      <c r="B22" s="5" t="s">
        <v>32</v>
      </c>
      <c r="C22" s="10"/>
      <c r="D22" s="11"/>
      <c r="E22" s="11" t="s">
        <v>13</v>
      </c>
      <c r="F22" s="11"/>
      <c r="G22" s="11"/>
      <c r="H22" s="6" t="b">
        <v>0</v>
      </c>
      <c r="I22" s="6" t="b">
        <v>0</v>
      </c>
      <c r="J22" s="7" t="b">
        <v>1</v>
      </c>
      <c r="K22" s="6" t="b">
        <v>1</v>
      </c>
      <c r="L22" s="6" t="b">
        <v>1</v>
      </c>
      <c r="M22" s="25" t="s">
        <v>26</v>
      </c>
      <c r="N22" s="25">
        <v>10</v>
      </c>
      <c r="O22" s="7"/>
      <c r="P22"/>
      <c r="Q22"/>
      <c r="R22"/>
    </row>
    <row r="23" spans="1:18" ht="30" customHeight="1" x14ac:dyDescent="0.25">
      <c r="A23" s="4">
        <v>13</v>
      </c>
      <c r="B23" s="5" t="s">
        <v>33</v>
      </c>
      <c r="C23" s="10"/>
      <c r="D23" s="11"/>
      <c r="E23" s="11"/>
      <c r="F23" s="11" t="s">
        <v>13</v>
      </c>
      <c r="G23" s="11"/>
      <c r="H23" s="6" t="b">
        <v>0</v>
      </c>
      <c r="I23" s="6" t="b">
        <v>1</v>
      </c>
      <c r="J23" s="7" t="b">
        <v>0</v>
      </c>
      <c r="K23" s="6" t="b">
        <v>1</v>
      </c>
      <c r="L23" s="6" t="b">
        <v>1</v>
      </c>
      <c r="M23" s="25" t="s">
        <v>27</v>
      </c>
      <c r="N23" s="25">
        <v>50</v>
      </c>
      <c r="O23" s="7"/>
      <c r="P23"/>
      <c r="Q23"/>
      <c r="R23"/>
    </row>
    <row r="24" spans="1:18" ht="30" customHeight="1" x14ac:dyDescent="0.25">
      <c r="A24" s="4">
        <v>14</v>
      </c>
      <c r="B24" s="5" t="s">
        <v>41</v>
      </c>
      <c r="C24" s="10"/>
      <c r="D24" s="11"/>
      <c r="E24" s="11"/>
      <c r="F24" s="11"/>
      <c r="G24" s="11" t="s">
        <v>13</v>
      </c>
      <c r="H24" s="6" t="b">
        <v>1</v>
      </c>
      <c r="I24" s="6" t="b">
        <v>0</v>
      </c>
      <c r="J24" s="7" t="b">
        <v>1</v>
      </c>
      <c r="K24" s="6" t="b">
        <v>1</v>
      </c>
      <c r="L24" s="6" t="b">
        <v>1</v>
      </c>
      <c r="M24" s="25" t="s">
        <v>26</v>
      </c>
      <c r="N24" s="25">
        <v>60</v>
      </c>
      <c r="O24" s="7"/>
      <c r="P24"/>
      <c r="Q24"/>
      <c r="R24"/>
    </row>
    <row r="25" spans="1:18" ht="30" customHeight="1" x14ac:dyDescent="0.25">
      <c r="A25" s="4">
        <v>15</v>
      </c>
      <c r="B25" s="5" t="s">
        <v>37</v>
      </c>
      <c r="C25" s="10" t="s">
        <v>18</v>
      </c>
      <c r="D25" s="11"/>
      <c r="E25" s="11"/>
      <c r="F25" s="11"/>
      <c r="G25" s="11"/>
      <c r="H25" s="6" t="b">
        <v>1</v>
      </c>
      <c r="I25" s="6" t="b">
        <v>0</v>
      </c>
      <c r="J25" s="7" t="b">
        <v>0</v>
      </c>
      <c r="K25" s="6" t="b">
        <v>0</v>
      </c>
      <c r="L25" s="6" t="b">
        <v>0</v>
      </c>
      <c r="M25" s="25" t="s">
        <v>27</v>
      </c>
      <c r="N25" s="25">
        <v>20</v>
      </c>
      <c r="O25" s="7"/>
      <c r="P25"/>
      <c r="Q25"/>
      <c r="R25"/>
    </row>
    <row r="26" spans="1:18" ht="30" customHeight="1" x14ac:dyDescent="0.25">
      <c r="A26" s="4">
        <v>16</v>
      </c>
      <c r="B26" s="5" t="s">
        <v>35</v>
      </c>
      <c r="C26" s="10" t="s">
        <v>21</v>
      </c>
      <c r="D26" s="11"/>
      <c r="E26" s="11"/>
      <c r="F26" s="11"/>
      <c r="G26" s="11"/>
      <c r="H26" s="6" t="b">
        <v>0</v>
      </c>
      <c r="I26" s="6" t="b">
        <v>1</v>
      </c>
      <c r="J26" s="7" t="b">
        <v>0</v>
      </c>
      <c r="K26" s="6" t="b">
        <v>0</v>
      </c>
      <c r="L26" s="6" t="b">
        <v>0</v>
      </c>
      <c r="M26" s="25" t="s">
        <v>27</v>
      </c>
      <c r="N26" s="25">
        <v>20</v>
      </c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3">
    <mergeCell ref="A1:O5"/>
    <mergeCell ref="D7:E7"/>
    <mergeCell ref="F7:I7"/>
  </mergeCells>
  <conditionalFormatting sqref="C11:G1000">
    <cfRule type="containsBlanks" dxfId="37" priority="11">
      <formula>LEN(TRIM(C11))=0</formula>
    </cfRule>
    <cfRule type="containsText" dxfId="36" priority="14" operator="containsText" text="Y">
      <formula>NOT(ISERROR(SEARCH("Y",C11)))</formula>
    </cfRule>
    <cfRule type="containsText" dxfId="35" priority="15" operator="containsText" text="X">
      <formula>NOT(ISERROR(SEARCH("X",C11)))</formula>
    </cfRule>
  </conditionalFormatting>
  <conditionalFormatting sqref="H11:M19">
    <cfRule type="containsText" dxfId="34" priority="53" operator="containsText" text="False">
      <formula>NOT(ISERROR(SEARCH("False",H11)))</formula>
    </cfRule>
    <cfRule type="containsText" dxfId="33" priority="54" operator="containsText" text="True">
      <formula>NOT(ISERROR(SEARCH("True",H11)))</formula>
    </cfRule>
  </conditionalFormatting>
  <conditionalFormatting sqref="H20:M1000">
    <cfRule type="containsText" dxfId="32" priority="6" operator="containsText" text="False">
      <formula>NOT(ISERROR(SEARCH("False",H20)))</formula>
    </cfRule>
    <cfRule type="containsText" dxfId="31" priority="7" operator="containsText" text="True">
      <formula>NOT(ISERROR(SEARCH("True",H20)))</formula>
    </cfRule>
  </conditionalFormatting>
  <conditionalFormatting sqref="M11:M20">
    <cfRule type="containsText" dxfId="30" priority="48" operator="containsText" text="Very Low">
      <formula>NOT(ISERROR(SEARCH("Very Low",M11)))</formula>
    </cfRule>
    <cfRule type="containsText" dxfId="29" priority="49" operator="containsText" text="Medium">
      <formula>NOT(ISERROR(SEARCH("Medium",M11)))</formula>
    </cfRule>
    <cfRule type="containsText" dxfId="28" priority="50" operator="containsText" text="None">
      <formula>NOT(ISERROR(SEARCH("None",M11)))</formula>
    </cfRule>
    <cfRule type="containsText" dxfId="27" priority="51" operator="containsText" text="High">
      <formula>NOT(ISERROR(SEARCH("High",M11)))</formula>
    </cfRule>
    <cfRule type="containsText" dxfId="26" priority="52" operator="containsText" text="Low">
      <formula>NOT(ISERROR(SEARCH("Low",M11)))</formula>
    </cfRule>
  </conditionalFormatting>
  <conditionalFormatting sqref="M21:M1000">
    <cfRule type="containsText" dxfId="25" priority="1" operator="containsText" text="Very Low">
      <formula>NOT(ISERROR(SEARCH("Very Low",M21)))</formula>
    </cfRule>
    <cfRule type="containsText" dxfId="24" priority="2" operator="containsText" text="Medium">
      <formula>NOT(ISERROR(SEARCH("Medium",M21)))</formula>
    </cfRule>
    <cfRule type="containsText" dxfId="23" priority="3" operator="containsText" text="None">
      <formula>NOT(ISERROR(SEARCH("None",M21)))</formula>
    </cfRule>
    <cfRule type="containsText" dxfId="22" priority="4" operator="containsText" text="High">
      <formula>NOT(ISERROR(SEARCH("High",M21)))</formula>
    </cfRule>
    <cfRule type="containsText" dxfId="21" priority="5" operator="containsText" text="Low">
      <formula>NOT(ISERROR(SEARCH("Low",M21)))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5FA2-9999-48D2-8415-3EC36386B2A4}">
  <dimension ref="A1:R1000"/>
  <sheetViews>
    <sheetView tabSelected="1" topLeftCell="B1" zoomScale="85" zoomScaleNormal="85" workbookViewId="0">
      <selection activeCell="K11" sqref="K11:L11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0" width="18.7109375" style="2" customWidth="1"/>
    <col min="11" max="11" width="20.7109375" style="2" customWidth="1"/>
    <col min="12" max="12" width="20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35" t="s">
        <v>64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16"/>
      <c r="Q1" s="16"/>
      <c r="R1" s="16"/>
    </row>
    <row r="2" spans="1:18" ht="1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16"/>
      <c r="Q2" s="16"/>
      <c r="R2" s="16"/>
    </row>
    <row r="3" spans="1:18" ht="1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16"/>
      <c r="Q3" s="16"/>
      <c r="R3" s="16"/>
    </row>
    <row r="4" spans="1:18" ht="1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16"/>
      <c r="Q4" s="16"/>
      <c r="R4" s="16"/>
    </row>
    <row r="5" spans="1:18" ht="15" customHeight="1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5" t="s">
        <v>12</v>
      </c>
      <c r="B7" s="19" t="s">
        <v>10</v>
      </c>
      <c r="C7" s="20" t="s">
        <v>11</v>
      </c>
      <c r="D7" s="36" t="s">
        <v>56</v>
      </c>
      <c r="E7" s="36"/>
      <c r="F7" s="36" t="s">
        <v>57</v>
      </c>
      <c r="G7" s="36"/>
      <c r="H7" s="36"/>
      <c r="I7" s="36"/>
      <c r="J7"/>
      <c r="K7"/>
      <c r="L7"/>
      <c r="M7" s="28"/>
      <c r="N7" s="28"/>
      <c r="O7"/>
      <c r="P7"/>
      <c r="Q7"/>
      <c r="R7" s="13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43</v>
      </c>
      <c r="C10" s="23" t="s">
        <v>1</v>
      </c>
      <c r="D10" s="23" t="s">
        <v>2</v>
      </c>
      <c r="E10" s="23" t="s">
        <v>3</v>
      </c>
      <c r="F10" s="23" t="s">
        <v>4</v>
      </c>
      <c r="G10" s="37" t="s">
        <v>5</v>
      </c>
      <c r="H10" s="49" t="s">
        <v>85</v>
      </c>
      <c r="I10" s="51"/>
      <c r="J10" s="50"/>
      <c r="K10" s="49" t="s">
        <v>86</v>
      </c>
      <c r="L10" s="50"/>
      <c r="M10" s="29"/>
      <c r="N10" s="29"/>
      <c r="O10" s="22"/>
      <c r="P10"/>
      <c r="Q10"/>
      <c r="R10"/>
    </row>
    <row r="11" spans="1:18" ht="240" customHeight="1" x14ac:dyDescent="0.25">
      <c r="A11" s="4">
        <v>1</v>
      </c>
      <c r="B11" s="5" t="s">
        <v>51</v>
      </c>
      <c r="C11" s="10" t="s">
        <v>14</v>
      </c>
      <c r="D11" s="11"/>
      <c r="E11" s="11"/>
      <c r="F11" s="11"/>
      <c r="G11" s="11"/>
      <c r="H11" s="12"/>
      <c r="I11" s="38"/>
      <c r="J11" s="38"/>
      <c r="K11" s="46" t="s">
        <v>69</v>
      </c>
      <c r="L11" s="46"/>
      <c r="M11" s="39"/>
      <c r="N11" s="39"/>
      <c r="O11" s="8"/>
      <c r="P11"/>
      <c r="Q11"/>
      <c r="R11"/>
    </row>
    <row r="12" spans="1:18" ht="240" customHeight="1" x14ac:dyDescent="0.25">
      <c r="A12" s="4">
        <v>2</v>
      </c>
      <c r="B12" s="5" t="s">
        <v>52</v>
      </c>
      <c r="C12" s="10"/>
      <c r="D12" s="11" t="s">
        <v>14</v>
      </c>
      <c r="E12" s="11"/>
      <c r="F12" s="11"/>
      <c r="G12" s="11"/>
      <c r="H12" s="12"/>
      <c r="I12" s="38"/>
      <c r="J12" s="38"/>
      <c r="K12" s="45" t="s">
        <v>69</v>
      </c>
      <c r="L12" s="45"/>
      <c r="M12" s="39"/>
      <c r="N12" s="39"/>
      <c r="O12" s="8"/>
      <c r="P12"/>
      <c r="Q12"/>
      <c r="R12"/>
    </row>
    <row r="13" spans="1:18" ht="240" customHeight="1" x14ac:dyDescent="0.25">
      <c r="A13" s="4">
        <v>3</v>
      </c>
      <c r="B13" s="5" t="s">
        <v>53</v>
      </c>
      <c r="C13" s="10"/>
      <c r="D13" s="11"/>
      <c r="E13" s="11" t="s">
        <v>14</v>
      </c>
      <c r="F13" s="11"/>
      <c r="G13" s="11"/>
      <c r="H13" s="12"/>
      <c r="I13" s="38"/>
      <c r="J13" s="38"/>
      <c r="K13" s="45" t="s">
        <v>70</v>
      </c>
      <c r="L13" s="45"/>
      <c r="M13" s="39"/>
      <c r="N13" s="39"/>
      <c r="O13" s="8"/>
      <c r="P13"/>
      <c r="Q13"/>
      <c r="R13"/>
    </row>
    <row r="14" spans="1:18" ht="240" customHeight="1" x14ac:dyDescent="0.25">
      <c r="A14" s="4">
        <v>4</v>
      </c>
      <c r="B14" s="5" t="s">
        <v>54</v>
      </c>
      <c r="C14" s="10"/>
      <c r="D14" s="11"/>
      <c r="E14" s="11"/>
      <c r="F14" s="11" t="s">
        <v>14</v>
      </c>
      <c r="G14" s="11"/>
      <c r="H14" s="12"/>
      <c r="I14" s="38"/>
      <c r="J14" s="38"/>
      <c r="K14" s="45" t="s">
        <v>71</v>
      </c>
      <c r="L14" s="45"/>
      <c r="M14" s="39"/>
      <c r="N14" s="39"/>
      <c r="O14" s="8"/>
      <c r="P14"/>
      <c r="Q14"/>
      <c r="R14"/>
    </row>
    <row r="15" spans="1:18" ht="240" customHeight="1" x14ac:dyDescent="0.25">
      <c r="A15" s="4">
        <v>5</v>
      </c>
      <c r="B15" s="5" t="s">
        <v>55</v>
      </c>
      <c r="C15" s="10"/>
      <c r="D15" s="11"/>
      <c r="E15" s="11"/>
      <c r="F15" s="11"/>
      <c r="G15" s="11" t="s">
        <v>14</v>
      </c>
      <c r="H15" s="12"/>
      <c r="I15" s="38"/>
      <c r="J15" s="38"/>
      <c r="K15" s="45" t="s">
        <v>73</v>
      </c>
      <c r="L15" s="45"/>
      <c r="M15" s="39"/>
      <c r="N15" s="39"/>
      <c r="O15" s="8"/>
      <c r="P15"/>
      <c r="Q15"/>
      <c r="R15"/>
    </row>
    <row r="16" spans="1:18" ht="240" customHeight="1" x14ac:dyDescent="0.25">
      <c r="A16" s="4">
        <v>6</v>
      </c>
      <c r="B16" s="5" t="s">
        <v>34</v>
      </c>
      <c r="C16" s="10" t="s">
        <v>16</v>
      </c>
      <c r="D16" s="11"/>
      <c r="E16" s="11"/>
      <c r="F16" s="11"/>
      <c r="G16" s="11"/>
      <c r="H16" s="12"/>
      <c r="I16" s="38"/>
      <c r="J16" s="38"/>
      <c r="K16" s="45" t="s">
        <v>72</v>
      </c>
      <c r="L16" s="45"/>
      <c r="M16" s="39"/>
      <c r="N16" s="40"/>
      <c r="O16" s="41"/>
      <c r="P16"/>
      <c r="Q16"/>
      <c r="R16"/>
    </row>
    <row r="17" spans="1:18" ht="240" customHeight="1" x14ac:dyDescent="0.25">
      <c r="A17" s="4">
        <v>7</v>
      </c>
      <c r="B17" s="5" t="s">
        <v>38</v>
      </c>
      <c r="C17" s="10" t="s">
        <v>19</v>
      </c>
      <c r="D17" s="11"/>
      <c r="E17" s="11"/>
      <c r="F17" s="11"/>
      <c r="G17" s="11"/>
      <c r="H17" s="47" t="s">
        <v>75</v>
      </c>
      <c r="I17" s="48"/>
      <c r="J17" s="48"/>
      <c r="K17" s="45"/>
      <c r="L17" s="45"/>
      <c r="M17" s="39"/>
      <c r="N17" s="39"/>
      <c r="O17" s="42"/>
      <c r="P17"/>
      <c r="Q17"/>
      <c r="R17"/>
    </row>
    <row r="18" spans="1:18" ht="240" customHeight="1" x14ac:dyDescent="0.25">
      <c r="A18" s="4">
        <v>8</v>
      </c>
      <c r="B18" s="5" t="s">
        <v>36</v>
      </c>
      <c r="C18" s="10" t="s">
        <v>20</v>
      </c>
      <c r="D18" s="11"/>
      <c r="E18" s="11"/>
      <c r="F18" s="11"/>
      <c r="G18" s="11"/>
      <c r="H18" s="12"/>
      <c r="I18" s="38"/>
      <c r="J18" s="38"/>
      <c r="K18" s="45" t="s">
        <v>74</v>
      </c>
      <c r="L18" s="45"/>
      <c r="M18" s="39"/>
      <c r="N18" s="39"/>
      <c r="O18" s="8"/>
      <c r="P18"/>
      <c r="Q18"/>
      <c r="R18"/>
    </row>
    <row r="19" spans="1:18" ht="240" customHeight="1" x14ac:dyDescent="0.25">
      <c r="A19" s="4">
        <v>9</v>
      </c>
      <c r="B19" s="5" t="s">
        <v>49</v>
      </c>
      <c r="C19" s="10" t="s">
        <v>13</v>
      </c>
      <c r="D19" s="11"/>
      <c r="E19" s="11"/>
      <c r="F19" s="11"/>
      <c r="G19" s="11"/>
      <c r="H19" s="12"/>
      <c r="I19" s="38"/>
      <c r="J19" s="38"/>
      <c r="K19" s="45" t="s">
        <v>76</v>
      </c>
      <c r="L19" s="45"/>
      <c r="M19" s="39"/>
      <c r="N19" s="39"/>
      <c r="O19" s="8"/>
      <c r="P19"/>
      <c r="Q19"/>
      <c r="R19"/>
    </row>
    <row r="20" spans="1:18" ht="240" customHeight="1" x14ac:dyDescent="0.25">
      <c r="A20" s="4">
        <v>10</v>
      </c>
      <c r="B20" s="5" t="s">
        <v>50</v>
      </c>
      <c r="C20" s="10"/>
      <c r="D20" s="11" t="s">
        <v>17</v>
      </c>
      <c r="E20" s="11"/>
      <c r="F20" s="11"/>
      <c r="G20" s="11"/>
      <c r="H20" s="12"/>
      <c r="I20" s="38"/>
      <c r="J20" s="38"/>
      <c r="K20" s="45" t="s">
        <v>77</v>
      </c>
      <c r="L20" s="45"/>
      <c r="M20" s="39"/>
      <c r="N20" s="40"/>
      <c r="O20" s="8"/>
      <c r="P20"/>
      <c r="Q20"/>
      <c r="R20"/>
    </row>
    <row r="21" spans="1:18" ht="240" customHeight="1" x14ac:dyDescent="0.25">
      <c r="A21" s="4">
        <v>11</v>
      </c>
      <c r="B21" s="5" t="s">
        <v>31</v>
      </c>
      <c r="C21" s="10"/>
      <c r="D21" s="11" t="s">
        <v>13</v>
      </c>
      <c r="E21" s="11"/>
      <c r="F21" s="11"/>
      <c r="G21" s="11"/>
      <c r="H21" s="12"/>
      <c r="I21" s="38"/>
      <c r="J21" s="38"/>
      <c r="K21" s="45" t="s">
        <v>78</v>
      </c>
      <c r="L21" s="45"/>
      <c r="M21" s="39"/>
      <c r="N21" s="39"/>
      <c r="O21" s="8"/>
      <c r="P21"/>
      <c r="Q21"/>
      <c r="R21"/>
    </row>
    <row r="22" spans="1:18" ht="240" customHeight="1" x14ac:dyDescent="0.25">
      <c r="A22" s="4">
        <v>12</v>
      </c>
      <c r="B22" s="5" t="s">
        <v>32</v>
      </c>
      <c r="C22" s="10"/>
      <c r="D22" s="11"/>
      <c r="E22" s="11" t="s">
        <v>13</v>
      </c>
      <c r="F22" s="11"/>
      <c r="G22" s="11"/>
      <c r="H22" s="12"/>
      <c r="I22" s="38"/>
      <c r="J22" s="38"/>
      <c r="K22" s="45" t="s">
        <v>79</v>
      </c>
      <c r="L22" s="45"/>
      <c r="M22" s="39"/>
      <c r="N22" s="39"/>
      <c r="O22" s="8"/>
      <c r="P22"/>
      <c r="Q22"/>
      <c r="R22"/>
    </row>
    <row r="23" spans="1:18" ht="240" customHeight="1" x14ac:dyDescent="0.25">
      <c r="A23" s="4">
        <v>13</v>
      </c>
      <c r="B23" s="5" t="s">
        <v>33</v>
      </c>
      <c r="C23" s="10"/>
      <c r="D23" s="11"/>
      <c r="E23" s="11"/>
      <c r="F23" s="11" t="s">
        <v>13</v>
      </c>
      <c r="G23" s="11"/>
      <c r="H23" s="12"/>
      <c r="I23" s="38"/>
      <c r="J23" s="38"/>
      <c r="K23" s="45" t="s">
        <v>80</v>
      </c>
      <c r="L23" s="45"/>
      <c r="M23" s="39"/>
      <c r="N23" s="39"/>
      <c r="O23" s="8"/>
      <c r="P23"/>
      <c r="Q23"/>
      <c r="R23"/>
    </row>
    <row r="24" spans="1:18" ht="240" customHeight="1" x14ac:dyDescent="0.25">
      <c r="A24" s="4">
        <v>14</v>
      </c>
      <c r="B24" s="5" t="s">
        <v>41</v>
      </c>
      <c r="C24" s="10"/>
      <c r="D24" s="11"/>
      <c r="E24" s="11"/>
      <c r="F24" s="11"/>
      <c r="G24" s="11" t="s">
        <v>13</v>
      </c>
      <c r="H24" s="12"/>
      <c r="I24" s="38"/>
      <c r="J24" s="38"/>
      <c r="K24" s="45" t="s">
        <v>81</v>
      </c>
      <c r="L24" s="45"/>
      <c r="M24" s="39"/>
      <c r="N24" s="39"/>
      <c r="O24" s="8"/>
      <c r="P24"/>
      <c r="Q24"/>
      <c r="R24"/>
    </row>
    <row r="25" spans="1:18" ht="240" customHeight="1" x14ac:dyDescent="0.25">
      <c r="A25" s="4">
        <v>15</v>
      </c>
      <c r="B25" s="5" t="s">
        <v>37</v>
      </c>
      <c r="C25" s="10" t="s">
        <v>18</v>
      </c>
      <c r="D25" s="11"/>
      <c r="E25" s="11"/>
      <c r="F25" s="11"/>
      <c r="G25" s="11"/>
      <c r="H25" s="12"/>
      <c r="I25" s="38"/>
      <c r="J25" s="38"/>
      <c r="K25" s="45" t="s">
        <v>82</v>
      </c>
      <c r="L25" s="45"/>
      <c r="M25" s="45" t="s">
        <v>83</v>
      </c>
      <c r="N25" s="45"/>
      <c r="O25" s="8"/>
      <c r="P25"/>
      <c r="Q25"/>
      <c r="R25"/>
    </row>
    <row r="26" spans="1:18" ht="240" customHeight="1" x14ac:dyDescent="0.25">
      <c r="A26" s="4">
        <v>16</v>
      </c>
      <c r="B26" s="5" t="s">
        <v>35</v>
      </c>
      <c r="C26" s="10" t="s">
        <v>21</v>
      </c>
      <c r="D26" s="11"/>
      <c r="E26" s="11"/>
      <c r="F26" s="11"/>
      <c r="G26" s="11"/>
      <c r="H26" s="12"/>
      <c r="I26" s="38"/>
      <c r="J26" s="38"/>
      <c r="K26" s="45" t="s">
        <v>84</v>
      </c>
      <c r="L26" s="45"/>
      <c r="M26" s="39"/>
      <c r="N26" s="39"/>
      <c r="O26" s="8"/>
      <c r="P26"/>
      <c r="Q26"/>
      <c r="R26"/>
    </row>
    <row r="27" spans="1:18" ht="240" customHeight="1" x14ac:dyDescent="0.25">
      <c r="A27" s="4"/>
      <c r="B27" s="5"/>
      <c r="C27" s="10"/>
      <c r="D27" s="11"/>
      <c r="E27" s="11"/>
      <c r="F27" s="11"/>
      <c r="G27" s="11"/>
      <c r="H27" s="12"/>
      <c r="I27" s="38"/>
      <c r="J27" s="38"/>
      <c r="K27" s="38"/>
      <c r="L27" s="38"/>
      <c r="M27" s="39"/>
      <c r="N27" s="39"/>
      <c r="O27" s="8"/>
      <c r="P27"/>
      <c r="Q27"/>
      <c r="R27"/>
    </row>
    <row r="28" spans="1:18" ht="240" customHeight="1" x14ac:dyDescent="0.25">
      <c r="A28" s="4"/>
      <c r="B28" s="5"/>
      <c r="C28" s="10"/>
      <c r="D28" s="11"/>
      <c r="E28" s="11"/>
      <c r="F28" s="11"/>
      <c r="G28" s="11"/>
      <c r="H28" s="12"/>
      <c r="I28" s="38"/>
      <c r="J28" s="38"/>
      <c r="K28" s="38"/>
      <c r="L28" s="38"/>
      <c r="M28" s="39"/>
      <c r="N28" s="39"/>
      <c r="O28" s="8"/>
      <c r="P28"/>
      <c r="Q28"/>
      <c r="R28"/>
    </row>
    <row r="29" spans="1:18" ht="240" customHeight="1" x14ac:dyDescent="0.25">
      <c r="A29" s="4"/>
      <c r="B29" s="5"/>
      <c r="C29" s="10"/>
      <c r="D29" s="11"/>
      <c r="E29" s="11"/>
      <c r="F29" s="11"/>
      <c r="G29" s="11"/>
      <c r="H29" s="12"/>
      <c r="I29" s="38"/>
      <c r="J29" s="38"/>
      <c r="K29" s="38"/>
      <c r="L29" s="38"/>
      <c r="M29" s="39"/>
      <c r="N29" s="39"/>
      <c r="O29" s="8"/>
      <c r="P29"/>
      <c r="Q29"/>
      <c r="R29"/>
    </row>
    <row r="30" spans="1:18" ht="240" customHeight="1" x14ac:dyDescent="0.25">
      <c r="A30" s="4"/>
      <c r="B30" s="5"/>
      <c r="C30" s="10"/>
      <c r="D30" s="11"/>
      <c r="E30" s="11"/>
      <c r="F30" s="11"/>
      <c r="G30" s="11"/>
      <c r="H30" s="14"/>
      <c r="I30" s="15"/>
      <c r="J30" s="15"/>
      <c r="K30" s="15"/>
      <c r="L30" s="15"/>
      <c r="M30" s="43"/>
      <c r="N30" s="43"/>
      <c r="O30" s="44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23">
    <mergeCell ref="K26:L26"/>
    <mergeCell ref="K10:L10"/>
    <mergeCell ref="H10:J10"/>
    <mergeCell ref="K21:L21"/>
    <mergeCell ref="K22:L22"/>
    <mergeCell ref="K23:L23"/>
    <mergeCell ref="K24:L24"/>
    <mergeCell ref="K25:L25"/>
    <mergeCell ref="M25:N25"/>
    <mergeCell ref="K16:L16"/>
    <mergeCell ref="K17:L17"/>
    <mergeCell ref="K18:L18"/>
    <mergeCell ref="H17:J17"/>
    <mergeCell ref="K19:L19"/>
    <mergeCell ref="K20:L20"/>
    <mergeCell ref="A1:O5"/>
    <mergeCell ref="D7:E7"/>
    <mergeCell ref="F7:I7"/>
    <mergeCell ref="K15:L15"/>
    <mergeCell ref="K14:L14"/>
    <mergeCell ref="K13:L13"/>
    <mergeCell ref="K12:L12"/>
    <mergeCell ref="K11:L11"/>
  </mergeCells>
  <conditionalFormatting sqref="C11:G1000">
    <cfRule type="containsBlanks" dxfId="20" priority="10">
      <formula>LEN(TRIM(C11))=0</formula>
    </cfRule>
    <cfRule type="containsText" dxfId="19" priority="11" operator="containsText" text="Y">
      <formula>NOT(ISERROR(SEARCH("Y",C11)))</formula>
    </cfRule>
    <cfRule type="containsText" dxfId="18" priority="12" operator="containsText" text="X">
      <formula>NOT(ISERROR(SEARCH("X",C11)))</formula>
    </cfRule>
  </conditionalFormatting>
  <conditionalFormatting sqref="H18:J19 H17 H11:K16 M11:M19 K17:K26">
    <cfRule type="containsText" dxfId="5" priority="18" operator="containsText" text="False">
      <formula>NOT(ISERROR(SEARCH("False",H11)))</formula>
    </cfRule>
    <cfRule type="containsText" dxfId="4" priority="19" operator="containsText" text="True">
      <formula>NOT(ISERROR(SEARCH("True",H11)))</formula>
    </cfRule>
  </conditionalFormatting>
  <conditionalFormatting sqref="H27:M1000 M20:M24 H20:J26 M26">
    <cfRule type="containsText" dxfId="17" priority="8" operator="containsText" text="False">
      <formula>NOT(ISERROR(SEARCH("False",H20)))</formula>
    </cfRule>
    <cfRule type="containsText" dxfId="16" priority="9" operator="containsText" text="True">
      <formula>NOT(ISERROR(SEARCH("True",H20)))</formula>
    </cfRule>
  </conditionalFormatting>
  <conditionalFormatting sqref="M11:M20">
    <cfRule type="containsText" dxfId="15" priority="13" operator="containsText" text="Very Low">
      <formula>NOT(ISERROR(SEARCH("Very Low",M11)))</formula>
    </cfRule>
    <cfRule type="containsText" dxfId="14" priority="14" operator="containsText" text="Medium">
      <formula>NOT(ISERROR(SEARCH("Medium",M11)))</formula>
    </cfRule>
    <cfRule type="containsText" dxfId="13" priority="15" operator="containsText" text="None">
      <formula>NOT(ISERROR(SEARCH("None",M11)))</formula>
    </cfRule>
    <cfRule type="containsText" dxfId="12" priority="16" operator="containsText" text="High">
      <formula>NOT(ISERROR(SEARCH("High",M11)))</formula>
    </cfRule>
    <cfRule type="containsText" dxfId="11" priority="17" operator="containsText" text="Low">
      <formula>NOT(ISERROR(SEARCH("Low",M11)))</formula>
    </cfRule>
  </conditionalFormatting>
  <conditionalFormatting sqref="M21:M24 M26:M1000">
    <cfRule type="containsText" dxfId="10" priority="3" operator="containsText" text="Very Low">
      <formula>NOT(ISERROR(SEARCH("Very Low",M21)))</formula>
    </cfRule>
    <cfRule type="containsText" dxfId="9" priority="4" operator="containsText" text="Medium">
      <formula>NOT(ISERROR(SEARCH("Medium",M21)))</formula>
    </cfRule>
    <cfRule type="containsText" dxfId="8" priority="5" operator="containsText" text="None">
      <formula>NOT(ISERROR(SEARCH("None",M21)))</formula>
    </cfRule>
    <cfRule type="containsText" dxfId="7" priority="6" operator="containsText" text="High">
      <formula>NOT(ISERROR(SEARCH("High",M21)))</formula>
    </cfRule>
    <cfRule type="containsText" dxfId="6" priority="7" operator="containsText" text="Low">
      <formula>NOT(ISERROR(SEARCH("Low",M21)))</formula>
    </cfRule>
  </conditionalFormatting>
  <conditionalFormatting sqref="M25">
    <cfRule type="containsText" dxfId="3" priority="1" operator="containsText" text="False">
      <formula>NOT(ISERROR(SEARCH("False",M25)))</formula>
    </cfRule>
    <cfRule type="containsText" dxfId="2" priority="2" operator="containsText" text="True">
      <formula>NOT(ISERROR(SEARCH("True",M25)))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Combo Overview</vt:lpstr>
      <vt:lpstr>Attacks Detail</vt:lpstr>
      <vt:lpstr>Attacks 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</dc:creator>
  <cp:lastModifiedBy>Esteban ALBERT</cp:lastModifiedBy>
  <dcterms:created xsi:type="dcterms:W3CDTF">2015-06-05T18:17:20Z</dcterms:created>
  <dcterms:modified xsi:type="dcterms:W3CDTF">2023-06-08T13:17:17Z</dcterms:modified>
</cp:coreProperties>
</file>