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-tellez\Downloads\"/>
    </mc:Choice>
  </mc:AlternateContent>
  <xr:revisionPtr revIDLastSave="0" documentId="8_{8338D3AF-379F-4BEE-8F31-14375F21117D}" xr6:coauthVersionLast="47" xr6:coauthVersionMax="47" xr10:uidLastSave="{00000000-0000-0000-0000-000000000000}"/>
  <bookViews>
    <workbookView xWindow="-120" yWindow="-120" windowWidth="20730" windowHeight="11160" activeTab="1" xr2:uid="{EA9CD5F2-3675-45C9-9BF4-9361E02358EA}"/>
  </bookViews>
  <sheets>
    <sheet name="Base" sheetId="2" r:id="rId1"/>
    <sheet name="Formul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" i="3"/>
</calcChain>
</file>

<file path=xl/sharedStrings.xml><?xml version="1.0" encoding="utf-8"?>
<sst xmlns="http://schemas.openxmlformats.org/spreadsheetml/2006/main" count="166" uniqueCount="114">
  <si>
    <t>Código</t>
  </si>
  <si>
    <t>Apellido</t>
  </si>
  <si>
    <t>Nombre</t>
  </si>
  <si>
    <t>Teléfono</t>
  </si>
  <si>
    <t>Distrito</t>
  </si>
  <si>
    <t>G-99ON</t>
  </si>
  <si>
    <t>Garin</t>
  </si>
  <si>
    <t>Nelson</t>
  </si>
  <si>
    <t>9366-81408</t>
  </si>
  <si>
    <t>Chorrillos</t>
  </si>
  <si>
    <t>M-56AL</t>
  </si>
  <si>
    <t>Mendez</t>
  </si>
  <si>
    <t>Anibal</t>
  </si>
  <si>
    <t>9641-52310</t>
  </si>
  <si>
    <t>F-23LO</t>
  </si>
  <si>
    <t>Fernandez</t>
  </si>
  <si>
    <t>Esbar Gonzalo</t>
  </si>
  <si>
    <t>9649-14948</t>
  </si>
  <si>
    <t>San Isidro</t>
  </si>
  <si>
    <t>D-21G.</t>
  </si>
  <si>
    <t>Decoud</t>
  </si>
  <si>
    <t>Guillermo G.</t>
  </si>
  <si>
    <t>9154-87602</t>
  </si>
  <si>
    <t>Miraflores</t>
  </si>
  <si>
    <t>P-21CO</t>
  </si>
  <si>
    <t>Penades</t>
  </si>
  <si>
    <t>Gustavo Americo</t>
  </si>
  <si>
    <t>9571-78224</t>
  </si>
  <si>
    <t>Z-25DO</t>
  </si>
  <si>
    <t>Zito</t>
  </si>
  <si>
    <t>Jesus Eduardo</t>
  </si>
  <si>
    <t>9169-66003</t>
  </si>
  <si>
    <t>Barranco</t>
  </si>
  <si>
    <t>H-43RO</t>
  </si>
  <si>
    <t>Heber</t>
  </si>
  <si>
    <t>Alejo Alejandro</t>
  </si>
  <si>
    <t>9292-67982</t>
  </si>
  <si>
    <t>P-38ES</t>
  </si>
  <si>
    <t>Perez</t>
  </si>
  <si>
    <t>Ivonne Lourdes</t>
  </si>
  <si>
    <t>9299-55386</t>
  </si>
  <si>
    <t>E-40CO</t>
  </si>
  <si>
    <t>Edelman</t>
  </si>
  <si>
    <t>Americo</t>
  </si>
  <si>
    <t>9487-84082</t>
  </si>
  <si>
    <t>Lince</t>
  </si>
  <si>
    <t>G-40YS</t>
  </si>
  <si>
    <t>Goitiño</t>
  </si>
  <si>
    <t>Gladys</t>
  </si>
  <si>
    <t>9269-76191</t>
  </si>
  <si>
    <t>B-56RA</t>
  </si>
  <si>
    <t>Bianchini</t>
  </si>
  <si>
    <t>Rivera</t>
  </si>
  <si>
    <t>9525-86173</t>
  </si>
  <si>
    <t>S-80RA</t>
  </si>
  <si>
    <t>Silva</t>
  </si>
  <si>
    <t>Isaura</t>
  </si>
  <si>
    <t>9311-55965</t>
  </si>
  <si>
    <t>M-68LF</t>
  </si>
  <si>
    <t>Minvielle</t>
  </si>
  <si>
    <t>Bertil Randolf</t>
  </si>
  <si>
    <t>9586-64600</t>
  </si>
  <si>
    <t>S-16OS</t>
  </si>
  <si>
    <t>Santestevan</t>
  </si>
  <si>
    <t>Carlos</t>
  </si>
  <si>
    <t>9515-47335</t>
  </si>
  <si>
    <t>O-87IO</t>
  </si>
  <si>
    <t>Ortiz</t>
  </si>
  <si>
    <t>Luis Ignacio</t>
  </si>
  <si>
    <t>9132-72558</t>
  </si>
  <si>
    <t>C-49AM</t>
  </si>
  <si>
    <t>Cardozo</t>
  </si>
  <si>
    <t>William</t>
  </si>
  <si>
    <t>9800-29563</t>
  </si>
  <si>
    <t>H-94EO</t>
  </si>
  <si>
    <t>Hebert</t>
  </si>
  <si>
    <t>Armando Irineo</t>
  </si>
  <si>
    <t>9778-59083</t>
  </si>
  <si>
    <t>T-45EL</t>
  </si>
  <si>
    <t>Torres</t>
  </si>
  <si>
    <t>Daniel</t>
  </si>
  <si>
    <t>9662-98500</t>
  </si>
  <si>
    <t>S-53EL</t>
  </si>
  <si>
    <t>Silvera</t>
  </si>
  <si>
    <t>Julia Isabel</t>
  </si>
  <si>
    <t>9894-80797</t>
  </si>
  <si>
    <t>R-49EL</t>
  </si>
  <si>
    <t>Roca</t>
  </si>
  <si>
    <t>Ricardo Gabriel</t>
  </si>
  <si>
    <t>9314-26456</t>
  </si>
  <si>
    <t>G-44RA</t>
  </si>
  <si>
    <t>Guijarro</t>
  </si>
  <si>
    <t>Aurora</t>
  </si>
  <si>
    <t>9719-51317</t>
  </si>
  <si>
    <t>A-59ÍA</t>
  </si>
  <si>
    <t>Acuña</t>
  </si>
  <si>
    <t>José María</t>
  </si>
  <si>
    <t>9137-15402</t>
  </si>
  <si>
    <t>D-42IA</t>
  </si>
  <si>
    <t>Diaz</t>
  </si>
  <si>
    <t>Patricia</t>
  </si>
  <si>
    <t>9121-81686</t>
  </si>
  <si>
    <t>C-13ES</t>
  </si>
  <si>
    <t>Capurro</t>
  </si>
  <si>
    <t>Maria De Los Angeles</t>
  </si>
  <si>
    <t>9447-21532</t>
  </si>
  <si>
    <t>P-43DY</t>
  </si>
  <si>
    <t>Piñeiro</t>
  </si>
  <si>
    <t>Juan Fredy</t>
  </si>
  <si>
    <t>9588-53646</t>
  </si>
  <si>
    <t>D-58ON</t>
  </si>
  <si>
    <t>De Los Santos</t>
  </si>
  <si>
    <t>Felix Ramon</t>
  </si>
  <si>
    <t>9351-69681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</si>
</sst>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C1B7-945E-40E2-983B-8A09588004A5}">
  <dimension ref="A1:E27"/>
  <sheetViews>
    <sheetView workbookViewId="0">
      <selection activeCell="F5" sqref="F5"/>
    </sheetView>
  </sheetViews>
  <sheetFormatPr baseColWidth="10" defaultRowHeight="15" x14ac:dyDescent="0.25"/>
  <cols>
    <col min="1" max="1" width="7.85546875" bestFit="1" customWidth="1"/>
    <col min="2" max="2" width="13" bestFit="1" customWidth="1"/>
    <col min="3" max="3" width="19.85546875" bestFit="1" customWidth="1"/>
    <col min="4" max="4" width="10.7109375" bestFit="1" customWidth="1"/>
    <col min="5" max="5" width="10.140625" bestFit="1" customWidth="1"/>
    <col min="9" max="9" width="1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23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 t="s">
        <v>35</v>
      </c>
      <c r="D8" t="s">
        <v>36</v>
      </c>
      <c r="E8" t="s">
        <v>18</v>
      </c>
    </row>
    <row r="9" spans="1:5" x14ac:dyDescent="0.25">
      <c r="A9" t="s">
        <v>37</v>
      </c>
      <c r="B9" t="s">
        <v>38</v>
      </c>
      <c r="C9" t="s">
        <v>39</v>
      </c>
      <c r="D9" t="s">
        <v>40</v>
      </c>
      <c r="E9" t="s">
        <v>9</v>
      </c>
    </row>
    <row r="10" spans="1:5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 x14ac:dyDescent="0.25">
      <c r="A11" t="s">
        <v>46</v>
      </c>
      <c r="B11" t="s">
        <v>47</v>
      </c>
      <c r="C11" t="s">
        <v>48</v>
      </c>
      <c r="D11" t="s">
        <v>49</v>
      </c>
      <c r="E11" t="s">
        <v>18</v>
      </c>
    </row>
    <row r="12" spans="1:5" x14ac:dyDescent="0.25">
      <c r="A12" t="s">
        <v>50</v>
      </c>
      <c r="B12" t="s">
        <v>51</v>
      </c>
      <c r="C12" t="s">
        <v>52</v>
      </c>
      <c r="D12" t="s">
        <v>53</v>
      </c>
      <c r="E12" t="s">
        <v>32</v>
      </c>
    </row>
    <row r="13" spans="1:5" x14ac:dyDescent="0.25">
      <c r="A13" t="s">
        <v>54</v>
      </c>
      <c r="B13" t="s">
        <v>55</v>
      </c>
      <c r="C13" t="s">
        <v>56</v>
      </c>
      <c r="D13" t="s">
        <v>57</v>
      </c>
      <c r="E13" t="s">
        <v>23</v>
      </c>
    </row>
    <row r="14" spans="1:5" x14ac:dyDescent="0.25">
      <c r="A14" t="s">
        <v>58</v>
      </c>
      <c r="B14" t="s">
        <v>59</v>
      </c>
      <c r="C14" t="s">
        <v>60</v>
      </c>
      <c r="D14" t="s">
        <v>61</v>
      </c>
      <c r="E14" t="s">
        <v>23</v>
      </c>
    </row>
    <row r="15" spans="1:5" x14ac:dyDescent="0.25">
      <c r="A15" t="s">
        <v>62</v>
      </c>
      <c r="B15" t="s">
        <v>63</v>
      </c>
      <c r="C15" t="s">
        <v>64</v>
      </c>
      <c r="D15" t="s">
        <v>65</v>
      </c>
      <c r="E15" t="s">
        <v>32</v>
      </c>
    </row>
    <row r="16" spans="1:5" x14ac:dyDescent="0.25">
      <c r="A16" t="s">
        <v>66</v>
      </c>
      <c r="B16" t="s">
        <v>67</v>
      </c>
      <c r="C16" t="s">
        <v>68</v>
      </c>
      <c r="D16" t="s">
        <v>69</v>
      </c>
      <c r="E16" t="s">
        <v>18</v>
      </c>
    </row>
    <row r="17" spans="1:5" x14ac:dyDescent="0.25">
      <c r="A17" t="s">
        <v>70</v>
      </c>
      <c r="B17" t="s">
        <v>71</v>
      </c>
      <c r="C17" t="s">
        <v>72</v>
      </c>
      <c r="D17" t="s">
        <v>73</v>
      </c>
      <c r="E17" t="s">
        <v>23</v>
      </c>
    </row>
    <row r="18" spans="1:5" x14ac:dyDescent="0.25">
      <c r="A18" t="s">
        <v>74</v>
      </c>
      <c r="B18" t="s">
        <v>75</v>
      </c>
      <c r="C18" t="s">
        <v>76</v>
      </c>
      <c r="D18" t="s">
        <v>77</v>
      </c>
      <c r="E18" t="s">
        <v>23</v>
      </c>
    </row>
    <row r="19" spans="1:5" x14ac:dyDescent="0.25">
      <c r="A19" t="s">
        <v>78</v>
      </c>
      <c r="B19" t="s">
        <v>79</v>
      </c>
      <c r="C19" t="s">
        <v>80</v>
      </c>
      <c r="D19" t="s">
        <v>81</v>
      </c>
      <c r="E19" t="s">
        <v>32</v>
      </c>
    </row>
    <row r="20" spans="1:5" x14ac:dyDescent="0.25">
      <c r="A20" t="s">
        <v>82</v>
      </c>
      <c r="B20" t="s">
        <v>83</v>
      </c>
      <c r="C20" t="s">
        <v>84</v>
      </c>
      <c r="D20" t="s">
        <v>85</v>
      </c>
      <c r="E20" t="s">
        <v>9</v>
      </c>
    </row>
    <row r="21" spans="1:5" x14ac:dyDescent="0.25">
      <c r="A21" t="s">
        <v>86</v>
      </c>
      <c r="B21" t="s">
        <v>87</v>
      </c>
      <c r="C21" t="s">
        <v>88</v>
      </c>
      <c r="D21" t="s">
        <v>89</v>
      </c>
      <c r="E21" t="s">
        <v>32</v>
      </c>
    </row>
    <row r="22" spans="1:5" x14ac:dyDescent="0.25">
      <c r="A22" t="s">
        <v>90</v>
      </c>
      <c r="B22" t="s">
        <v>91</v>
      </c>
      <c r="C22" t="s">
        <v>92</v>
      </c>
      <c r="D22" t="s">
        <v>93</v>
      </c>
      <c r="E22" t="s">
        <v>32</v>
      </c>
    </row>
    <row r="23" spans="1:5" x14ac:dyDescent="0.25">
      <c r="A23" t="s">
        <v>94</v>
      </c>
      <c r="B23" t="s">
        <v>95</v>
      </c>
      <c r="C23" t="s">
        <v>96</v>
      </c>
      <c r="D23" t="s">
        <v>97</v>
      </c>
      <c r="E23" t="s">
        <v>23</v>
      </c>
    </row>
    <row r="24" spans="1:5" x14ac:dyDescent="0.25">
      <c r="A24" t="s">
        <v>98</v>
      </c>
      <c r="B24" t="s">
        <v>99</v>
      </c>
      <c r="C24" t="s">
        <v>100</v>
      </c>
      <c r="D24" t="s">
        <v>101</v>
      </c>
      <c r="E24" t="s">
        <v>9</v>
      </c>
    </row>
    <row r="25" spans="1:5" x14ac:dyDescent="0.25">
      <c r="A25" t="s">
        <v>102</v>
      </c>
      <c r="B25" t="s">
        <v>103</v>
      </c>
      <c r="C25" t="s">
        <v>104</v>
      </c>
      <c r="D25" t="s">
        <v>105</v>
      </c>
      <c r="E25" t="s">
        <v>32</v>
      </c>
    </row>
    <row r="26" spans="1:5" x14ac:dyDescent="0.25">
      <c r="A26" t="s">
        <v>106</v>
      </c>
      <c r="B26" t="s">
        <v>107</v>
      </c>
      <c r="C26" t="s">
        <v>108</v>
      </c>
      <c r="D26" t="s">
        <v>109</v>
      </c>
      <c r="E26" t="s">
        <v>23</v>
      </c>
    </row>
    <row r="27" spans="1:5" x14ac:dyDescent="0.25">
      <c r="A27" t="s">
        <v>110</v>
      </c>
      <c r="B27" t="s">
        <v>111</v>
      </c>
      <c r="C27" t="s">
        <v>112</v>
      </c>
      <c r="D27" t="s">
        <v>113</v>
      </c>
      <c r="E27" t="s">
        <v>18</v>
      </c>
    </row>
  </sheetData>
  <dataValidations count="1">
    <dataValidation type="list" allowBlank="1" showInputMessage="1" showErrorMessage="1" sqref="H2" xr:uid="{8C014D0B-58AF-48AA-8EDB-9C36DFE82BD4}">
      <formula1>$B$2:$B$27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93B1-541C-4553-BC2D-DA78624315C1}">
  <dimension ref="A1:E27"/>
  <sheetViews>
    <sheetView tabSelected="1" workbookViewId="0">
      <selection activeCell="A2" sqref="A2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tr">
        <f>VLOOKUP(A2,Base!A:B,2,0)</f>
        <v>Garin</v>
      </c>
      <c r="C2" t="str">
        <f>VLOOKUP(A2,Base!A:C,3,0)</f>
        <v>Nelson</v>
      </c>
      <c r="D2" t="str">
        <f>VLOOKUP(A2,Base!A:D,4,0)</f>
        <v>9366-81408</v>
      </c>
      <c r="E2" t="str">
        <f>VLOOKUP(A2,Base!A:E,5,0)</f>
        <v>Chorrillos</v>
      </c>
    </row>
    <row r="3" spans="1:5" x14ac:dyDescent="0.25">
      <c r="A3" t="s">
        <v>10</v>
      </c>
      <c r="B3" t="str">
        <f>VLOOKUP(A3,Base!A:B,2,0)</f>
        <v>Mendez</v>
      </c>
      <c r="C3" t="str">
        <f>VLOOKUP(A3,Base!A:C,3,0)</f>
        <v>Anibal</v>
      </c>
      <c r="D3" t="str">
        <f>VLOOKUP(A3,Base!A:D,4,0)</f>
        <v>9641-52310</v>
      </c>
      <c r="E3" t="str">
        <f>VLOOKUP(A3,Base!A:E,5,0)</f>
        <v>Chorrillos</v>
      </c>
    </row>
    <row r="4" spans="1:5" x14ac:dyDescent="0.25">
      <c r="A4" t="s">
        <v>14</v>
      </c>
      <c r="B4" t="str">
        <f>VLOOKUP(A4,Base!A:B,2,0)</f>
        <v>Fernandez</v>
      </c>
      <c r="C4" t="str">
        <f>VLOOKUP(A4,Base!A:C,3,0)</f>
        <v>Esbar Gonzalo</v>
      </c>
      <c r="D4" t="str">
        <f>VLOOKUP(A4,Base!A:D,4,0)</f>
        <v>9649-14948</v>
      </c>
      <c r="E4" t="str">
        <f>VLOOKUP(A4,Base!A:E,5,0)</f>
        <v>San Isidro</v>
      </c>
    </row>
    <row r="5" spans="1:5" x14ac:dyDescent="0.25">
      <c r="A5" t="s">
        <v>19</v>
      </c>
      <c r="B5" t="str">
        <f>VLOOKUP(A5,Base!A:B,2,0)</f>
        <v>Decoud</v>
      </c>
      <c r="C5" t="str">
        <f>VLOOKUP(A5,Base!A:C,3,0)</f>
        <v>Guillermo G.</v>
      </c>
      <c r="D5" t="str">
        <f>VLOOKUP(A5,Base!A:D,4,0)</f>
        <v>9154-87602</v>
      </c>
      <c r="E5" t="str">
        <f>VLOOKUP(A5,Base!A:E,5,0)</f>
        <v>Miraflores</v>
      </c>
    </row>
    <row r="6" spans="1:5" x14ac:dyDescent="0.25">
      <c r="A6" t="s">
        <v>24</v>
      </c>
      <c r="B6" t="str">
        <f>VLOOKUP(A6,Base!A:B,2,0)</f>
        <v>Penades</v>
      </c>
      <c r="C6" t="str">
        <f>VLOOKUP(A6,Base!A:C,3,0)</f>
        <v>Gustavo Americo</v>
      </c>
      <c r="D6" t="str">
        <f>VLOOKUP(A6,Base!A:D,4,0)</f>
        <v>9571-78224</v>
      </c>
      <c r="E6" t="str">
        <f>VLOOKUP(A6,Base!A:E,5,0)</f>
        <v>Miraflores</v>
      </c>
    </row>
    <row r="7" spans="1:5" x14ac:dyDescent="0.25">
      <c r="A7" t="s">
        <v>28</v>
      </c>
      <c r="B7" t="str">
        <f>VLOOKUP(A7,Base!A:B,2,0)</f>
        <v>Zito</v>
      </c>
      <c r="C7" t="str">
        <f>VLOOKUP(A7,Base!A:C,3,0)</f>
        <v>Jesus Eduardo</v>
      </c>
      <c r="D7" t="str">
        <f>VLOOKUP(A7,Base!A:D,4,0)</f>
        <v>9169-66003</v>
      </c>
      <c r="E7" t="str">
        <f>VLOOKUP(A7,Base!A:E,5,0)</f>
        <v>Barranco</v>
      </c>
    </row>
    <row r="8" spans="1:5" x14ac:dyDescent="0.25">
      <c r="A8" t="s">
        <v>33</v>
      </c>
      <c r="B8" t="str">
        <f>VLOOKUP(A8,Base!A:B,2,0)</f>
        <v>Heber</v>
      </c>
      <c r="C8" t="str">
        <f>VLOOKUP(A8,Base!A:C,3,0)</f>
        <v>Alejo Alejandro</v>
      </c>
      <c r="D8" t="str">
        <f>VLOOKUP(A8,Base!A:D,4,0)</f>
        <v>9292-67982</v>
      </c>
      <c r="E8" t="str">
        <f>VLOOKUP(A8,Base!A:E,5,0)</f>
        <v>San Isidro</v>
      </c>
    </row>
    <row r="9" spans="1:5" x14ac:dyDescent="0.25">
      <c r="A9" t="s">
        <v>37</v>
      </c>
      <c r="B9" t="str">
        <f>VLOOKUP(A9,Base!A:B,2,0)</f>
        <v>Perez</v>
      </c>
      <c r="C9" t="str">
        <f>VLOOKUP(A9,Base!A:C,3,0)</f>
        <v>Ivonne Lourdes</v>
      </c>
      <c r="D9" t="str">
        <f>VLOOKUP(A9,Base!A:D,4,0)</f>
        <v>9299-55386</v>
      </c>
      <c r="E9" t="str">
        <f>VLOOKUP(A9,Base!A:E,5,0)</f>
        <v>Chorrillos</v>
      </c>
    </row>
    <row r="10" spans="1:5" x14ac:dyDescent="0.25">
      <c r="A10" t="s">
        <v>41</v>
      </c>
      <c r="B10" t="str">
        <f>VLOOKUP(A10,Base!A:B,2,0)</f>
        <v>Edelman</v>
      </c>
      <c r="C10" t="str">
        <f>VLOOKUP(A10,Base!A:C,3,0)</f>
        <v>Americo</v>
      </c>
      <c r="D10" t="str">
        <f>VLOOKUP(A10,Base!A:D,4,0)</f>
        <v>9487-84082</v>
      </c>
      <c r="E10" t="str">
        <f>VLOOKUP(A10,Base!A:E,5,0)</f>
        <v>Lince</v>
      </c>
    </row>
    <row r="11" spans="1:5" x14ac:dyDescent="0.25">
      <c r="A11" t="s">
        <v>46</v>
      </c>
      <c r="B11" t="str">
        <f>VLOOKUP(A11,Base!A:B,2,0)</f>
        <v>Goitiño</v>
      </c>
      <c r="C11" t="str">
        <f>VLOOKUP(A11,Base!A:C,3,0)</f>
        <v>Gladys</v>
      </c>
      <c r="D11" t="str">
        <f>VLOOKUP(A11,Base!A:D,4,0)</f>
        <v>9269-76191</v>
      </c>
      <c r="E11" t="str">
        <f>VLOOKUP(A11,Base!A:E,5,0)</f>
        <v>San Isidro</v>
      </c>
    </row>
    <row r="12" spans="1:5" x14ac:dyDescent="0.25">
      <c r="A12" t="s">
        <v>50</v>
      </c>
      <c r="B12" t="str">
        <f>VLOOKUP(A12,Base!A:B,2,0)</f>
        <v>Bianchini</v>
      </c>
      <c r="C12" t="str">
        <f>VLOOKUP(A12,Base!A:C,3,0)</f>
        <v>Rivera</v>
      </c>
      <c r="D12" t="str">
        <f>VLOOKUP(A12,Base!A:D,4,0)</f>
        <v>9525-86173</v>
      </c>
      <c r="E12" t="str">
        <f>VLOOKUP(A12,Base!A:E,5,0)</f>
        <v>Barranco</v>
      </c>
    </row>
    <row r="13" spans="1:5" x14ac:dyDescent="0.25">
      <c r="A13" t="s">
        <v>54</v>
      </c>
      <c r="B13" t="str">
        <f>VLOOKUP(A13,Base!A:B,2,0)</f>
        <v>Silva</v>
      </c>
      <c r="C13" t="str">
        <f>VLOOKUP(A13,Base!A:C,3,0)</f>
        <v>Isaura</v>
      </c>
      <c r="D13" t="str">
        <f>VLOOKUP(A13,Base!A:D,4,0)</f>
        <v>9311-55965</v>
      </c>
      <c r="E13" t="str">
        <f>VLOOKUP(A13,Base!A:E,5,0)</f>
        <v>Miraflores</v>
      </c>
    </row>
    <row r="14" spans="1:5" x14ac:dyDescent="0.25">
      <c r="A14" t="s">
        <v>58</v>
      </c>
      <c r="B14" t="str">
        <f>VLOOKUP(A14,Base!A:B,2,0)</f>
        <v>Minvielle</v>
      </c>
      <c r="C14" t="str">
        <f>VLOOKUP(A14,Base!A:C,3,0)</f>
        <v>Bertil Randolf</v>
      </c>
      <c r="D14" t="str">
        <f>VLOOKUP(A14,Base!A:D,4,0)</f>
        <v>9586-64600</v>
      </c>
      <c r="E14" t="str">
        <f>VLOOKUP(A14,Base!A:E,5,0)</f>
        <v>Miraflores</v>
      </c>
    </row>
    <row r="15" spans="1:5" x14ac:dyDescent="0.25">
      <c r="A15" t="s">
        <v>62</v>
      </c>
      <c r="B15" t="str">
        <f>VLOOKUP(A15,Base!A:B,2,0)</f>
        <v>Santestevan</v>
      </c>
      <c r="C15" t="str">
        <f>VLOOKUP(A15,Base!A:C,3,0)</f>
        <v>Carlos</v>
      </c>
      <c r="D15" t="str">
        <f>VLOOKUP(A15,Base!A:D,4,0)</f>
        <v>9515-47335</v>
      </c>
      <c r="E15" t="str">
        <f>VLOOKUP(A15,Base!A:E,5,0)</f>
        <v>Barranco</v>
      </c>
    </row>
    <row r="16" spans="1:5" x14ac:dyDescent="0.25">
      <c r="A16" t="s">
        <v>66</v>
      </c>
      <c r="B16" t="str">
        <f>VLOOKUP(A16,Base!A:B,2,0)</f>
        <v>Ortiz</v>
      </c>
      <c r="C16" t="str">
        <f>VLOOKUP(A16,Base!A:C,3,0)</f>
        <v>Luis Ignacio</v>
      </c>
      <c r="D16" t="str">
        <f>VLOOKUP(A16,Base!A:D,4,0)</f>
        <v>9132-72558</v>
      </c>
      <c r="E16" t="str">
        <f>VLOOKUP(A16,Base!A:E,5,0)</f>
        <v>San Isidro</v>
      </c>
    </row>
    <row r="17" spans="1:5" x14ac:dyDescent="0.25">
      <c r="A17" t="s">
        <v>70</v>
      </c>
      <c r="B17" t="str">
        <f>VLOOKUP(A17,Base!A:B,2,0)</f>
        <v>Cardozo</v>
      </c>
      <c r="C17" t="str">
        <f>VLOOKUP(A17,Base!A:C,3,0)</f>
        <v>William</v>
      </c>
      <c r="D17" t="str">
        <f>VLOOKUP(A17,Base!A:D,4,0)</f>
        <v>9800-29563</v>
      </c>
      <c r="E17" t="str">
        <f>VLOOKUP(A17,Base!A:E,5,0)</f>
        <v>Miraflores</v>
      </c>
    </row>
    <row r="18" spans="1:5" x14ac:dyDescent="0.25">
      <c r="A18" t="s">
        <v>74</v>
      </c>
      <c r="B18" t="str">
        <f>VLOOKUP(A18,Base!A:B,2,0)</f>
        <v>Hebert</v>
      </c>
      <c r="C18" t="str">
        <f>VLOOKUP(A18,Base!A:C,3,0)</f>
        <v>Armando Irineo</v>
      </c>
      <c r="D18" t="str">
        <f>VLOOKUP(A18,Base!A:D,4,0)</f>
        <v>9778-59083</v>
      </c>
      <c r="E18" t="str">
        <f>VLOOKUP(A18,Base!A:E,5,0)</f>
        <v>Miraflores</v>
      </c>
    </row>
    <row r="19" spans="1:5" x14ac:dyDescent="0.25">
      <c r="A19" t="s">
        <v>78</v>
      </c>
      <c r="B19" t="str">
        <f>VLOOKUP(A19,Base!A:B,2,0)</f>
        <v>Torres</v>
      </c>
      <c r="C19" t="str">
        <f>VLOOKUP(A19,Base!A:C,3,0)</f>
        <v>Daniel</v>
      </c>
      <c r="D19" t="str">
        <f>VLOOKUP(A19,Base!A:D,4,0)</f>
        <v>9662-98500</v>
      </c>
      <c r="E19" t="str">
        <f>VLOOKUP(A19,Base!A:E,5,0)</f>
        <v>Barranco</v>
      </c>
    </row>
    <row r="20" spans="1:5" x14ac:dyDescent="0.25">
      <c r="A20" t="s">
        <v>82</v>
      </c>
      <c r="B20" t="str">
        <f>VLOOKUP(A20,Base!A:B,2,0)</f>
        <v>Silvera</v>
      </c>
      <c r="C20" t="str">
        <f>VLOOKUP(A20,Base!A:C,3,0)</f>
        <v>Julia Isabel</v>
      </c>
      <c r="D20" t="str">
        <f>VLOOKUP(A20,Base!A:D,4,0)</f>
        <v>9894-80797</v>
      </c>
      <c r="E20" t="str">
        <f>VLOOKUP(A20,Base!A:E,5,0)</f>
        <v>Chorrillos</v>
      </c>
    </row>
    <row r="21" spans="1:5" x14ac:dyDescent="0.25">
      <c r="A21" t="s">
        <v>86</v>
      </c>
      <c r="B21" t="str">
        <f>VLOOKUP(A21,Base!A:B,2,0)</f>
        <v>Roca</v>
      </c>
      <c r="C21" t="str">
        <f>VLOOKUP(A21,Base!A:C,3,0)</f>
        <v>Ricardo Gabriel</v>
      </c>
      <c r="D21" t="str">
        <f>VLOOKUP(A21,Base!A:D,4,0)</f>
        <v>9314-26456</v>
      </c>
      <c r="E21" t="str">
        <f>VLOOKUP(A21,Base!A:E,5,0)</f>
        <v>Barranco</v>
      </c>
    </row>
    <row r="22" spans="1:5" x14ac:dyDescent="0.25">
      <c r="A22" t="s">
        <v>90</v>
      </c>
      <c r="B22" t="str">
        <f>VLOOKUP(A22,Base!A:B,2,0)</f>
        <v>Guijarro</v>
      </c>
      <c r="C22" t="str">
        <f>VLOOKUP(A22,Base!A:C,3,0)</f>
        <v>Aurora</v>
      </c>
      <c r="D22" t="str">
        <f>VLOOKUP(A22,Base!A:D,4,0)</f>
        <v>9719-51317</v>
      </c>
      <c r="E22" t="str">
        <f>VLOOKUP(A22,Base!A:E,5,0)</f>
        <v>Barranco</v>
      </c>
    </row>
    <row r="23" spans="1:5" x14ac:dyDescent="0.25">
      <c r="A23" t="s">
        <v>94</v>
      </c>
      <c r="B23" t="str">
        <f>VLOOKUP(A23,Base!A:B,2,0)</f>
        <v>Acuña</v>
      </c>
      <c r="C23" t="str">
        <f>VLOOKUP(A23,Base!A:C,3,0)</f>
        <v>José María</v>
      </c>
      <c r="D23" t="str">
        <f>VLOOKUP(A23,Base!A:D,4,0)</f>
        <v>9137-15402</v>
      </c>
      <c r="E23" t="str">
        <f>VLOOKUP(A23,Base!A:E,5,0)</f>
        <v>Miraflores</v>
      </c>
    </row>
    <row r="24" spans="1:5" x14ac:dyDescent="0.25">
      <c r="A24" t="s">
        <v>98</v>
      </c>
      <c r="B24" t="str">
        <f>VLOOKUP(A24,Base!A:B,2,0)</f>
        <v>Diaz</v>
      </c>
      <c r="C24" t="str">
        <f>VLOOKUP(A24,Base!A:C,3,0)</f>
        <v>Patricia</v>
      </c>
      <c r="D24" t="str">
        <f>VLOOKUP(A24,Base!A:D,4,0)</f>
        <v>9121-81686</v>
      </c>
      <c r="E24" t="str">
        <f>VLOOKUP(A24,Base!A:E,5,0)</f>
        <v>Chorrillos</v>
      </c>
    </row>
    <row r="25" spans="1:5" x14ac:dyDescent="0.25">
      <c r="A25" t="s">
        <v>102</v>
      </c>
      <c r="B25" t="str">
        <f>VLOOKUP(A25,Base!A:B,2,0)</f>
        <v>Capurro</v>
      </c>
      <c r="C25" t="str">
        <f>VLOOKUP(A25,Base!A:C,3,0)</f>
        <v>Maria De Los Angeles</v>
      </c>
      <c r="D25" t="str">
        <f>VLOOKUP(A25,Base!A:D,4,0)</f>
        <v>9447-21532</v>
      </c>
      <c r="E25" t="str">
        <f>VLOOKUP(A25,Base!A:E,5,0)</f>
        <v>Barranco</v>
      </c>
    </row>
    <row r="26" spans="1:5" x14ac:dyDescent="0.25">
      <c r="A26" t="s">
        <v>106</v>
      </c>
      <c r="B26" t="str">
        <f>VLOOKUP(A26,Base!A:B,2,0)</f>
        <v>Piñeiro</v>
      </c>
      <c r="C26" t="str">
        <f>VLOOKUP(A26,Base!A:C,3,0)</f>
        <v>Juan Fredy</v>
      </c>
      <c r="D26" t="str">
        <f>VLOOKUP(A26,Base!A:D,4,0)</f>
        <v>9588-53646</v>
      </c>
      <c r="E26" t="str">
        <f>VLOOKUP(A26,Base!A:E,5,0)</f>
        <v>Miraflores</v>
      </c>
    </row>
    <row r="27" spans="1:5" x14ac:dyDescent="0.25">
      <c r="A27" t="s">
        <v>110</v>
      </c>
      <c r="B27" t="str">
        <f>VLOOKUP(A27,Base!A:B,2,0)</f>
        <v>De Los Santos</v>
      </c>
      <c r="C27" t="str">
        <f>VLOOKUP(A27,Base!A:C,3,0)</f>
        <v>Felix Ramon</v>
      </c>
      <c r="D27" t="str">
        <f>VLOOKUP(A27,Base!A:D,4,0)</f>
        <v>9351-69681</v>
      </c>
      <c r="E27" t="str">
        <f>VLOOKUP(A27,Base!A:E,5,0)</f>
        <v>San Isidro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Perez Murillo</dc:creator>
  <cp:lastModifiedBy>Martin Alberto Tellez Leal</cp:lastModifiedBy>
  <dcterms:created xsi:type="dcterms:W3CDTF">2021-03-25T16:55:35Z</dcterms:created>
  <dcterms:modified xsi:type="dcterms:W3CDTF">2024-12-12T01:11:38Z</dcterms:modified>
</cp:coreProperties>
</file>