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MrFermz\leaveAppDoc\Document\"/>
    </mc:Choice>
  </mc:AlternateContent>
  <xr:revisionPtr revIDLastSave="0" documentId="13_ncr:1_{5F16A44F-8B3C-4BB3-8BCC-C668FA6B1A36}" xr6:coauthVersionLast="45" xr6:coauthVersionMax="45" xr10:uidLastSave="{00000000-0000-0000-0000-000000000000}"/>
  <bookViews>
    <workbookView xWindow="-108" yWindow="-108" windowWidth="23256" windowHeight="12576" activeTab="3" xr2:uid="{E048DDB7-9262-4DAF-A782-BEA426FB0660}"/>
  </bookViews>
  <sheets>
    <sheet name="gantt" sheetId="1" r:id="rId1"/>
    <sheet name="ข1" sheetId="15" r:id="rId2"/>
    <sheet name="ข2" sheetId="16" r:id="rId3"/>
    <sheet name="ข3" sheetId="14" r:id="rId4"/>
    <sheet name="Matrix_table" sheetId="2" r:id="rId5"/>
    <sheet name="DICT_userTypes" sheetId="8" r:id="rId6"/>
    <sheet name="DICT_departments" sheetId="9" r:id="rId7"/>
    <sheet name="DICT_approver" sheetId="10" r:id="rId8"/>
    <sheet name="DICT_leavecount" sheetId="7" r:id="rId9"/>
    <sheet name="DICT_users" sheetId="3" r:id="rId10"/>
    <sheet name="DICT_leaves" sheetId="6" r:id="rId11"/>
    <sheet name="DICT_uploads" sheetId="11" r:id="rId12"/>
    <sheet name="DICT_leaveCapacity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4" l="1"/>
  <c r="I17" i="14"/>
  <c r="I15" i="14"/>
  <c r="I11" i="14"/>
  <c r="I12" i="14"/>
  <c r="I13" i="14"/>
  <c r="I10" i="14"/>
  <c r="I7" i="14"/>
  <c r="I8" i="14"/>
  <c r="I6" i="14"/>
  <c r="H18" i="14"/>
  <c r="I18" i="14" l="1"/>
  <c r="H16" i="14"/>
  <c r="H17" i="14"/>
  <c r="H15" i="14"/>
  <c r="H11" i="14"/>
  <c r="H12" i="14"/>
  <c r="H13" i="14"/>
  <c r="H10" i="14"/>
  <c r="H7" i="14"/>
  <c r="H8" i="14"/>
  <c r="H6" i="14"/>
</calcChain>
</file>

<file path=xl/sharedStrings.xml><?xml version="1.0" encoding="utf-8"?>
<sst xmlns="http://schemas.openxmlformats.org/spreadsheetml/2006/main" count="305" uniqueCount="147">
  <si>
    <t>หัวข้องาน</t>
  </si>
  <si>
    <t>เดือนที่ 1</t>
  </si>
  <si>
    <t>เดือนที่ 2</t>
  </si>
  <si>
    <t>เดือนที่ 3</t>
  </si>
  <si>
    <t>เดือนที่ 4</t>
  </si>
  <si>
    <t>ประชุมวางแผนการปฏิบัติงานกับพี่เลี้ยง</t>
  </si>
  <si>
    <t>ศึกษาความต้องการของระบบ</t>
  </si>
  <si>
    <t>วิเคราะห์ระบบ</t>
  </si>
  <si>
    <t>เลือกเครื่องมือในการพัฒนาระบบ</t>
  </si>
  <si>
    <t>ออกแบบระบบ (Front-end และ Back-end)</t>
  </si>
  <si>
    <t>พัฒนาระบบส่วน Front-end</t>
  </si>
  <si>
    <t>ออกแบบฐานข้อมูล</t>
  </si>
  <si>
    <t>พัฒนาระบบส่วน Back-end</t>
  </si>
  <si>
    <t>ทดสอบระบบ</t>
  </si>
  <si>
    <t>ปรับปรุง/แก้ไขระบบ</t>
  </si>
  <si>
    <t>จัดทำคู่มือการใช้งาน</t>
  </si>
  <si>
    <t>Roles</t>
  </si>
  <si>
    <t>Feature</t>
  </si>
  <si>
    <t>Login</t>
  </si>
  <si>
    <t>Leave &amp; Upload</t>
  </si>
  <si>
    <t>Approve</t>
  </si>
  <si>
    <t>Report</t>
  </si>
  <si>
    <t>Edit</t>
  </si>
  <si>
    <t>Create</t>
  </si>
  <si>
    <t>Admin</t>
  </si>
  <si>
    <t>Human resources</t>
  </si>
  <si>
    <t>Producer</t>
  </si>
  <si>
    <t>Supervisor</t>
  </si>
  <si>
    <t>Employee</t>
  </si>
  <si>
    <t>✓</t>
  </si>
  <si>
    <t>History</t>
  </si>
  <si>
    <t>ชื่อ</t>
  </si>
  <si>
    <t>ชนิดตัวแปร</t>
  </si>
  <si>
    <t>ขนาดข้อมูล</t>
  </si>
  <si>
    <t>คำอธิบาย</t>
  </si>
  <si>
    <t>คีย์</t>
  </si>
  <si>
    <t>อ้างอิง</t>
  </si>
  <si>
    <t>UID</t>
  </si>
  <si>
    <t>empID</t>
  </si>
  <si>
    <t>firstname</t>
  </si>
  <si>
    <t>lastname</t>
  </si>
  <si>
    <t>nickname</t>
  </si>
  <si>
    <t>username</t>
  </si>
  <si>
    <t>password</t>
  </si>
  <si>
    <t>approverID</t>
  </si>
  <si>
    <t>typeID</t>
  </si>
  <si>
    <t>deptID</t>
  </si>
  <si>
    <t>leavecountID</t>
  </si>
  <si>
    <t>INT</t>
  </si>
  <si>
    <t>VARCHAR</t>
  </si>
  <si>
    <t>PK</t>
  </si>
  <si>
    <t>FK</t>
  </si>
  <si>
    <t>ชื่อจริง</t>
  </si>
  <si>
    <t>นามสกุล</t>
  </si>
  <si>
    <t>ชื่อเล่น</t>
  </si>
  <si>
    <t>ชื่อผู้ใช้</t>
  </si>
  <si>
    <t>รหัสผ่าน</t>
  </si>
  <si>
    <t>รหัสพนักงาน</t>
  </si>
  <si>
    <t>รหัสผู้ใช้</t>
  </si>
  <si>
    <t>approver</t>
  </si>
  <si>
    <t>leavecount</t>
  </si>
  <si>
    <t>userTypes</t>
  </si>
  <si>
    <t>departments</t>
  </si>
  <si>
    <t>รหัสประเภทผู้ใช้</t>
  </si>
  <si>
    <t>รหัสแผนก</t>
  </si>
  <si>
    <t>รหัสจำนวนการลา</t>
  </si>
  <si>
    <t>leaveID</t>
  </si>
  <si>
    <t>leaveType</t>
  </si>
  <si>
    <t>timeStamp</t>
  </si>
  <si>
    <t>dateStart</t>
  </si>
  <si>
    <t>dateEnd</t>
  </si>
  <si>
    <t>reasons</t>
  </si>
  <si>
    <t>status</t>
  </si>
  <si>
    <t>actionTimeStamp</t>
  </si>
  <si>
    <t>dateApprove</t>
  </si>
  <si>
    <t>dateReject</t>
  </si>
  <si>
    <t>rejectReasons</t>
  </si>
  <si>
    <t>uploadID</t>
  </si>
  <si>
    <t>TIMESTAMP</t>
  </si>
  <si>
    <t>ประเภทการลา</t>
  </si>
  <si>
    <t>รหัสการลา</t>
  </si>
  <si>
    <t>วันที่สร้างการลา</t>
  </si>
  <si>
    <t>วันที่เริ่มลา</t>
  </si>
  <si>
    <t>วันที่สิ้นสุดลา</t>
  </si>
  <si>
    <t>สถานะการลา</t>
  </si>
  <si>
    <t>เหตุผลการลา</t>
  </si>
  <si>
    <t>วันที่อนุมัติ</t>
  </si>
  <si>
    <t>วันที่ไม่อนุมัติ</t>
  </si>
  <si>
    <t>เหตุผลที่ไม่อนุมัติ</t>
  </si>
  <si>
    <t>users</t>
  </si>
  <si>
    <t>uploads</t>
  </si>
  <si>
    <t>sick</t>
  </si>
  <si>
    <t>business</t>
  </si>
  <si>
    <t>vacation</t>
  </si>
  <si>
    <t>substitution</t>
  </si>
  <si>
    <t>subtitutionMax</t>
  </si>
  <si>
    <t>typeName</t>
  </si>
  <si>
    <t>ชื่อประเภทผู้ใช้</t>
  </si>
  <si>
    <t>deptName</t>
  </si>
  <si>
    <t>ชื่อแผนก</t>
  </si>
  <si>
    <t>รหัสผู้อนุมัติ</t>
  </si>
  <si>
    <t>URL</t>
  </si>
  <si>
    <t>ที่อยู่ไฟล์อัปโหลด</t>
  </si>
  <si>
    <t>รหัสไฟล์อัปโหลด</t>
  </si>
  <si>
    <t>leavecapacityID</t>
  </si>
  <si>
    <t>รหัสวันลาสูงสุด</t>
  </si>
  <si>
    <t>วันลาป่วยสูงสุด</t>
  </si>
  <si>
    <t>วันลากิจสูงสุด</t>
  </si>
  <si>
    <t>วันลาพักร้อนสูงสุด</t>
  </si>
  <si>
    <t>จำนวนลาพักร้อน</t>
  </si>
  <si>
    <t>จำนวนลากิจ</t>
  </si>
  <si>
    <t>จำนวนลาป่วย</t>
  </si>
  <si>
    <t>จำนวนลาชดเชย</t>
  </si>
  <si>
    <t>วันลาชดเชยสูงสุด</t>
  </si>
  <si>
    <t>วันที่บันทึกการอนุมัติ</t>
  </si>
  <si>
    <t>แบบประเมินความพึงพอใจผู้ใช้งานระบบ</t>
  </si>
  <si>
    <t>รายการ</t>
  </si>
  <si>
    <t>ด้านความต้องการ</t>
  </si>
  <si>
    <t>คนที่</t>
  </si>
  <si>
    <t>𝑥̅</t>
  </si>
  <si>
    <t>S.D.</t>
  </si>
  <si>
    <t>รวม</t>
  </si>
  <si>
    <t>จำนวน</t>
  </si>
  <si>
    <t>ร้อยละ</t>
  </si>
  <si>
    <t>ประเภทผู้ใช้</t>
  </si>
  <si>
    <t>ฝ่ายทรัพยากรบุคคล</t>
  </si>
  <si>
    <t>โพรดิวเซอร์</t>
  </si>
  <si>
    <t>หัวหน้างาน</t>
  </si>
  <si>
    <t>พนักงาน</t>
  </si>
  <si>
    <t>ค่าเฉลี่ย</t>
  </si>
  <si>
    <t>แปลค่า</t>
  </si>
  <si>
    <t>ด้านความง่ายต่อการใช้งานระบบ</t>
  </si>
  <si>
    <t>ด้านตรงตามความต้องการของผู้ใช้ระบบ</t>
  </si>
  <si>
    <t>มาก</t>
  </si>
  <si>
    <t>ปานกลาง</t>
  </si>
  <si>
    <t>ดีมาก</t>
  </si>
  <si>
    <t xml:space="preserve">1. ความสามารถส่วนของการเข้าสู่ระบบ </t>
  </si>
  <si>
    <t>2. ความสามารถส่วนของการสมัครสมาชิกเข้าใช้ระบบ</t>
  </si>
  <si>
    <t>3. ความสามารถในการทำงานของระบบโดยรวม</t>
  </si>
  <si>
    <t>ด้านการทำงานได้ตามฟังก์ชั่นการทำงาน</t>
  </si>
  <si>
    <t>4. การใช้คำสั่งต่าง ๆ ของเมนูมีความสะดวก</t>
  </si>
  <si>
    <t>5. ความถูกต้องในการแสดงรายละเอียดข้อมูล</t>
  </si>
  <si>
    <t>6. ความรวดเร็วในการทำงานของระบบ</t>
  </si>
  <si>
    <t>7. ความถูกต้องของระบบในภาพรวม</t>
  </si>
  <si>
    <t>8. ความเหมาะสมในการเลือกใช้ชนิด ขนาด สีตัวอักษรบนจอภาพ</t>
  </si>
  <si>
    <t>9. ความเหมาะสมในการใช้ข้อความเพื่ออธิบายสื่อความหมาย</t>
  </si>
  <si>
    <t>10. ความเหมาะสมในการใช้สัญลักษณ์ในการสื่อความหมาย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</si>
</sst>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TH SarabunPSK"/>
      <family val="2"/>
    </font>
    <font>
      <sz val="11"/>
      <color theme="1"/>
      <name val="TH Sarabun Psk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2" borderId="1" xfId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548640</xdr:colOff>
      <xdr:row>7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9B3C7E-8781-4797-B668-85242EE1B939}"/>
            </a:ext>
          </a:extLst>
        </xdr:cNvPr>
        <xdr:cNvSpPr txBox="1"/>
      </xdr:nvSpPr>
      <xdr:spPr>
        <a:xfrm>
          <a:off x="6629400" y="22059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9</xdr:row>
      <xdr:rowOff>19050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66AA7D-907A-4B69-9D60-836F6BBCF8EF}"/>
            </a:ext>
          </a:extLst>
        </xdr:cNvPr>
        <xdr:cNvSpPr txBox="1"/>
      </xdr:nvSpPr>
      <xdr:spPr>
        <a:xfrm>
          <a:off x="8154296" y="22154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10</xdr:row>
      <xdr:rowOff>19050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F0949C-976B-4E97-B757-8F25AE263FC0}"/>
            </a:ext>
          </a:extLst>
        </xdr:cNvPr>
        <xdr:cNvSpPr txBox="1"/>
      </xdr:nvSpPr>
      <xdr:spPr>
        <a:xfrm>
          <a:off x="8154296" y="2842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11</xdr:row>
      <xdr:rowOff>19050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77D4CC-B075-4CE4-A8E5-BE0532F3B5A8}"/>
            </a:ext>
          </a:extLst>
        </xdr:cNvPr>
        <xdr:cNvSpPr txBox="1"/>
      </xdr:nvSpPr>
      <xdr:spPr>
        <a:xfrm>
          <a:off x="8154296" y="2842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12</xdr:row>
      <xdr:rowOff>19050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8218AE6-4EAC-455D-90D4-D1079985111D}"/>
            </a:ext>
          </a:extLst>
        </xdr:cNvPr>
        <xdr:cNvSpPr txBox="1"/>
      </xdr:nvSpPr>
      <xdr:spPr>
        <a:xfrm>
          <a:off x="8154296" y="2842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14</xdr:row>
      <xdr:rowOff>19050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B42818-96E4-46DA-ABF1-FF60CB215450}"/>
            </a:ext>
          </a:extLst>
        </xdr:cNvPr>
        <xdr:cNvSpPr txBox="1"/>
      </xdr:nvSpPr>
      <xdr:spPr>
        <a:xfrm>
          <a:off x="8154296" y="37842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15</xdr:row>
      <xdr:rowOff>19050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1DD2F0-598F-41D8-93FD-A0C553181A72}"/>
            </a:ext>
          </a:extLst>
        </xdr:cNvPr>
        <xdr:cNvSpPr txBox="1"/>
      </xdr:nvSpPr>
      <xdr:spPr>
        <a:xfrm>
          <a:off x="8154296" y="44117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548640</xdr:colOff>
      <xdr:row>16</xdr:row>
      <xdr:rowOff>19050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C5353D-7FCC-4D50-810F-1206057243F9}"/>
            </a:ext>
          </a:extLst>
        </xdr:cNvPr>
        <xdr:cNvSpPr txBox="1"/>
      </xdr:nvSpPr>
      <xdr:spPr>
        <a:xfrm>
          <a:off x="8154296" y="44117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3C22-EB4A-4FEC-B563-BF846B6B69F5}">
  <sheetPr codeName="Sheet1">
    <tabColor theme="5" tint="0.39997558519241921"/>
  </sheetPr>
  <dimension ref="B2:U13"/>
  <sheetViews>
    <sheetView showGridLines="0" zoomScale="175" zoomScaleNormal="175" workbookViewId="0">
      <selection activeCell="B15" sqref="B15"/>
    </sheetView>
  </sheetViews>
  <sheetFormatPr defaultRowHeight="14.4"/>
  <cols>
    <col min="2" max="2" width="37.44140625" bestFit="1" customWidth="1"/>
    <col min="3" max="18" width="3.109375" customWidth="1"/>
  </cols>
  <sheetData>
    <row r="2" spans="2:21" ht="16.95" customHeight="1">
      <c r="B2" s="18" t="s">
        <v>0</v>
      </c>
      <c r="C2" s="29" t="s">
        <v>1</v>
      </c>
      <c r="D2" s="26"/>
      <c r="E2" s="26"/>
      <c r="F2" s="27"/>
      <c r="G2" s="26" t="s">
        <v>2</v>
      </c>
      <c r="H2" s="26"/>
      <c r="I2" s="26"/>
      <c r="J2" s="27"/>
      <c r="K2" s="26" t="s">
        <v>3</v>
      </c>
      <c r="L2" s="26"/>
      <c r="M2" s="26"/>
      <c r="N2" s="27"/>
      <c r="O2" s="26" t="s">
        <v>4</v>
      </c>
      <c r="P2" s="26"/>
      <c r="Q2" s="26"/>
      <c r="R2" s="28"/>
      <c r="S2" s="3"/>
      <c r="T2" s="3"/>
      <c r="U2" s="4"/>
    </row>
    <row r="3" spans="2:21" ht="16.95" customHeight="1">
      <c r="B3" s="2" t="s">
        <v>5</v>
      </c>
      <c r="C3" s="5"/>
      <c r="D3" s="1"/>
      <c r="E3" s="1"/>
      <c r="F3" s="20"/>
      <c r="G3" s="17"/>
      <c r="H3" s="1"/>
      <c r="I3" s="1"/>
      <c r="J3" s="20"/>
      <c r="K3" s="17"/>
      <c r="L3" s="1"/>
      <c r="M3" s="1"/>
      <c r="N3" s="20"/>
      <c r="O3" s="17"/>
      <c r="P3" s="1"/>
      <c r="Q3" s="1"/>
      <c r="R3" s="1"/>
      <c r="S3" s="3"/>
      <c r="T3" s="3"/>
      <c r="U3" s="4"/>
    </row>
    <row r="4" spans="2:21" ht="16.95" customHeight="1">
      <c r="B4" s="2" t="s">
        <v>6</v>
      </c>
      <c r="C4" s="5"/>
      <c r="D4" s="5"/>
      <c r="E4" s="1"/>
      <c r="F4" s="20"/>
      <c r="G4" s="17"/>
      <c r="H4" s="1"/>
      <c r="I4" s="1"/>
      <c r="J4" s="20"/>
      <c r="K4" s="17"/>
      <c r="L4" s="1"/>
      <c r="M4" s="1"/>
      <c r="N4" s="20"/>
      <c r="O4" s="17"/>
      <c r="P4" s="1"/>
      <c r="Q4" s="1"/>
      <c r="R4" s="1"/>
      <c r="S4" s="3"/>
      <c r="T4" s="3"/>
      <c r="U4" s="4"/>
    </row>
    <row r="5" spans="2:21" ht="16.95" customHeight="1">
      <c r="B5" s="2" t="s">
        <v>7</v>
      </c>
      <c r="C5" s="1"/>
      <c r="D5" s="5"/>
      <c r="E5" s="5"/>
      <c r="F5" s="20"/>
      <c r="G5" s="17"/>
      <c r="H5" s="1"/>
      <c r="I5" s="1"/>
      <c r="J5" s="20"/>
      <c r="K5" s="17"/>
      <c r="L5" s="1"/>
      <c r="M5" s="1"/>
      <c r="N5" s="20"/>
      <c r="O5" s="17"/>
      <c r="P5" s="1"/>
      <c r="Q5" s="1"/>
      <c r="R5" s="1"/>
      <c r="S5" s="3"/>
      <c r="T5" s="3"/>
      <c r="U5" s="4"/>
    </row>
    <row r="6" spans="2:21" ht="16.95" customHeight="1">
      <c r="B6" s="2" t="s">
        <v>8</v>
      </c>
      <c r="C6" s="1"/>
      <c r="D6" s="1"/>
      <c r="E6" s="5"/>
      <c r="F6" s="21"/>
      <c r="G6" s="17"/>
      <c r="H6" s="1"/>
      <c r="I6" s="1"/>
      <c r="J6" s="20"/>
      <c r="K6" s="17"/>
      <c r="L6" s="1"/>
      <c r="M6" s="1"/>
      <c r="N6" s="20"/>
      <c r="O6" s="17"/>
      <c r="P6" s="1"/>
      <c r="Q6" s="1"/>
      <c r="R6" s="1"/>
      <c r="S6" s="3"/>
      <c r="T6" s="3"/>
      <c r="U6" s="4"/>
    </row>
    <row r="7" spans="2:21" ht="16.95" customHeight="1">
      <c r="B7" s="2" t="s">
        <v>9</v>
      </c>
      <c r="C7" s="1"/>
      <c r="D7" s="1"/>
      <c r="E7" s="5"/>
      <c r="F7" s="21"/>
      <c r="G7" s="19"/>
      <c r="H7" s="1"/>
      <c r="I7" s="1"/>
      <c r="J7" s="20"/>
      <c r="K7" s="17"/>
      <c r="L7" s="1"/>
      <c r="M7" s="1"/>
      <c r="N7" s="20"/>
      <c r="O7" s="17"/>
      <c r="P7" s="1"/>
      <c r="Q7" s="1"/>
      <c r="R7" s="1"/>
      <c r="S7" s="3"/>
      <c r="T7" s="3"/>
      <c r="U7" s="4"/>
    </row>
    <row r="8" spans="2:21" ht="16.95" customHeight="1">
      <c r="B8" s="2" t="s">
        <v>11</v>
      </c>
      <c r="C8" s="1"/>
      <c r="D8" s="1"/>
      <c r="E8" s="1"/>
      <c r="F8" s="20"/>
      <c r="G8" s="19"/>
      <c r="H8" s="5"/>
      <c r="I8" s="1"/>
      <c r="J8" s="20"/>
      <c r="K8" s="17"/>
      <c r="L8" s="1"/>
      <c r="M8" s="1"/>
      <c r="N8" s="20"/>
      <c r="O8" s="17"/>
      <c r="P8" s="1"/>
      <c r="Q8" s="1"/>
      <c r="R8" s="1"/>
      <c r="S8" s="3"/>
      <c r="T8" s="3"/>
      <c r="U8" s="4"/>
    </row>
    <row r="9" spans="2:21" ht="16.95" customHeight="1">
      <c r="B9" s="2" t="s">
        <v>10</v>
      </c>
      <c r="C9" s="1"/>
      <c r="D9" s="1"/>
      <c r="E9" s="1"/>
      <c r="F9" s="20"/>
      <c r="G9" s="17"/>
      <c r="H9" s="1"/>
      <c r="I9" s="5"/>
      <c r="J9" s="21"/>
      <c r="K9" s="19"/>
      <c r="L9" s="1"/>
      <c r="M9" s="1"/>
      <c r="N9" s="20"/>
      <c r="O9" s="17"/>
      <c r="P9" s="1"/>
      <c r="Q9" s="1"/>
      <c r="R9" s="1"/>
      <c r="S9" s="3"/>
      <c r="T9" s="3"/>
      <c r="U9" s="4"/>
    </row>
    <row r="10" spans="2:21" ht="16.95" customHeight="1">
      <c r="B10" s="2" t="s">
        <v>12</v>
      </c>
      <c r="C10" s="1"/>
      <c r="D10" s="1"/>
      <c r="E10" s="1"/>
      <c r="F10" s="20"/>
      <c r="G10" s="17"/>
      <c r="H10" s="1"/>
      <c r="I10" s="5"/>
      <c r="J10" s="21"/>
      <c r="K10" s="19"/>
      <c r="L10" s="1"/>
      <c r="M10" s="1"/>
      <c r="N10" s="20"/>
      <c r="O10" s="17"/>
      <c r="P10" s="1"/>
      <c r="Q10" s="1"/>
      <c r="R10" s="1"/>
      <c r="S10" s="3"/>
      <c r="T10" s="3"/>
      <c r="U10" s="4"/>
    </row>
    <row r="11" spans="2:21" ht="16.95" customHeight="1">
      <c r="B11" s="2" t="s">
        <v>13</v>
      </c>
      <c r="C11" s="1"/>
      <c r="D11" s="1"/>
      <c r="E11" s="1"/>
      <c r="F11" s="20"/>
      <c r="G11" s="17"/>
      <c r="H11" s="1"/>
      <c r="I11" s="1"/>
      <c r="J11" s="20"/>
      <c r="K11" s="19"/>
      <c r="L11" s="5"/>
      <c r="M11" s="1"/>
      <c r="N11" s="20"/>
      <c r="O11" s="17"/>
      <c r="P11" s="1"/>
      <c r="Q11" s="1"/>
      <c r="R11" s="1"/>
      <c r="S11" s="3"/>
      <c r="T11" s="3"/>
      <c r="U11" s="4"/>
    </row>
    <row r="12" spans="2:21" ht="16.95" customHeight="1">
      <c r="B12" s="2" t="s">
        <v>14</v>
      </c>
      <c r="C12" s="1"/>
      <c r="D12" s="1"/>
      <c r="E12" s="1"/>
      <c r="F12" s="20"/>
      <c r="G12" s="17"/>
      <c r="H12" s="1"/>
      <c r="I12" s="1"/>
      <c r="J12" s="20"/>
      <c r="K12" s="17"/>
      <c r="L12" s="1"/>
      <c r="M12" s="5"/>
      <c r="N12" s="21"/>
      <c r="O12" s="19"/>
      <c r="P12" s="5"/>
      <c r="Q12" s="1"/>
      <c r="R12" s="1"/>
      <c r="S12" s="3"/>
      <c r="T12" s="3"/>
      <c r="U12" s="4"/>
    </row>
    <row r="13" spans="2:21" ht="16.95" customHeight="1">
      <c r="B13" s="2" t="s">
        <v>15</v>
      </c>
      <c r="C13" s="1"/>
      <c r="D13" s="1"/>
      <c r="E13" s="1"/>
      <c r="F13" s="20"/>
      <c r="G13" s="17"/>
      <c r="H13" s="1"/>
      <c r="I13" s="1"/>
      <c r="J13" s="20"/>
      <c r="K13" s="17"/>
      <c r="L13" s="1"/>
      <c r="M13" s="1"/>
      <c r="N13" s="20"/>
      <c r="O13" s="17"/>
      <c r="P13" s="1"/>
      <c r="Q13" s="5"/>
      <c r="R13" s="5"/>
    </row>
  </sheetData>
  <mergeCells count="4">
    <mergeCell ref="G2:J2"/>
    <mergeCell ref="K2:N2"/>
    <mergeCell ref="O2:R2"/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2326-5F31-4F2A-BB4E-E684BC847D66}">
  <sheetPr codeName="Sheet3">
    <tabColor theme="8" tint="0.39997558519241921"/>
  </sheetPr>
  <dimension ref="B2:G13"/>
  <sheetViews>
    <sheetView zoomScale="115" zoomScaleNormal="115" workbookViewId="0">
      <selection activeCell="B2" sqref="B2:G13"/>
    </sheetView>
  </sheetViews>
  <sheetFormatPr defaultColWidth="8.88671875" defaultRowHeight="18" customHeight="1"/>
  <cols>
    <col min="1" max="1" width="8.88671875" style="13"/>
    <col min="2" max="2" width="12.88671875" style="14" bestFit="1" customWidth="1"/>
    <col min="3" max="4" width="12.33203125" style="13" customWidth="1"/>
    <col min="5" max="5" width="15.88671875" style="14" customWidth="1"/>
    <col min="6" max="6" width="8.88671875" style="13"/>
    <col min="7" max="7" width="14.88671875" style="14" customWidth="1"/>
    <col min="8" max="16384" width="8.88671875" style="13"/>
  </cols>
  <sheetData>
    <row r="2" spans="2:7" ht="18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" customHeight="1">
      <c r="B3" s="8" t="s">
        <v>37</v>
      </c>
      <c r="C3" s="7" t="s">
        <v>48</v>
      </c>
      <c r="D3" s="7">
        <v>11</v>
      </c>
      <c r="E3" s="8" t="s">
        <v>58</v>
      </c>
      <c r="F3" s="7" t="s">
        <v>50</v>
      </c>
      <c r="G3" s="8"/>
    </row>
    <row r="4" spans="2:7" ht="18" customHeight="1">
      <c r="B4" s="8" t="s">
        <v>38</v>
      </c>
      <c r="C4" s="7" t="s">
        <v>49</v>
      </c>
      <c r="D4" s="7">
        <v>20</v>
      </c>
      <c r="E4" s="8" t="s">
        <v>57</v>
      </c>
      <c r="F4" s="7"/>
      <c r="G4" s="8"/>
    </row>
    <row r="5" spans="2:7" ht="18" customHeight="1">
      <c r="B5" s="8" t="s">
        <v>39</v>
      </c>
      <c r="C5" s="7" t="s">
        <v>49</v>
      </c>
      <c r="D5" s="7">
        <v>255</v>
      </c>
      <c r="E5" s="8" t="s">
        <v>52</v>
      </c>
      <c r="F5" s="7"/>
      <c r="G5" s="8"/>
    </row>
    <row r="6" spans="2:7" ht="18" customHeight="1">
      <c r="B6" s="8" t="s">
        <v>40</v>
      </c>
      <c r="C6" s="7" t="s">
        <v>49</v>
      </c>
      <c r="D6" s="7">
        <v>255</v>
      </c>
      <c r="E6" s="8" t="s">
        <v>53</v>
      </c>
      <c r="F6" s="7"/>
      <c r="G6" s="8"/>
    </row>
    <row r="7" spans="2:7" ht="18" customHeight="1">
      <c r="B7" s="8" t="s">
        <v>41</v>
      </c>
      <c r="C7" s="7" t="s">
        <v>49</v>
      </c>
      <c r="D7" s="7">
        <v>255</v>
      </c>
      <c r="E7" s="8" t="s">
        <v>54</v>
      </c>
      <c r="F7" s="7"/>
      <c r="G7" s="8"/>
    </row>
    <row r="8" spans="2:7" ht="18" customHeight="1">
      <c r="B8" s="8" t="s">
        <v>42</v>
      </c>
      <c r="C8" s="7" t="s">
        <v>49</v>
      </c>
      <c r="D8" s="7">
        <v>255</v>
      </c>
      <c r="E8" s="8" t="s">
        <v>55</v>
      </c>
      <c r="F8" s="7"/>
      <c r="G8" s="8"/>
    </row>
    <row r="9" spans="2:7" ht="18" customHeight="1">
      <c r="B9" s="8" t="s">
        <v>43</v>
      </c>
      <c r="C9" s="7" t="s">
        <v>49</v>
      </c>
      <c r="D9" s="7">
        <v>255</v>
      </c>
      <c r="E9" s="8" t="s">
        <v>56</v>
      </c>
      <c r="F9" s="7"/>
      <c r="G9" s="8"/>
    </row>
    <row r="10" spans="2:7" ht="18" customHeight="1">
      <c r="B10" s="8" t="s">
        <v>44</v>
      </c>
      <c r="C10" s="7" t="s">
        <v>48</v>
      </c>
      <c r="D10" s="7">
        <v>11</v>
      </c>
      <c r="E10" s="8" t="s">
        <v>100</v>
      </c>
      <c r="F10" s="7" t="s">
        <v>51</v>
      </c>
      <c r="G10" s="8" t="s">
        <v>59</v>
      </c>
    </row>
    <row r="11" spans="2:7" ht="18" customHeight="1">
      <c r="B11" s="8" t="s">
        <v>45</v>
      </c>
      <c r="C11" s="7" t="s">
        <v>48</v>
      </c>
      <c r="D11" s="7">
        <v>11</v>
      </c>
      <c r="E11" s="8" t="s">
        <v>63</v>
      </c>
      <c r="F11" s="7" t="s">
        <v>51</v>
      </c>
      <c r="G11" s="8" t="s">
        <v>61</v>
      </c>
    </row>
    <row r="12" spans="2:7" ht="18" customHeight="1">
      <c r="B12" s="8" t="s">
        <v>46</v>
      </c>
      <c r="C12" s="7" t="s">
        <v>48</v>
      </c>
      <c r="D12" s="7">
        <v>11</v>
      </c>
      <c r="E12" s="8" t="s">
        <v>64</v>
      </c>
      <c r="F12" s="7" t="s">
        <v>51</v>
      </c>
      <c r="G12" s="8" t="s">
        <v>62</v>
      </c>
    </row>
    <row r="13" spans="2:7" ht="18" customHeight="1">
      <c r="B13" s="8" t="s">
        <v>47</v>
      </c>
      <c r="C13" s="7" t="s">
        <v>48</v>
      </c>
      <c r="D13" s="7">
        <v>11</v>
      </c>
      <c r="E13" s="8" t="s">
        <v>65</v>
      </c>
      <c r="F13" s="7" t="s">
        <v>51</v>
      </c>
      <c r="G13" s="8" t="s">
        <v>60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744C-4495-4357-B2D0-6A7A0DAB2AAD}">
  <sheetPr codeName="Sheet4">
    <tabColor theme="8" tint="0.39997558519241921"/>
  </sheetPr>
  <dimension ref="B2:G15"/>
  <sheetViews>
    <sheetView zoomScale="115" zoomScaleNormal="115" workbookViewId="0">
      <selection activeCell="B2" sqref="B2:G15"/>
    </sheetView>
  </sheetViews>
  <sheetFormatPr defaultColWidth="8.88671875" defaultRowHeight="18.600000000000001" customHeight="1"/>
  <cols>
    <col min="1" max="1" width="8.88671875" style="13"/>
    <col min="2" max="2" width="17.88671875" style="14" customWidth="1"/>
    <col min="3" max="3" width="14" style="13" customWidth="1"/>
    <col min="4" max="4" width="12.21875" style="13" customWidth="1"/>
    <col min="5" max="5" width="18.44140625" style="14" customWidth="1"/>
    <col min="6" max="6" width="8.88671875" style="13"/>
    <col min="7" max="7" width="14.88671875" style="14" customWidth="1"/>
    <col min="8" max="16384" width="8.88671875" style="13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66</v>
      </c>
      <c r="C3" s="7" t="s">
        <v>48</v>
      </c>
      <c r="D3" s="7">
        <v>11</v>
      </c>
      <c r="E3" s="8" t="s">
        <v>80</v>
      </c>
      <c r="F3" s="7" t="s">
        <v>50</v>
      </c>
      <c r="G3" s="8"/>
    </row>
    <row r="4" spans="2:7" ht="18.600000000000001" customHeight="1">
      <c r="B4" s="8" t="s">
        <v>67</v>
      </c>
      <c r="C4" s="7" t="s">
        <v>49</v>
      </c>
      <c r="D4" s="7">
        <v>255</v>
      </c>
      <c r="E4" s="8" t="s">
        <v>79</v>
      </c>
      <c r="F4" s="7"/>
      <c r="G4" s="8"/>
    </row>
    <row r="5" spans="2:7" ht="18.600000000000001" customHeight="1">
      <c r="B5" s="8" t="s">
        <v>68</v>
      </c>
      <c r="C5" s="7" t="s">
        <v>78</v>
      </c>
      <c r="D5" s="7"/>
      <c r="E5" s="8" t="s">
        <v>81</v>
      </c>
      <c r="F5" s="7"/>
      <c r="G5" s="8"/>
    </row>
    <row r="6" spans="2:7" ht="18.600000000000001" customHeight="1">
      <c r="B6" s="8" t="s">
        <v>69</v>
      </c>
      <c r="C6" s="7" t="s">
        <v>78</v>
      </c>
      <c r="D6" s="7"/>
      <c r="E6" s="8" t="s">
        <v>82</v>
      </c>
      <c r="F6" s="7"/>
      <c r="G6" s="8"/>
    </row>
    <row r="7" spans="2:7" ht="18.600000000000001" customHeight="1">
      <c r="B7" s="8" t="s">
        <v>70</v>
      </c>
      <c r="C7" s="7" t="s">
        <v>78</v>
      </c>
      <c r="D7" s="7"/>
      <c r="E7" s="8" t="s">
        <v>83</v>
      </c>
      <c r="F7" s="7"/>
      <c r="G7" s="8"/>
    </row>
    <row r="8" spans="2:7" ht="18.600000000000001" customHeight="1">
      <c r="B8" s="8" t="s">
        <v>71</v>
      </c>
      <c r="C8" s="7" t="s">
        <v>49</v>
      </c>
      <c r="D8" s="7">
        <v>255</v>
      </c>
      <c r="E8" s="8" t="s">
        <v>85</v>
      </c>
      <c r="F8" s="7"/>
      <c r="G8" s="8"/>
    </row>
    <row r="9" spans="2:7" ht="18.600000000000001" customHeight="1">
      <c r="B9" s="8" t="s">
        <v>72</v>
      </c>
      <c r="C9" s="7" t="s">
        <v>49</v>
      </c>
      <c r="D9" s="7">
        <v>255</v>
      </c>
      <c r="E9" s="8" t="s">
        <v>84</v>
      </c>
      <c r="F9" s="7"/>
      <c r="G9" s="8"/>
    </row>
    <row r="10" spans="2:7" ht="18.600000000000001" customHeight="1">
      <c r="B10" s="8" t="s">
        <v>73</v>
      </c>
      <c r="C10" s="7" t="s">
        <v>78</v>
      </c>
      <c r="D10" s="7"/>
      <c r="E10" s="8" t="s">
        <v>114</v>
      </c>
      <c r="F10" s="7"/>
      <c r="G10" s="8"/>
    </row>
    <row r="11" spans="2:7" ht="18.600000000000001" customHeight="1">
      <c r="B11" s="8" t="s">
        <v>74</v>
      </c>
      <c r="C11" s="7" t="s">
        <v>78</v>
      </c>
      <c r="D11" s="7"/>
      <c r="E11" s="8" t="s">
        <v>86</v>
      </c>
      <c r="F11" s="7"/>
      <c r="G11" s="8"/>
    </row>
    <row r="12" spans="2:7" ht="18.600000000000001" customHeight="1">
      <c r="B12" s="8" t="s">
        <v>75</v>
      </c>
      <c r="C12" s="7" t="s">
        <v>78</v>
      </c>
      <c r="D12" s="7"/>
      <c r="E12" s="8" t="s">
        <v>87</v>
      </c>
      <c r="F12" s="7"/>
      <c r="G12" s="8"/>
    </row>
    <row r="13" spans="2:7" ht="18.600000000000001" customHeight="1">
      <c r="B13" s="8" t="s">
        <v>76</v>
      </c>
      <c r="C13" s="7" t="s">
        <v>49</v>
      </c>
      <c r="D13" s="7">
        <v>255</v>
      </c>
      <c r="E13" s="8" t="s">
        <v>88</v>
      </c>
      <c r="F13" s="7"/>
      <c r="G13" s="8"/>
    </row>
    <row r="14" spans="2:7" ht="18.600000000000001" customHeight="1">
      <c r="B14" s="8" t="s">
        <v>37</v>
      </c>
      <c r="C14" s="7" t="s">
        <v>48</v>
      </c>
      <c r="D14" s="7">
        <v>11</v>
      </c>
      <c r="E14" s="8" t="s">
        <v>58</v>
      </c>
      <c r="F14" s="7" t="s">
        <v>51</v>
      </c>
      <c r="G14" s="8" t="s">
        <v>89</v>
      </c>
    </row>
    <row r="15" spans="2:7" ht="18.600000000000001" customHeight="1">
      <c r="B15" s="8" t="s">
        <v>77</v>
      </c>
      <c r="C15" s="7" t="s">
        <v>48</v>
      </c>
      <c r="D15" s="7">
        <v>11</v>
      </c>
      <c r="E15" s="8" t="s">
        <v>103</v>
      </c>
      <c r="F15" s="7" t="s">
        <v>51</v>
      </c>
      <c r="G15" s="8" t="s">
        <v>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8FE-4362-441B-8A75-3ABE0BB4B8A7}">
  <sheetPr codeName="Sheet9">
    <tabColor theme="8" tint="0.39997558519241921"/>
  </sheetPr>
  <dimension ref="B2:G4"/>
  <sheetViews>
    <sheetView zoomScale="115" zoomScaleNormal="115" workbookViewId="0">
      <selection activeCell="B2" sqref="B2:G4"/>
    </sheetView>
  </sheetViews>
  <sheetFormatPr defaultColWidth="8.88671875" defaultRowHeight="18.600000000000001" customHeight="1"/>
  <cols>
    <col min="1" max="1" width="8.88671875" style="15"/>
    <col min="2" max="2" width="17.88671875" style="16" customWidth="1"/>
    <col min="3" max="3" width="14" style="15" customWidth="1"/>
    <col min="4" max="4" width="12.21875" style="15" customWidth="1"/>
    <col min="5" max="5" width="15.33203125" style="16" bestFit="1" customWidth="1"/>
    <col min="6" max="6" width="8.88671875" style="15"/>
    <col min="7" max="7" width="14.88671875" style="16" customWidth="1"/>
    <col min="8" max="16384" width="8.88671875" style="15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77</v>
      </c>
      <c r="C3" s="7" t="s">
        <v>48</v>
      </c>
      <c r="D3" s="7">
        <v>11</v>
      </c>
      <c r="E3" s="8" t="s">
        <v>103</v>
      </c>
      <c r="F3" s="7" t="s">
        <v>50</v>
      </c>
      <c r="G3" s="8"/>
    </row>
    <row r="4" spans="2:7" ht="18.600000000000001" customHeight="1">
      <c r="B4" s="8" t="s">
        <v>101</v>
      </c>
      <c r="C4" s="7" t="s">
        <v>49</v>
      </c>
      <c r="D4" s="7">
        <v>255</v>
      </c>
      <c r="E4" s="8" t="s">
        <v>102</v>
      </c>
      <c r="F4" s="7"/>
      <c r="G4" s="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E678-AE05-404F-9D0B-B09F1FFE6AA6}">
  <sheetPr codeName="Sheet10">
    <tabColor theme="8" tint="0.39997558519241921"/>
  </sheetPr>
  <dimension ref="B2:G6"/>
  <sheetViews>
    <sheetView zoomScale="115" zoomScaleNormal="115" workbookViewId="0">
      <selection activeCell="J6" sqref="J6"/>
    </sheetView>
  </sheetViews>
  <sheetFormatPr defaultColWidth="8.88671875" defaultRowHeight="18.600000000000001" customHeight="1"/>
  <cols>
    <col min="1" max="1" width="8.88671875" style="13"/>
    <col min="2" max="2" width="17.88671875" style="14" customWidth="1"/>
    <col min="3" max="3" width="14" style="13" customWidth="1"/>
    <col min="4" max="4" width="12.21875" style="13" customWidth="1"/>
    <col min="5" max="5" width="16.6640625" style="14" customWidth="1"/>
    <col min="6" max="6" width="8.88671875" style="13"/>
    <col min="7" max="7" width="14.88671875" style="14" customWidth="1"/>
    <col min="8" max="16384" width="8.88671875" style="13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104</v>
      </c>
      <c r="C3" s="7" t="s">
        <v>48</v>
      </c>
      <c r="D3" s="7">
        <v>11</v>
      </c>
      <c r="E3" s="8" t="s">
        <v>105</v>
      </c>
      <c r="F3" s="7" t="s">
        <v>50</v>
      </c>
      <c r="G3" s="8"/>
    </row>
    <row r="4" spans="2:7" ht="18.600000000000001" customHeight="1">
      <c r="B4" s="8" t="s">
        <v>91</v>
      </c>
      <c r="C4" s="7" t="s">
        <v>48</v>
      </c>
      <c r="D4" s="7">
        <v>11</v>
      </c>
      <c r="E4" s="8" t="s">
        <v>106</v>
      </c>
      <c r="F4" s="7"/>
      <c r="G4" s="8"/>
    </row>
    <row r="5" spans="2:7" ht="18.600000000000001" customHeight="1">
      <c r="B5" s="8" t="s">
        <v>92</v>
      </c>
      <c r="C5" s="7" t="s">
        <v>48</v>
      </c>
      <c r="D5" s="7">
        <v>11</v>
      </c>
      <c r="E5" s="8" t="s">
        <v>107</v>
      </c>
      <c r="F5" s="7"/>
      <c r="G5" s="8"/>
    </row>
    <row r="6" spans="2:7" ht="18.600000000000001" customHeight="1">
      <c r="B6" s="8" t="s">
        <v>93</v>
      </c>
      <c r="C6" s="7" t="s">
        <v>48</v>
      </c>
      <c r="D6" s="7">
        <v>11</v>
      </c>
      <c r="E6" s="8" t="s">
        <v>108</v>
      </c>
      <c r="F6" s="7"/>
      <c r="G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A34E-54C7-4E12-9219-7C81F60A1C20}">
  <dimension ref="B2:D7"/>
  <sheetViews>
    <sheetView workbookViewId="0">
      <selection activeCell="D13" sqref="D13"/>
    </sheetView>
  </sheetViews>
  <sheetFormatPr defaultRowHeight="24.6"/>
  <cols>
    <col min="1" max="1" width="8.88671875" style="13"/>
    <col min="2" max="2" width="29.6640625" style="13" customWidth="1"/>
    <col min="3" max="16384" width="8.88671875" style="13"/>
  </cols>
  <sheetData>
    <row r="2" spans="2:4">
      <c r="B2" s="22" t="s">
        <v>124</v>
      </c>
      <c r="C2" s="22" t="s">
        <v>122</v>
      </c>
      <c r="D2" s="22" t="s">
        <v>123</v>
      </c>
    </row>
    <row r="3" spans="2:4">
      <c r="B3" s="8" t="s">
        <v>125</v>
      </c>
      <c r="C3" s="24">
        <v>1</v>
      </c>
      <c r="D3" s="24">
        <v>20</v>
      </c>
    </row>
    <row r="4" spans="2:4">
      <c r="B4" s="8" t="s">
        <v>126</v>
      </c>
      <c r="C4" s="24">
        <v>1</v>
      </c>
      <c r="D4" s="24">
        <v>20</v>
      </c>
    </row>
    <row r="5" spans="2:4">
      <c r="B5" s="8" t="s">
        <v>127</v>
      </c>
      <c r="C5" s="24">
        <v>1</v>
      </c>
      <c r="D5" s="24">
        <v>20</v>
      </c>
    </row>
    <row r="6" spans="2:4">
      <c r="B6" s="8" t="s">
        <v>128</v>
      </c>
      <c r="C6" s="24">
        <v>2</v>
      </c>
      <c r="D6" s="24">
        <v>40</v>
      </c>
    </row>
    <row r="7" spans="2:4">
      <c r="B7" s="22" t="s">
        <v>121</v>
      </c>
      <c r="C7" s="24">
        <v>5</v>
      </c>
      <c r="D7" s="24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5FF-EDCE-4022-B0FE-BD2C00448FC2}">
  <dimension ref="B2:D15"/>
  <sheetViews>
    <sheetView workbookViewId="0">
      <selection activeCell="H9" sqref="H9"/>
    </sheetView>
  </sheetViews>
  <sheetFormatPr defaultRowHeight="24.6"/>
  <cols>
    <col min="1" max="1" width="8.88671875" style="32"/>
    <col min="2" max="2" width="52.88671875" style="32" bestFit="1" customWidth="1"/>
    <col min="3" max="16384" width="8.88671875" style="32"/>
  </cols>
  <sheetData>
    <row r="2" spans="2:4">
      <c r="B2" s="42" t="s">
        <v>116</v>
      </c>
      <c r="C2" s="22" t="s">
        <v>129</v>
      </c>
      <c r="D2" s="22" t="s">
        <v>130</v>
      </c>
    </row>
    <row r="3" spans="2:4">
      <c r="B3" s="36" t="s">
        <v>132</v>
      </c>
      <c r="C3" s="37"/>
      <c r="D3" s="38"/>
    </row>
    <row r="4" spans="2:4">
      <c r="B4" s="25" t="s">
        <v>136</v>
      </c>
      <c r="C4" s="24">
        <v>4.2</v>
      </c>
      <c r="D4" s="24" t="s">
        <v>133</v>
      </c>
    </row>
    <row r="5" spans="2:4">
      <c r="B5" s="25" t="s">
        <v>137</v>
      </c>
      <c r="C5" s="24">
        <v>3.2</v>
      </c>
      <c r="D5" s="24" t="s">
        <v>134</v>
      </c>
    </row>
    <row r="6" spans="2:4">
      <c r="B6" s="25" t="s">
        <v>138</v>
      </c>
      <c r="C6" s="24">
        <v>4.2</v>
      </c>
      <c r="D6" s="24" t="s">
        <v>133</v>
      </c>
    </row>
    <row r="7" spans="2:4">
      <c r="B7" s="39" t="s">
        <v>139</v>
      </c>
      <c r="C7" s="40"/>
      <c r="D7" s="41"/>
    </row>
    <row r="8" spans="2:4">
      <c r="B8" s="25" t="s">
        <v>140</v>
      </c>
      <c r="C8" s="24">
        <v>4.4000000000000004</v>
      </c>
      <c r="D8" s="24" t="s">
        <v>133</v>
      </c>
    </row>
    <row r="9" spans="2:4">
      <c r="B9" s="25" t="s">
        <v>141</v>
      </c>
      <c r="C9" s="24">
        <v>4</v>
      </c>
      <c r="D9" s="24" t="s">
        <v>133</v>
      </c>
    </row>
    <row r="10" spans="2:4">
      <c r="B10" s="25" t="s">
        <v>142</v>
      </c>
      <c r="C10" s="24">
        <v>4.4000000000000004</v>
      </c>
      <c r="D10" s="24" t="s">
        <v>133</v>
      </c>
    </row>
    <row r="11" spans="2:4">
      <c r="B11" s="25" t="s">
        <v>143</v>
      </c>
      <c r="C11" s="24">
        <v>4.2</v>
      </c>
      <c r="D11" s="24" t="s">
        <v>133</v>
      </c>
    </row>
    <row r="12" spans="2:4">
      <c r="B12" s="36" t="s">
        <v>131</v>
      </c>
      <c r="C12" s="37"/>
      <c r="D12" s="38"/>
    </row>
    <row r="13" spans="2:4">
      <c r="B13" s="25" t="s">
        <v>144</v>
      </c>
      <c r="C13" s="24">
        <v>4.4000000000000004</v>
      </c>
      <c r="D13" s="24" t="s">
        <v>133</v>
      </c>
    </row>
    <row r="14" spans="2:4">
      <c r="B14" s="25" t="s">
        <v>145</v>
      </c>
      <c r="C14" s="24">
        <v>4.2</v>
      </c>
      <c r="D14" s="24" t="s">
        <v>133</v>
      </c>
    </row>
    <row r="15" spans="2:4">
      <c r="B15" s="25" t="s">
        <v>146</v>
      </c>
      <c r="C15" s="24">
        <v>4.8</v>
      </c>
      <c r="D15" s="24" t="s">
        <v>135</v>
      </c>
    </row>
  </sheetData>
  <mergeCells count="3">
    <mergeCell ref="B3:D3"/>
    <mergeCell ref="B7:D7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064B-846B-4071-A945-636E543FBD5C}">
  <dimension ref="B2:X19"/>
  <sheetViews>
    <sheetView tabSelected="1" zoomScale="85" zoomScaleNormal="85" workbookViewId="0">
      <selection activeCell="L13" sqref="L13"/>
    </sheetView>
  </sheetViews>
  <sheetFormatPr defaultRowHeight="24.6"/>
  <cols>
    <col min="1" max="1" width="8.6640625" style="23" customWidth="1"/>
    <col min="2" max="2" width="53.33203125" style="23" bestFit="1" customWidth="1"/>
    <col min="3" max="7" width="8.88671875" style="13"/>
    <col min="8" max="9" width="6.21875" style="13" customWidth="1"/>
    <col min="10" max="16384" width="8.88671875" style="23"/>
  </cols>
  <sheetData>
    <row r="2" spans="2:9">
      <c r="B2" s="31" t="s">
        <v>115</v>
      </c>
      <c r="C2" s="31"/>
      <c r="D2" s="31"/>
      <c r="E2" s="31"/>
      <c r="F2" s="31"/>
      <c r="G2" s="31"/>
      <c r="H2" s="31"/>
      <c r="I2" s="31"/>
    </row>
    <row r="3" spans="2:9">
      <c r="B3" s="31" t="s">
        <v>116</v>
      </c>
      <c r="C3" s="31" t="s">
        <v>118</v>
      </c>
      <c r="D3" s="31"/>
      <c r="E3" s="31"/>
      <c r="F3" s="31"/>
      <c r="G3" s="31"/>
      <c r="H3" s="30" t="s">
        <v>119</v>
      </c>
      <c r="I3" s="31" t="s">
        <v>120</v>
      </c>
    </row>
    <row r="4" spans="2:9">
      <c r="B4" s="31"/>
      <c r="C4" s="7">
        <v>1</v>
      </c>
      <c r="D4" s="7">
        <v>2</v>
      </c>
      <c r="E4" s="7">
        <v>3</v>
      </c>
      <c r="F4" s="7">
        <v>4</v>
      </c>
      <c r="G4" s="7">
        <v>5</v>
      </c>
      <c r="H4" s="30"/>
      <c r="I4" s="31"/>
    </row>
    <row r="5" spans="2:9">
      <c r="B5" s="36" t="s">
        <v>117</v>
      </c>
      <c r="C5" s="37"/>
      <c r="D5" s="37"/>
      <c r="E5" s="37"/>
      <c r="F5" s="37"/>
      <c r="G5" s="37"/>
      <c r="H5" s="37"/>
      <c r="I5" s="38"/>
    </row>
    <row r="6" spans="2:9">
      <c r="B6" s="25" t="s">
        <v>136</v>
      </c>
      <c r="C6" s="7">
        <v>3</v>
      </c>
      <c r="D6" s="7">
        <v>4</v>
      </c>
      <c r="E6" s="7">
        <v>4</v>
      </c>
      <c r="F6" s="7">
        <v>5</v>
      </c>
      <c r="G6" s="7">
        <v>5</v>
      </c>
      <c r="H6" s="7">
        <f>AVERAGE(C6:G6)</f>
        <v>4.2</v>
      </c>
      <c r="I6" s="43">
        <f>STDEV(C6:G6)</f>
        <v>0.83666002653407512</v>
      </c>
    </row>
    <row r="7" spans="2:9">
      <c r="B7" s="25" t="s">
        <v>137</v>
      </c>
      <c r="C7" s="7">
        <v>1</v>
      </c>
      <c r="D7" s="7">
        <v>2</v>
      </c>
      <c r="E7" s="7">
        <v>3</v>
      </c>
      <c r="F7" s="7">
        <v>5</v>
      </c>
      <c r="G7" s="7">
        <v>5</v>
      </c>
      <c r="H7" s="7">
        <f t="shared" ref="H7:H8" si="0">AVERAGE(C7:G7)</f>
        <v>3.2</v>
      </c>
      <c r="I7" s="43">
        <f t="shared" ref="I7:I17" si="1">STDEV(C7:G7)</f>
        <v>1.7888543819998315</v>
      </c>
    </row>
    <row r="8" spans="2:9">
      <c r="B8" s="25" t="s">
        <v>138</v>
      </c>
      <c r="C8" s="7">
        <v>4</v>
      </c>
      <c r="D8" s="7">
        <v>3</v>
      </c>
      <c r="E8" s="7">
        <v>4</v>
      </c>
      <c r="F8" s="7">
        <v>5</v>
      </c>
      <c r="G8" s="7">
        <v>5</v>
      </c>
      <c r="H8" s="7">
        <f t="shared" si="0"/>
        <v>4.2</v>
      </c>
      <c r="I8" s="43">
        <f t="shared" si="1"/>
        <v>0.83666002653407512</v>
      </c>
    </row>
    <row r="9" spans="2:9">
      <c r="B9" s="36" t="s">
        <v>139</v>
      </c>
      <c r="C9" s="37"/>
      <c r="D9" s="37"/>
      <c r="E9" s="37"/>
      <c r="F9" s="37"/>
      <c r="G9" s="37"/>
      <c r="H9" s="37"/>
      <c r="I9" s="38"/>
    </row>
    <row r="10" spans="2:9">
      <c r="B10" s="25" t="s">
        <v>140</v>
      </c>
      <c r="C10" s="7">
        <v>4</v>
      </c>
      <c r="D10" s="7">
        <v>4</v>
      </c>
      <c r="E10" s="7">
        <v>4</v>
      </c>
      <c r="F10" s="7">
        <v>5</v>
      </c>
      <c r="G10" s="7">
        <v>5</v>
      </c>
      <c r="H10" s="7">
        <f>AVERAGE(C10:G10)</f>
        <v>4.4000000000000004</v>
      </c>
      <c r="I10" s="43">
        <f t="shared" si="1"/>
        <v>0.54772255750516674</v>
      </c>
    </row>
    <row r="11" spans="2:9">
      <c r="B11" s="25" t="s">
        <v>141</v>
      </c>
      <c r="C11" s="7">
        <v>4</v>
      </c>
      <c r="D11" s="7">
        <v>3</v>
      </c>
      <c r="E11" s="7">
        <v>3</v>
      </c>
      <c r="F11" s="7">
        <v>5</v>
      </c>
      <c r="G11" s="7">
        <v>5</v>
      </c>
      <c r="H11" s="7">
        <f t="shared" ref="H11:H13" si="2">AVERAGE(C11:G11)</f>
        <v>4</v>
      </c>
      <c r="I11" s="43">
        <f t="shared" si="1"/>
        <v>1</v>
      </c>
    </row>
    <row r="12" spans="2:9">
      <c r="B12" s="25" t="s">
        <v>142</v>
      </c>
      <c r="C12" s="7">
        <v>5</v>
      </c>
      <c r="D12" s="7">
        <v>3</v>
      </c>
      <c r="E12" s="7">
        <v>4</v>
      </c>
      <c r="F12" s="7">
        <v>5</v>
      </c>
      <c r="G12" s="7">
        <v>5</v>
      </c>
      <c r="H12" s="7">
        <f t="shared" si="2"/>
        <v>4.4000000000000004</v>
      </c>
      <c r="I12" s="43">
        <f t="shared" si="1"/>
        <v>0.8944271909999163</v>
      </c>
    </row>
    <row r="13" spans="2:9">
      <c r="B13" s="25" t="s">
        <v>143</v>
      </c>
      <c r="C13" s="7">
        <v>4</v>
      </c>
      <c r="D13" s="7">
        <v>3</v>
      </c>
      <c r="E13" s="7">
        <v>4</v>
      </c>
      <c r="F13" s="7">
        <v>5</v>
      </c>
      <c r="G13" s="7">
        <v>5</v>
      </c>
      <c r="H13" s="7">
        <f t="shared" si="2"/>
        <v>4.2</v>
      </c>
      <c r="I13" s="43">
        <f t="shared" si="1"/>
        <v>0.83666002653407512</v>
      </c>
    </row>
    <row r="14" spans="2:9">
      <c r="B14" s="36" t="s">
        <v>131</v>
      </c>
      <c r="C14" s="37"/>
      <c r="D14" s="37"/>
      <c r="E14" s="37"/>
      <c r="F14" s="37"/>
      <c r="G14" s="37"/>
      <c r="H14" s="37"/>
      <c r="I14" s="38"/>
    </row>
    <row r="15" spans="2:9">
      <c r="B15" s="25" t="s">
        <v>144</v>
      </c>
      <c r="C15" s="7">
        <v>3</v>
      </c>
      <c r="D15" s="7">
        <v>4</v>
      </c>
      <c r="E15" s="7">
        <v>5</v>
      </c>
      <c r="F15" s="7">
        <v>5</v>
      </c>
      <c r="G15" s="7">
        <v>5</v>
      </c>
      <c r="H15" s="7">
        <f>AVERAGE(C15:G15)</f>
        <v>4.4000000000000004</v>
      </c>
      <c r="I15" s="43">
        <f t="shared" si="1"/>
        <v>0.8944271909999163</v>
      </c>
    </row>
    <row r="16" spans="2:9">
      <c r="B16" s="25" t="s">
        <v>145</v>
      </c>
      <c r="C16" s="7">
        <v>4</v>
      </c>
      <c r="D16" s="7">
        <v>3</v>
      </c>
      <c r="E16" s="7">
        <v>4</v>
      </c>
      <c r="F16" s="7">
        <v>5</v>
      </c>
      <c r="G16" s="7">
        <v>5</v>
      </c>
      <c r="H16" s="7">
        <f t="shared" ref="H16:H17" si="3">AVERAGE(C16:G16)</f>
        <v>4.2</v>
      </c>
      <c r="I16" s="43">
        <f t="shared" si="1"/>
        <v>0.83666002653407512</v>
      </c>
    </row>
    <row r="17" spans="2:24">
      <c r="B17" s="25" t="s">
        <v>146</v>
      </c>
      <c r="C17" s="7">
        <v>5</v>
      </c>
      <c r="D17" s="7">
        <v>4</v>
      </c>
      <c r="E17" s="7">
        <v>5</v>
      </c>
      <c r="F17" s="7">
        <v>5</v>
      </c>
      <c r="G17" s="7">
        <v>5</v>
      </c>
      <c r="H17" s="7">
        <f t="shared" si="3"/>
        <v>4.8</v>
      </c>
      <c r="I17" s="43">
        <f t="shared" si="1"/>
        <v>0.44721359549995787</v>
      </c>
    </row>
    <row r="18" spans="2:24">
      <c r="B18" s="33" t="s">
        <v>121</v>
      </c>
      <c r="C18" s="34"/>
      <c r="D18" s="34"/>
      <c r="E18" s="34"/>
      <c r="F18" s="34"/>
      <c r="G18" s="35"/>
      <c r="H18" s="7">
        <f>AVERAGE(H15:H17,H10:H13,H6:H8)</f>
        <v>4.2000000000000011</v>
      </c>
      <c r="I18" s="43">
        <f>AVERAGE(I15:I17,I10:I13,I6:I8)</f>
        <v>0.89192850231410881</v>
      </c>
    </row>
    <row r="19" spans="2:24">
      <c r="X19" s="44"/>
    </row>
  </sheetData>
  <mergeCells count="9">
    <mergeCell ref="B2:I2"/>
    <mergeCell ref="H3:H4"/>
    <mergeCell ref="I3:I4"/>
    <mergeCell ref="C3:G3"/>
    <mergeCell ref="B3:B4"/>
    <mergeCell ref="B5:I5"/>
    <mergeCell ref="B9:I9"/>
    <mergeCell ref="B14:I14"/>
    <mergeCell ref="B18:G1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7FBD-5284-4905-A65D-0EBCA39CCEAF}">
  <sheetPr codeName="Sheet2">
    <tabColor theme="9" tint="0.39997558519241921"/>
  </sheetPr>
  <dimension ref="B2:I8"/>
  <sheetViews>
    <sheetView showGridLines="0" zoomScale="160" zoomScaleNormal="160" workbookViewId="0">
      <selection activeCell="D12" sqref="D12"/>
    </sheetView>
  </sheetViews>
  <sheetFormatPr defaultColWidth="8.88671875" defaultRowHeight="13.8"/>
  <cols>
    <col min="1" max="1" width="8.88671875" style="6"/>
    <col min="2" max="2" width="17.21875" style="6" bestFit="1" customWidth="1"/>
    <col min="3" max="3" width="8.44140625" style="6" customWidth="1"/>
    <col min="4" max="4" width="18.109375" style="6" customWidth="1"/>
    <col min="5" max="5" width="8.77734375" style="6" customWidth="1"/>
    <col min="6" max="6" width="9.44140625" style="6" bestFit="1" customWidth="1"/>
    <col min="7" max="16384" width="8.88671875" style="6"/>
  </cols>
  <sheetData>
    <row r="2" spans="2:9" ht="24.6">
      <c r="B2" s="31" t="s">
        <v>16</v>
      </c>
      <c r="C2" s="31" t="s">
        <v>17</v>
      </c>
      <c r="D2" s="31"/>
      <c r="E2" s="31"/>
      <c r="F2" s="31"/>
      <c r="G2" s="31"/>
      <c r="H2" s="31"/>
      <c r="I2" s="31"/>
    </row>
    <row r="3" spans="2:9" ht="24.6">
      <c r="B3" s="31"/>
      <c r="C3" s="10" t="s">
        <v>18</v>
      </c>
      <c r="D3" s="10" t="s">
        <v>19</v>
      </c>
      <c r="E3" s="12" t="s">
        <v>30</v>
      </c>
      <c r="F3" s="10" t="s">
        <v>20</v>
      </c>
      <c r="G3" s="10" t="s">
        <v>21</v>
      </c>
      <c r="H3" s="10" t="s">
        <v>22</v>
      </c>
      <c r="I3" s="10" t="s">
        <v>23</v>
      </c>
    </row>
    <row r="4" spans="2:9" ht="24.6">
      <c r="B4" s="8" t="s">
        <v>24</v>
      </c>
      <c r="C4" s="9" t="s">
        <v>29</v>
      </c>
      <c r="D4" s="9" t="s">
        <v>29</v>
      </c>
      <c r="E4" s="9" t="s">
        <v>29</v>
      </c>
      <c r="F4" s="9" t="s">
        <v>29</v>
      </c>
      <c r="G4" s="9" t="s">
        <v>29</v>
      </c>
      <c r="H4" s="9" t="s">
        <v>29</v>
      </c>
      <c r="I4" s="9" t="s">
        <v>29</v>
      </c>
    </row>
    <row r="5" spans="2:9" ht="24.6">
      <c r="B5" s="8" t="s">
        <v>25</v>
      </c>
      <c r="C5" s="9" t="s">
        <v>29</v>
      </c>
      <c r="D5" s="9" t="s">
        <v>29</v>
      </c>
      <c r="E5" s="9" t="s">
        <v>29</v>
      </c>
      <c r="F5" s="9" t="s">
        <v>29</v>
      </c>
      <c r="G5" s="9" t="s">
        <v>29</v>
      </c>
      <c r="H5" s="9" t="s">
        <v>29</v>
      </c>
      <c r="I5" s="9" t="s">
        <v>29</v>
      </c>
    </row>
    <row r="6" spans="2:9" ht="24.6">
      <c r="B6" s="8" t="s">
        <v>26</v>
      </c>
      <c r="C6" s="9" t="s">
        <v>29</v>
      </c>
      <c r="D6" s="9" t="s">
        <v>29</v>
      </c>
      <c r="E6" s="9" t="s">
        <v>29</v>
      </c>
      <c r="F6" s="9" t="s">
        <v>29</v>
      </c>
      <c r="G6" s="9" t="s">
        <v>29</v>
      </c>
      <c r="H6" s="7"/>
      <c r="I6" s="7"/>
    </row>
    <row r="7" spans="2:9" ht="24.6">
      <c r="B7" s="8" t="s">
        <v>27</v>
      </c>
      <c r="C7" s="9" t="s">
        <v>29</v>
      </c>
      <c r="D7" s="9" t="s">
        <v>29</v>
      </c>
      <c r="E7" s="9" t="s">
        <v>29</v>
      </c>
      <c r="F7" s="9" t="s">
        <v>29</v>
      </c>
      <c r="G7" s="7"/>
      <c r="H7" s="7"/>
      <c r="I7" s="7"/>
    </row>
    <row r="8" spans="2:9" ht="24.6">
      <c r="B8" s="8" t="s">
        <v>28</v>
      </c>
      <c r="C8" s="9" t="s">
        <v>29</v>
      </c>
      <c r="D8" s="9" t="s">
        <v>29</v>
      </c>
      <c r="E8" s="9" t="s">
        <v>29</v>
      </c>
      <c r="F8" s="7"/>
      <c r="G8" s="7"/>
      <c r="H8" s="7"/>
      <c r="I8" s="7"/>
    </row>
  </sheetData>
  <mergeCells count="2">
    <mergeCell ref="B2:B3"/>
    <mergeCell ref="C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5BE9-2717-4DA9-A6E9-A882A8BBD36F}">
  <sheetPr codeName="Sheet6">
    <tabColor theme="8" tint="0.39997558519241921"/>
  </sheetPr>
  <dimension ref="B2:G4"/>
  <sheetViews>
    <sheetView zoomScale="115" zoomScaleNormal="115" workbookViewId="0">
      <selection activeCell="B2" sqref="B2:G4"/>
    </sheetView>
  </sheetViews>
  <sheetFormatPr defaultColWidth="8.88671875" defaultRowHeight="18.600000000000001" customHeight="1"/>
  <cols>
    <col min="1" max="1" width="8.88671875" style="13"/>
    <col min="2" max="2" width="17.88671875" style="14" customWidth="1"/>
    <col min="3" max="3" width="14" style="13" customWidth="1"/>
    <col min="4" max="4" width="12.21875" style="13" customWidth="1"/>
    <col min="5" max="5" width="15.33203125" style="14" bestFit="1" customWidth="1"/>
    <col min="6" max="6" width="8.88671875" style="13"/>
    <col min="7" max="7" width="14.88671875" style="14" customWidth="1"/>
    <col min="8" max="16384" width="8.88671875" style="13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45</v>
      </c>
      <c r="C3" s="7" t="s">
        <v>48</v>
      </c>
      <c r="D3" s="7">
        <v>11</v>
      </c>
      <c r="E3" s="8" t="s">
        <v>63</v>
      </c>
      <c r="F3" s="7" t="s">
        <v>50</v>
      </c>
      <c r="G3" s="8"/>
    </row>
    <row r="4" spans="2:7" ht="18.600000000000001" customHeight="1">
      <c r="B4" s="8" t="s">
        <v>96</v>
      </c>
      <c r="C4" s="7" t="s">
        <v>49</v>
      </c>
      <c r="D4" s="7">
        <v>255</v>
      </c>
      <c r="E4" s="8" t="s">
        <v>97</v>
      </c>
      <c r="F4" s="7"/>
      <c r="G4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FC0B-7D26-468C-A9B0-FC57082C16C9}">
  <sheetPr codeName="Sheet7">
    <tabColor theme="8" tint="0.39997558519241921"/>
  </sheetPr>
  <dimension ref="B2:G4"/>
  <sheetViews>
    <sheetView zoomScale="115" zoomScaleNormal="115" workbookViewId="0">
      <selection activeCell="B2" sqref="B2:G4"/>
    </sheetView>
  </sheetViews>
  <sheetFormatPr defaultColWidth="8.88671875" defaultRowHeight="18.600000000000001" customHeight="1"/>
  <cols>
    <col min="1" max="1" width="8.88671875" style="13"/>
    <col min="2" max="2" width="17.88671875" style="14" customWidth="1"/>
    <col min="3" max="3" width="14" style="13" customWidth="1"/>
    <col min="4" max="4" width="12.21875" style="13" customWidth="1"/>
    <col min="5" max="5" width="15.33203125" style="14" bestFit="1" customWidth="1"/>
    <col min="6" max="6" width="8.88671875" style="13"/>
    <col min="7" max="7" width="14.88671875" style="14" customWidth="1"/>
    <col min="8" max="16384" width="8.88671875" style="13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46</v>
      </c>
      <c r="C3" s="7" t="s">
        <v>48</v>
      </c>
      <c r="D3" s="7">
        <v>11</v>
      </c>
      <c r="E3" s="8" t="s">
        <v>64</v>
      </c>
      <c r="F3" s="7" t="s">
        <v>50</v>
      </c>
      <c r="G3" s="8"/>
    </row>
    <row r="4" spans="2:7" ht="18.600000000000001" customHeight="1">
      <c r="B4" s="8" t="s">
        <v>98</v>
      </c>
      <c r="C4" s="7" t="s">
        <v>49</v>
      </c>
      <c r="D4" s="7">
        <v>255</v>
      </c>
      <c r="E4" s="8" t="s">
        <v>99</v>
      </c>
      <c r="F4" s="7"/>
      <c r="G4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7E56-EAC2-4DDA-8A72-70A906B77468}">
  <sheetPr codeName="Sheet8">
    <tabColor theme="8" tint="0.39997558519241921"/>
  </sheetPr>
  <dimension ref="B2:G4"/>
  <sheetViews>
    <sheetView zoomScale="115" zoomScaleNormal="115" workbookViewId="0">
      <selection activeCell="B2" sqref="B2:G4"/>
    </sheetView>
  </sheetViews>
  <sheetFormatPr defaultColWidth="8.88671875" defaultRowHeight="18.600000000000001" customHeight="1"/>
  <cols>
    <col min="1" max="1" width="8.88671875" style="13"/>
    <col min="2" max="2" width="17.88671875" style="14" customWidth="1"/>
    <col min="3" max="3" width="14" style="13" customWidth="1"/>
    <col min="4" max="4" width="12.21875" style="13" customWidth="1"/>
    <col min="5" max="5" width="15.33203125" style="14" bestFit="1" customWidth="1"/>
    <col min="6" max="6" width="8.88671875" style="13"/>
    <col min="7" max="7" width="14.88671875" style="14" customWidth="1"/>
    <col min="8" max="16384" width="8.88671875" style="13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44</v>
      </c>
      <c r="C3" s="7" t="s">
        <v>48</v>
      </c>
      <c r="D3" s="7">
        <v>11</v>
      </c>
      <c r="E3" s="8" t="s">
        <v>100</v>
      </c>
      <c r="F3" s="7" t="s">
        <v>50</v>
      </c>
      <c r="G3" s="8"/>
    </row>
    <row r="4" spans="2:7" ht="18.600000000000001" customHeight="1">
      <c r="B4" s="8" t="s">
        <v>37</v>
      </c>
      <c r="C4" s="7" t="s">
        <v>48</v>
      </c>
      <c r="D4" s="7">
        <v>11</v>
      </c>
      <c r="E4" s="8" t="s">
        <v>58</v>
      </c>
      <c r="F4" s="7" t="s">
        <v>51</v>
      </c>
      <c r="G4" s="8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D4FC-3D51-4776-8523-27A69022D80E}">
  <sheetPr codeName="Sheet5">
    <tabColor theme="8" tint="0.39997558519241921"/>
  </sheetPr>
  <dimension ref="B2:G8"/>
  <sheetViews>
    <sheetView zoomScale="115" zoomScaleNormal="115" workbookViewId="0">
      <selection activeCell="B2" sqref="B2:G8"/>
    </sheetView>
  </sheetViews>
  <sheetFormatPr defaultColWidth="8.88671875" defaultRowHeight="18.600000000000001" customHeight="1"/>
  <cols>
    <col min="1" max="1" width="8.88671875" style="13"/>
    <col min="2" max="2" width="17.88671875" style="14" customWidth="1"/>
    <col min="3" max="3" width="14" style="13" customWidth="1"/>
    <col min="4" max="4" width="12.21875" style="13" customWidth="1"/>
    <col min="5" max="5" width="19.77734375" style="14" customWidth="1"/>
    <col min="6" max="6" width="8.88671875" style="13"/>
    <col min="7" max="7" width="14.88671875" style="14" customWidth="1"/>
    <col min="8" max="16384" width="8.88671875" style="13"/>
  </cols>
  <sheetData>
    <row r="2" spans="2:7" ht="18.600000000000001" customHeight="1"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</row>
    <row r="3" spans="2:7" ht="18.600000000000001" customHeight="1">
      <c r="B3" s="8" t="s">
        <v>47</v>
      </c>
      <c r="C3" s="7" t="s">
        <v>48</v>
      </c>
      <c r="D3" s="7">
        <v>11</v>
      </c>
      <c r="E3" s="8" t="s">
        <v>65</v>
      </c>
      <c r="F3" s="7" t="s">
        <v>50</v>
      </c>
      <c r="G3" s="8"/>
    </row>
    <row r="4" spans="2:7" ht="18.600000000000001" customHeight="1">
      <c r="B4" s="8" t="s">
        <v>91</v>
      </c>
      <c r="C4" s="7" t="s">
        <v>48</v>
      </c>
      <c r="D4" s="7">
        <v>11</v>
      </c>
      <c r="E4" s="8" t="s">
        <v>111</v>
      </c>
      <c r="F4" s="7"/>
      <c r="G4" s="8"/>
    </row>
    <row r="5" spans="2:7" ht="18.600000000000001" customHeight="1">
      <c r="B5" s="8" t="s">
        <v>92</v>
      </c>
      <c r="C5" s="7" t="s">
        <v>48</v>
      </c>
      <c r="D5" s="7">
        <v>11</v>
      </c>
      <c r="E5" s="8" t="s">
        <v>110</v>
      </c>
      <c r="F5" s="7"/>
      <c r="G5" s="8"/>
    </row>
    <row r="6" spans="2:7" ht="18.600000000000001" customHeight="1">
      <c r="B6" s="8" t="s">
        <v>93</v>
      </c>
      <c r="C6" s="7" t="s">
        <v>48</v>
      </c>
      <c r="D6" s="7">
        <v>11</v>
      </c>
      <c r="E6" s="8" t="s">
        <v>109</v>
      </c>
      <c r="F6" s="7"/>
      <c r="G6" s="8"/>
    </row>
    <row r="7" spans="2:7" ht="18.600000000000001" customHeight="1">
      <c r="B7" s="8" t="s">
        <v>94</v>
      </c>
      <c r="C7" s="7" t="s">
        <v>48</v>
      </c>
      <c r="D7" s="7">
        <v>11</v>
      </c>
      <c r="E7" s="8" t="s">
        <v>112</v>
      </c>
      <c r="F7" s="7"/>
      <c r="G7" s="8"/>
    </row>
    <row r="8" spans="2:7" ht="18.600000000000001" customHeight="1">
      <c r="B8" s="8" t="s">
        <v>95</v>
      </c>
      <c r="C8" s="7" t="s">
        <v>48</v>
      </c>
      <c r="D8" s="7">
        <v>11</v>
      </c>
      <c r="E8" s="8" t="s">
        <v>113</v>
      </c>
      <c r="F8" s="7"/>
      <c r="G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gantt</vt:lpstr>
      <vt:lpstr>ข1</vt:lpstr>
      <vt:lpstr>ข2</vt:lpstr>
      <vt:lpstr>ข3</vt:lpstr>
      <vt:lpstr>Matrix_table</vt:lpstr>
      <vt:lpstr>DICT_userTypes</vt:lpstr>
      <vt:lpstr>DICT_departments</vt:lpstr>
      <vt:lpstr>DICT_approver</vt:lpstr>
      <vt:lpstr>DICT_leavecount</vt:lpstr>
      <vt:lpstr>DICT_users</vt:lpstr>
      <vt:lpstr>DICT_leaves</vt:lpstr>
      <vt:lpstr>DICT_uploads</vt:lpstr>
      <vt:lpstr>DICT_leaveCapacity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ZE5T</dc:creator>
  <cp:lastModifiedBy>ZE5T</cp:lastModifiedBy>
  <dcterms:created xsi:type="dcterms:W3CDTF">2020-03-17T04:40:37Z</dcterms:created>
  <dcterms:modified xsi:type="dcterms:W3CDTF">2020-04-14T11:46:58Z</dcterms:modified>
</cp:coreProperties>
</file>