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ost\Desktop\project\"/>
    </mc:Choice>
  </mc:AlternateContent>
  <xr:revisionPtr revIDLastSave="0" documentId="13_ncr:1_{297C6CB1-1D78-4FB7-9FF4-766C3F92D155}" xr6:coauthVersionLast="47" xr6:coauthVersionMax="47" xr10:uidLastSave="{00000000-0000-0000-0000-000000000000}"/>
  <bookViews>
    <workbookView xWindow="-108" yWindow="-108" windowWidth="23256" windowHeight="12576" xr2:uid="{881B9A02-3497-439A-AD8B-DB047C1AAA6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E2" i="1" s="1"/>
  <c r="D3" i="1"/>
  <c r="O3" i="1" s="1"/>
  <c r="D2" i="1"/>
  <c r="D4" i="1"/>
  <c r="D5" i="1"/>
  <c r="D6" i="1"/>
  <c r="O6" i="1" s="1"/>
  <c r="D7" i="1"/>
  <c r="O7" i="1" s="1"/>
  <c r="D8" i="1"/>
  <c r="O8" i="1" s="1"/>
  <c r="D9" i="1"/>
  <c r="O9" i="1" s="1"/>
  <c r="D10" i="1"/>
  <c r="M10" i="1" s="1"/>
  <c r="D11" i="1"/>
  <c r="D12" i="1"/>
  <c r="D13" i="1"/>
  <c r="D14" i="1"/>
  <c r="D15" i="1"/>
  <c r="D16" i="1"/>
  <c r="O16" i="1" s="1"/>
  <c r="D17" i="1"/>
  <c r="O17" i="1" s="1"/>
  <c r="D18" i="1"/>
  <c r="M18" i="1" s="1"/>
  <c r="D19" i="1"/>
  <c r="O19" i="1" s="1"/>
  <c r="D20" i="1"/>
  <c r="D21" i="1"/>
  <c r="D22" i="1"/>
  <c r="O22" i="1" s="1"/>
  <c r="D23" i="1"/>
  <c r="O23" i="1" s="1"/>
  <c r="D24" i="1"/>
  <c r="O24" i="1" s="1"/>
  <c r="D25" i="1"/>
  <c r="O25" i="1" s="1"/>
  <c r="D26" i="1"/>
  <c r="M26" i="1" s="1"/>
  <c r="D27" i="1"/>
  <c r="O27" i="1" s="1"/>
  <c r="D28" i="1"/>
  <c r="D29" i="1"/>
  <c r="D30" i="1"/>
  <c r="D31" i="1"/>
  <c r="O31" i="1" s="1"/>
  <c r="D32" i="1"/>
  <c r="D33" i="1"/>
  <c r="O33" i="1" s="1"/>
  <c r="D34" i="1"/>
  <c r="M34" i="1" s="1"/>
  <c r="D35" i="1"/>
  <c r="O35" i="1" s="1"/>
  <c r="D36" i="1"/>
  <c r="D37" i="1"/>
  <c r="D38" i="1"/>
  <c r="O38" i="1" s="1"/>
  <c r="D39" i="1"/>
  <c r="O39" i="1" s="1"/>
  <c r="D40" i="1"/>
  <c r="O40" i="1" s="1"/>
  <c r="D41" i="1"/>
  <c r="O41" i="1" s="1"/>
  <c r="D42" i="1"/>
  <c r="K42" i="1" s="1"/>
  <c r="D43" i="1"/>
  <c r="O43" i="1" s="1"/>
  <c r="D44" i="1"/>
  <c r="O44" i="1" s="1"/>
  <c r="D45" i="1"/>
  <c r="C45" i="1"/>
  <c r="E45" i="1" s="1"/>
  <c r="C3" i="1"/>
  <c r="E3" i="1" s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C31" i="1"/>
  <c r="E31" i="1" s="1"/>
  <c r="C32" i="1"/>
  <c r="E32" i="1" s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2" i="1"/>
  <c r="N2" i="1"/>
  <c r="P2" i="1" s="1"/>
  <c r="N3" i="1"/>
  <c r="P3" i="1" s="1"/>
  <c r="N4" i="1"/>
  <c r="J4" i="1" s="1"/>
  <c r="N5" i="1"/>
  <c r="J5" i="1" s="1"/>
  <c r="N6" i="1"/>
  <c r="P6" i="1" s="1"/>
  <c r="N7" i="1"/>
  <c r="P7" i="1" s="1"/>
  <c r="N8" i="1"/>
  <c r="P8" i="1" s="1"/>
  <c r="N9" i="1"/>
  <c r="P9" i="1" s="1"/>
  <c r="N10" i="1"/>
  <c r="P10" i="1" s="1"/>
  <c r="N11" i="1"/>
  <c r="J11" i="1" s="1"/>
  <c r="N12" i="1"/>
  <c r="P12" i="1" s="1"/>
  <c r="N13" i="1"/>
  <c r="J13" i="1" s="1"/>
  <c r="N14" i="1"/>
  <c r="J14" i="1" s="1"/>
  <c r="N15" i="1"/>
  <c r="J15" i="1" s="1"/>
  <c r="N16" i="1"/>
  <c r="P16" i="1" s="1"/>
  <c r="N17" i="1"/>
  <c r="P17" i="1" s="1"/>
  <c r="N18" i="1"/>
  <c r="P18" i="1" s="1"/>
  <c r="N19" i="1"/>
  <c r="P19" i="1" s="1"/>
  <c r="N20" i="1"/>
  <c r="J20" i="1" s="1"/>
  <c r="N21" i="1"/>
  <c r="J21" i="1" s="1"/>
  <c r="N22" i="1"/>
  <c r="P22" i="1" s="1"/>
  <c r="N23" i="1"/>
  <c r="P23" i="1" s="1"/>
  <c r="N24" i="1"/>
  <c r="P24" i="1" s="1"/>
  <c r="N25" i="1"/>
  <c r="P25" i="1" s="1"/>
  <c r="N26" i="1"/>
  <c r="J26" i="1" s="1"/>
  <c r="N27" i="1"/>
  <c r="P27" i="1" s="1"/>
  <c r="N28" i="1"/>
  <c r="P28" i="1" s="1"/>
  <c r="N29" i="1"/>
  <c r="J29" i="1" s="1"/>
  <c r="N30" i="1"/>
  <c r="J30" i="1" s="1"/>
  <c r="N31" i="1"/>
  <c r="P31" i="1" s="1"/>
  <c r="N32" i="1"/>
  <c r="J32" i="1" s="1"/>
  <c r="N33" i="1"/>
  <c r="P33" i="1" s="1"/>
  <c r="N34" i="1"/>
  <c r="P34" i="1" s="1"/>
  <c r="N35" i="1"/>
  <c r="P35" i="1" s="1"/>
  <c r="N36" i="1"/>
  <c r="J36" i="1" s="1"/>
  <c r="N37" i="1"/>
  <c r="J37" i="1" s="1"/>
  <c r="N38" i="1"/>
  <c r="P38" i="1" s="1"/>
  <c r="N39" i="1"/>
  <c r="P39" i="1" s="1"/>
  <c r="N40" i="1"/>
  <c r="P40" i="1" s="1"/>
  <c r="N41" i="1"/>
  <c r="P41" i="1" s="1"/>
  <c r="N42" i="1"/>
  <c r="P42" i="1" s="1"/>
  <c r="N43" i="1"/>
  <c r="P43" i="1" s="1"/>
  <c r="N44" i="1"/>
  <c r="P44" i="1" s="1"/>
  <c r="N45" i="1"/>
  <c r="J45" i="1" s="1"/>
  <c r="O5" i="1" l="1"/>
  <c r="O42" i="1"/>
  <c r="O10" i="1"/>
  <c r="M42" i="1"/>
  <c r="M36" i="1"/>
  <c r="M28" i="1"/>
  <c r="M20" i="1"/>
  <c r="M12" i="1"/>
  <c r="M4" i="1"/>
  <c r="O34" i="1"/>
  <c r="O18" i="1"/>
  <c r="K34" i="1"/>
  <c r="K26" i="1"/>
  <c r="K18" i="1"/>
  <c r="K10" i="1"/>
  <c r="M41" i="1"/>
  <c r="M33" i="1"/>
  <c r="M25" i="1"/>
  <c r="M17" i="1"/>
  <c r="M9" i="1"/>
  <c r="O36" i="1"/>
  <c r="O28" i="1"/>
  <c r="O12" i="1"/>
  <c r="M40" i="1"/>
  <c r="M32" i="1"/>
  <c r="M24" i="1"/>
  <c r="M16" i="1"/>
  <c r="M8" i="1"/>
  <c r="K39" i="1"/>
  <c r="K31" i="1"/>
  <c r="K23" i="1"/>
  <c r="K15" i="1"/>
  <c r="K7" i="1"/>
  <c r="K38" i="1"/>
  <c r="K30" i="1"/>
  <c r="K22" i="1"/>
  <c r="V22" i="1" s="1"/>
  <c r="K14" i="1"/>
  <c r="K6" i="1"/>
  <c r="K45" i="1"/>
  <c r="K37" i="1"/>
  <c r="K29" i="1"/>
  <c r="K21" i="1"/>
  <c r="K13" i="1"/>
  <c r="V13" i="1" s="1"/>
  <c r="K5" i="1"/>
  <c r="V5" i="1" s="1"/>
  <c r="M39" i="1"/>
  <c r="M31" i="1"/>
  <c r="M23" i="1"/>
  <c r="M15" i="1"/>
  <c r="M7" i="1"/>
  <c r="K44" i="1"/>
  <c r="M38" i="1"/>
  <c r="W38" i="1" s="1"/>
  <c r="M30" i="1"/>
  <c r="M22" i="1"/>
  <c r="M14" i="1"/>
  <c r="M6" i="1"/>
  <c r="K43" i="1"/>
  <c r="K35" i="1"/>
  <c r="K27" i="1"/>
  <c r="K19" i="1"/>
  <c r="V19" i="1" s="1"/>
  <c r="K11" i="1"/>
  <c r="V11" i="1" s="1"/>
  <c r="M45" i="1"/>
  <c r="M37" i="1"/>
  <c r="M29" i="1"/>
  <c r="M21" i="1"/>
  <c r="M13" i="1"/>
  <c r="M5" i="1"/>
  <c r="K3" i="1"/>
  <c r="V3" i="1" s="1"/>
  <c r="M44" i="1"/>
  <c r="W44" i="1" s="1"/>
  <c r="K41" i="1"/>
  <c r="K33" i="1"/>
  <c r="K25" i="1"/>
  <c r="K17" i="1"/>
  <c r="K9" i="1"/>
  <c r="M43" i="1"/>
  <c r="M35" i="1"/>
  <c r="W35" i="1" s="1"/>
  <c r="M27" i="1"/>
  <c r="W27" i="1" s="1"/>
  <c r="M19" i="1"/>
  <c r="M11" i="1"/>
  <c r="M3" i="1"/>
  <c r="K2" i="1"/>
  <c r="K40" i="1"/>
  <c r="K32" i="1"/>
  <c r="K24" i="1"/>
  <c r="K16" i="1"/>
  <c r="K8" i="1"/>
  <c r="K36" i="1"/>
  <c r="K28" i="1"/>
  <c r="K20" i="1"/>
  <c r="K12" i="1"/>
  <c r="K4" i="1"/>
  <c r="I30" i="1"/>
  <c r="I14" i="1"/>
  <c r="I45" i="1"/>
  <c r="I37" i="1"/>
  <c r="U37" i="1" s="1"/>
  <c r="I29" i="1"/>
  <c r="U29" i="1" s="1"/>
  <c r="I21" i="1"/>
  <c r="I13" i="1"/>
  <c r="U13" i="1" s="1"/>
  <c r="I5" i="1"/>
  <c r="U5" i="1" s="1"/>
  <c r="I36" i="1"/>
  <c r="U36" i="1" s="1"/>
  <c r="I20" i="1"/>
  <c r="U20" i="1" s="1"/>
  <c r="I4" i="1"/>
  <c r="I11" i="1"/>
  <c r="U11" i="1" s="1"/>
  <c r="I32" i="1"/>
  <c r="I26" i="1"/>
  <c r="I15" i="1"/>
  <c r="G37" i="1"/>
  <c r="T37" i="1" s="1"/>
  <c r="G29" i="1"/>
  <c r="T29" i="1" s="1"/>
  <c r="G21" i="1"/>
  <c r="T21" i="1" s="1"/>
  <c r="G13" i="1"/>
  <c r="T13" i="1" s="1"/>
  <c r="G5" i="1"/>
  <c r="T5" i="1" s="1"/>
  <c r="G22" i="1"/>
  <c r="T22" i="1" s="1"/>
  <c r="G6" i="1"/>
  <c r="T6" i="1" s="1"/>
  <c r="G44" i="1"/>
  <c r="T44" i="1" s="1"/>
  <c r="G36" i="1"/>
  <c r="T36" i="1" s="1"/>
  <c r="G28" i="1"/>
  <c r="T28" i="1" s="1"/>
  <c r="G20" i="1"/>
  <c r="T20" i="1" s="1"/>
  <c r="G12" i="1"/>
  <c r="T12" i="1" s="1"/>
  <c r="G4" i="1"/>
  <c r="T4" i="1" s="1"/>
  <c r="G43" i="1"/>
  <c r="T43" i="1" s="1"/>
  <c r="G35" i="1"/>
  <c r="T35" i="1" s="1"/>
  <c r="G27" i="1"/>
  <c r="T27" i="1" s="1"/>
  <c r="G19" i="1"/>
  <c r="T19" i="1" s="1"/>
  <c r="G11" i="1"/>
  <c r="T11" i="1" s="1"/>
  <c r="G2" i="1"/>
  <c r="T2" i="1" s="1"/>
  <c r="G3" i="1"/>
  <c r="T3" i="1" s="1"/>
  <c r="G41" i="1"/>
  <c r="T41" i="1" s="1"/>
  <c r="G33" i="1"/>
  <c r="T33" i="1" s="1"/>
  <c r="G25" i="1"/>
  <c r="T25" i="1" s="1"/>
  <c r="G17" i="1"/>
  <c r="T17" i="1" s="1"/>
  <c r="G9" i="1"/>
  <c r="T9" i="1" s="1"/>
  <c r="U21" i="1"/>
  <c r="G39" i="1"/>
  <c r="T39" i="1" s="1"/>
  <c r="G31" i="1"/>
  <c r="T31" i="1" s="1"/>
  <c r="G23" i="1"/>
  <c r="T23" i="1" s="1"/>
  <c r="G15" i="1"/>
  <c r="G7" i="1"/>
  <c r="U4" i="1"/>
  <c r="V35" i="1"/>
  <c r="V27" i="1"/>
  <c r="W4" i="1"/>
  <c r="W41" i="1"/>
  <c r="W33" i="1"/>
  <c r="W25" i="1"/>
  <c r="W17" i="1"/>
  <c r="M2" i="1"/>
  <c r="W2" i="1" s="1"/>
  <c r="G32" i="1"/>
  <c r="V31" i="1"/>
  <c r="X43" i="1"/>
  <c r="X35" i="1"/>
  <c r="X27" i="1"/>
  <c r="X19" i="1"/>
  <c r="V2" i="1"/>
  <c r="W9" i="1"/>
  <c r="X7" i="1"/>
  <c r="X23" i="1"/>
  <c r="V29" i="1"/>
  <c r="X3" i="1"/>
  <c r="W3" i="1"/>
  <c r="V43" i="1"/>
  <c r="W39" i="1"/>
  <c r="W31" i="1"/>
  <c r="W23" i="1"/>
  <c r="W15" i="1"/>
  <c r="W7" i="1"/>
  <c r="G14" i="1"/>
  <c r="G30" i="1"/>
  <c r="G38" i="1"/>
  <c r="V37" i="1"/>
  <c r="X41" i="1"/>
  <c r="G42" i="1"/>
  <c r="X33" i="1"/>
  <c r="G34" i="1"/>
  <c r="X25" i="1"/>
  <c r="G26" i="1"/>
  <c r="X17" i="1"/>
  <c r="X9" i="1"/>
  <c r="G10" i="1"/>
  <c r="V45" i="1"/>
  <c r="X38" i="1"/>
  <c r="V38" i="1"/>
  <c r="X22" i="1"/>
  <c r="W22" i="1"/>
  <c r="W14" i="1"/>
  <c r="X6" i="1"/>
  <c r="W6" i="1"/>
  <c r="V6" i="1"/>
  <c r="X31" i="1"/>
  <c r="V39" i="1"/>
  <c r="X39" i="1"/>
  <c r="W24" i="1"/>
  <c r="V23" i="1"/>
  <c r="G16" i="1"/>
  <c r="V15" i="1"/>
  <c r="G8" i="1"/>
  <c r="V7" i="1"/>
  <c r="X44" i="1"/>
  <c r="V44" i="1"/>
  <c r="W36" i="1"/>
  <c r="V36" i="1"/>
  <c r="X28" i="1"/>
  <c r="W28" i="1"/>
  <c r="V28" i="1"/>
  <c r="W20" i="1"/>
  <c r="V20" i="1"/>
  <c r="X12" i="1"/>
  <c r="W12" i="1"/>
  <c r="V12" i="1"/>
  <c r="V4" i="1"/>
  <c r="V21" i="1"/>
  <c r="O2" i="1"/>
  <c r="X2" i="1" s="1"/>
  <c r="W5" i="1"/>
  <c r="W13" i="1"/>
  <c r="W21" i="1"/>
  <c r="W29" i="1"/>
  <c r="V32" i="1"/>
  <c r="W37" i="1"/>
  <c r="W11" i="1"/>
  <c r="W19" i="1"/>
  <c r="W43" i="1"/>
  <c r="T7" i="1"/>
  <c r="V9" i="1"/>
  <c r="T15" i="1"/>
  <c r="V17" i="1"/>
  <c r="V25" i="1"/>
  <c r="V33" i="1"/>
  <c r="V41" i="1"/>
  <c r="U15" i="1"/>
  <c r="P11" i="1"/>
  <c r="F11" i="1" s="1"/>
  <c r="P26" i="1"/>
  <c r="O26" i="1" s="1"/>
  <c r="P36" i="1"/>
  <c r="F36" i="1" s="1"/>
  <c r="J35" i="1"/>
  <c r="I35" i="1" s="1"/>
  <c r="P20" i="1"/>
  <c r="F20" i="1" s="1"/>
  <c r="J44" i="1"/>
  <c r="I44" i="1" s="1"/>
  <c r="P5" i="1"/>
  <c r="F5" i="1" s="1"/>
  <c r="J19" i="1"/>
  <c r="I19" i="1" s="1"/>
  <c r="P4" i="1"/>
  <c r="F4" i="1" s="1"/>
  <c r="J12" i="1"/>
  <c r="I12" i="1" s="1"/>
  <c r="J3" i="1"/>
  <c r="I3" i="1" s="1"/>
  <c r="J42" i="1"/>
  <c r="I42" i="1" s="1"/>
  <c r="P30" i="1"/>
  <c r="F30" i="1" s="1"/>
  <c r="J18" i="1"/>
  <c r="I18" i="1" s="1"/>
  <c r="J34" i="1"/>
  <c r="I34" i="1" s="1"/>
  <c r="J28" i="1"/>
  <c r="F28" i="1" s="1"/>
  <c r="J10" i="1"/>
  <c r="I10" i="1" s="1"/>
  <c r="P14" i="1"/>
  <c r="F14" i="1" s="1"/>
  <c r="J27" i="1"/>
  <c r="F27" i="1" s="1"/>
  <c r="J43" i="1"/>
  <c r="I43" i="1" s="1"/>
  <c r="J2" i="1"/>
  <c r="I2" i="1" s="1"/>
  <c r="J41" i="1"/>
  <c r="I41" i="1" s="1"/>
  <c r="J33" i="1"/>
  <c r="I33" i="1" s="1"/>
  <c r="J25" i="1"/>
  <c r="F25" i="1" s="1"/>
  <c r="J17" i="1"/>
  <c r="I17" i="1" s="1"/>
  <c r="J9" i="1"/>
  <c r="I9" i="1" s="1"/>
  <c r="J8" i="1"/>
  <c r="I8" i="1" s="1"/>
  <c r="J16" i="1"/>
  <c r="I16" i="1" s="1"/>
  <c r="J38" i="1"/>
  <c r="I38" i="1" s="1"/>
  <c r="J22" i="1"/>
  <c r="I22" i="1" s="1"/>
  <c r="J6" i="1"/>
  <c r="I6" i="1" s="1"/>
  <c r="J40" i="1"/>
  <c r="I40" i="1" s="1"/>
  <c r="J24" i="1"/>
  <c r="I24" i="1" s="1"/>
  <c r="J39" i="1"/>
  <c r="I39" i="1" s="1"/>
  <c r="J31" i="1"/>
  <c r="I31" i="1" s="1"/>
  <c r="J23" i="1"/>
  <c r="F23" i="1" s="1"/>
  <c r="J7" i="1"/>
  <c r="I7" i="1" s="1"/>
  <c r="P21" i="1"/>
  <c r="F21" i="1" s="1"/>
  <c r="P37" i="1"/>
  <c r="F37" i="1" s="1"/>
  <c r="P32" i="1"/>
  <c r="F32" i="1" s="1"/>
  <c r="P15" i="1"/>
  <c r="F15" i="1" s="1"/>
  <c r="P29" i="1"/>
  <c r="F29" i="1" s="1"/>
  <c r="P45" i="1"/>
  <c r="F45" i="1" s="1"/>
  <c r="P13" i="1"/>
  <c r="F13" i="1" s="1"/>
  <c r="O13" i="1" l="1"/>
  <c r="O21" i="1"/>
  <c r="O29" i="1"/>
  <c r="O4" i="1"/>
  <c r="O45" i="1"/>
  <c r="O11" i="1"/>
  <c r="O30" i="1"/>
  <c r="X30" i="1" s="1"/>
  <c r="O20" i="1"/>
  <c r="O32" i="1"/>
  <c r="O14" i="1"/>
  <c r="O37" i="1"/>
  <c r="O15" i="1"/>
  <c r="I25" i="1"/>
  <c r="U25" i="1" s="1"/>
  <c r="I27" i="1"/>
  <c r="U27" i="1" s="1"/>
  <c r="I23" i="1"/>
  <c r="U23" i="1" s="1"/>
  <c r="I28" i="1"/>
  <c r="V14" i="1"/>
  <c r="U32" i="1"/>
  <c r="G40" i="1"/>
  <c r="T40" i="1" s="1"/>
  <c r="U38" i="1"/>
  <c r="V24" i="1"/>
  <c r="U33" i="1"/>
  <c r="U3" i="1"/>
  <c r="U12" i="1"/>
  <c r="X24" i="1"/>
  <c r="U45" i="1"/>
  <c r="U26" i="1"/>
  <c r="U17" i="1"/>
  <c r="W16" i="1"/>
  <c r="U7" i="1"/>
  <c r="U19" i="1"/>
  <c r="X16" i="1"/>
  <c r="U41" i="1"/>
  <c r="U35" i="1"/>
  <c r="U6" i="1"/>
  <c r="U31" i="1"/>
  <c r="U44" i="1"/>
  <c r="G18" i="1"/>
  <c r="T18" i="1" s="1"/>
  <c r="U43" i="1"/>
  <c r="U14" i="1"/>
  <c r="U39" i="1"/>
  <c r="U9" i="1"/>
  <c r="U16" i="1"/>
  <c r="U22" i="1"/>
  <c r="Z22" i="1" s="1"/>
  <c r="AA22" i="1" s="1"/>
  <c r="W45" i="1"/>
  <c r="G24" i="1"/>
  <c r="T26" i="1"/>
  <c r="G45" i="1"/>
  <c r="T45" i="1" s="1"/>
  <c r="W26" i="1"/>
  <c r="U2" i="1"/>
  <c r="Z2" i="1" s="1"/>
  <c r="AA2" i="1" s="1"/>
  <c r="X26" i="1"/>
  <c r="V26" i="1"/>
  <c r="T38" i="1"/>
  <c r="W10" i="1"/>
  <c r="T10" i="1"/>
  <c r="T14" i="1"/>
  <c r="W32" i="1"/>
  <c r="T32" i="1"/>
  <c r="W34" i="1"/>
  <c r="T34" i="1"/>
  <c r="V40" i="1"/>
  <c r="T16" i="1"/>
  <c r="W18" i="1"/>
  <c r="V42" i="1"/>
  <c r="X18" i="1"/>
  <c r="X40" i="1"/>
  <c r="U8" i="1"/>
  <c r="X34" i="1"/>
  <c r="U10" i="1"/>
  <c r="U24" i="1"/>
  <c r="U42" i="1"/>
  <c r="X32" i="1"/>
  <c r="V16" i="1"/>
  <c r="U40" i="1"/>
  <c r="T8" i="1"/>
  <c r="V10" i="1"/>
  <c r="X21" i="1"/>
  <c r="X8" i="1"/>
  <c r="W40" i="1"/>
  <c r="U34" i="1"/>
  <c r="X29" i="1"/>
  <c r="U18" i="1"/>
  <c r="X4" i="1"/>
  <c r="X5" i="1"/>
  <c r="T30" i="1"/>
  <c r="V34" i="1"/>
  <c r="T24" i="1"/>
  <c r="V18" i="1"/>
  <c r="U30" i="1"/>
  <c r="X13" i="1"/>
  <c r="W42" i="1"/>
  <c r="X11" i="1"/>
  <c r="X20" i="1"/>
  <c r="V8" i="1"/>
  <c r="X14" i="1"/>
  <c r="V30" i="1"/>
  <c r="X42" i="1"/>
  <c r="W8" i="1"/>
  <c r="W30" i="1"/>
  <c r="X45" i="1"/>
  <c r="X37" i="1"/>
  <c r="X10" i="1"/>
  <c r="T42" i="1"/>
  <c r="U28" i="1"/>
  <c r="X36" i="1"/>
  <c r="X15" i="1"/>
  <c r="F2" i="1"/>
  <c r="Y33" i="1"/>
  <c r="Y41" i="1"/>
  <c r="Y7" i="1"/>
  <c r="Q2" i="1"/>
  <c r="Q7" i="1"/>
  <c r="Q22" i="1"/>
  <c r="Q33" i="1"/>
  <c r="Q41" i="1"/>
  <c r="R33" i="1"/>
  <c r="S33" i="1" s="1"/>
  <c r="R7" i="1"/>
  <c r="S7" i="1" s="1"/>
  <c r="R41" i="1"/>
  <c r="S41" i="1" s="1"/>
  <c r="R2" i="1"/>
  <c r="S2" i="1" s="1"/>
  <c r="F26" i="1"/>
  <c r="F22" i="1"/>
  <c r="F24" i="1"/>
  <c r="F16" i="1"/>
  <c r="F40" i="1"/>
  <c r="F8" i="1"/>
  <c r="F6" i="1"/>
  <c r="F38" i="1"/>
  <c r="F19" i="1"/>
  <c r="F44" i="1"/>
  <c r="F43" i="1"/>
  <c r="F35" i="1"/>
  <c r="F3" i="1"/>
  <c r="F7" i="1"/>
  <c r="F31" i="1"/>
  <c r="F39" i="1"/>
  <c r="F34" i="1"/>
  <c r="F18" i="1"/>
  <c r="F42" i="1"/>
  <c r="F10" i="1"/>
  <c r="F9" i="1"/>
  <c r="F12" i="1"/>
  <c r="F33" i="1"/>
  <c r="F17" i="1"/>
  <c r="F41" i="1"/>
  <c r="R22" i="1" l="1"/>
  <c r="S22" i="1" s="1"/>
  <c r="Q34" i="1"/>
  <c r="Z16" i="1"/>
  <c r="AA16" i="1" s="1"/>
  <c r="R16" i="1"/>
  <c r="S16" i="1" s="1"/>
  <c r="Z24" i="1"/>
  <c r="AA24" i="1" s="1"/>
  <c r="Q10" i="1"/>
  <c r="Y38" i="1"/>
  <c r="Q16" i="1"/>
  <c r="R38" i="1"/>
  <c r="S38" i="1" s="1"/>
  <c r="Q38" i="1"/>
  <c r="Z34" i="1"/>
  <c r="AA34" i="1" s="1"/>
  <c r="R10" i="1"/>
  <c r="S10" i="1" s="1"/>
  <c r="R34" i="1"/>
  <c r="S34" i="1" s="1"/>
  <c r="Z40" i="1"/>
  <c r="AA40" i="1" s="1"/>
  <c r="Q40" i="1"/>
  <c r="R40" i="1"/>
  <c r="S40" i="1" s="1"/>
  <c r="Z18" i="1"/>
  <c r="AA18" i="1" s="1"/>
  <c r="Y40" i="1"/>
  <c r="Z10" i="1"/>
  <c r="AA10" i="1" s="1"/>
  <c r="Y18" i="1"/>
  <c r="Q18" i="1"/>
  <c r="R18" i="1"/>
  <c r="S18" i="1" s="1"/>
  <c r="Q42" i="1"/>
  <c r="R39" i="1"/>
  <c r="S39" i="1" s="1"/>
  <c r="Z39" i="1"/>
  <c r="AA39" i="1" s="1"/>
  <c r="Y17" i="1"/>
  <c r="Q35" i="1"/>
  <c r="R35" i="1"/>
  <c r="S35" i="1" s="1"/>
  <c r="Q6" i="1"/>
  <c r="Q31" i="1"/>
  <c r="R6" i="1"/>
  <c r="S6" i="1" s="1"/>
  <c r="Q17" i="1"/>
  <c r="Y2" i="1"/>
  <c r="Q8" i="1"/>
  <c r="R8" i="1"/>
  <c r="S8" i="1" s="1"/>
  <c r="Y10" i="1"/>
  <c r="R9" i="1"/>
  <c r="S9" i="1" s="1"/>
  <c r="Z7" i="1"/>
  <c r="AA7" i="1" s="1"/>
  <c r="R31" i="1"/>
  <c r="S31" i="1" s="1"/>
  <c r="Z35" i="1"/>
  <c r="AA35" i="1" s="1"/>
  <c r="Y35" i="1"/>
  <c r="Z38" i="1"/>
  <c r="AA38" i="1" s="1"/>
  <c r="Q12" i="1"/>
  <c r="Y16" i="1"/>
  <c r="Z41" i="1"/>
  <c r="AA41" i="1" s="1"/>
  <c r="R12" i="1"/>
  <c r="S12" i="1" s="1"/>
  <c r="R17" i="1"/>
  <c r="S17" i="1" s="1"/>
  <c r="Q9" i="1"/>
  <c r="Y9" i="1"/>
  <c r="Z9" i="1"/>
  <c r="AA9" i="1" s="1"/>
  <c r="Y12" i="1"/>
  <c r="Z12" i="1"/>
  <c r="AA12" i="1" s="1"/>
  <c r="Z8" i="1"/>
  <c r="AA8" i="1" s="1"/>
  <c r="Y8" i="1"/>
  <c r="Z31" i="1"/>
  <c r="AA31" i="1" s="1"/>
  <c r="Y31" i="1"/>
  <c r="Y6" i="1"/>
  <c r="Z6" i="1"/>
  <c r="AA6" i="1" s="1"/>
  <c r="Q39" i="1"/>
  <c r="Y34" i="1"/>
  <c r="Y22" i="1"/>
  <c r="Z33" i="1"/>
  <c r="AA33" i="1" s="1"/>
  <c r="R42" i="1"/>
  <c r="S42" i="1" s="1"/>
  <c r="Y28" i="1"/>
  <c r="Z28" i="1"/>
  <c r="AA28" i="1" s="1"/>
  <c r="Y3" i="1"/>
  <c r="Z3" i="1"/>
  <c r="AA3" i="1" s="1"/>
  <c r="Y24" i="1"/>
  <c r="Z27" i="1"/>
  <c r="AA27" i="1" s="1"/>
  <c r="Y43" i="1"/>
  <c r="Z43" i="1"/>
  <c r="AA43" i="1" s="1"/>
  <c r="Z20" i="1"/>
  <c r="AA20" i="1" s="1"/>
  <c r="Y20" i="1"/>
  <c r="Y11" i="1"/>
  <c r="Z11" i="1"/>
  <c r="AA11" i="1" s="1"/>
  <c r="Z4" i="1"/>
  <c r="AA4" i="1" s="1"/>
  <c r="Z19" i="1"/>
  <c r="AA19" i="1" s="1"/>
  <c r="Y44" i="1"/>
  <c r="Z44" i="1"/>
  <c r="AA44" i="1" s="1"/>
  <c r="Y27" i="1"/>
  <c r="Y4" i="1"/>
  <c r="Y19" i="1"/>
  <c r="R15" i="1"/>
  <c r="S15" i="1" s="1"/>
  <c r="R14" i="1"/>
  <c r="S14" i="1" s="1"/>
  <c r="R13" i="1"/>
  <c r="S13" i="1" s="1"/>
  <c r="R36" i="1"/>
  <c r="S36" i="1" s="1"/>
  <c r="R45" i="1"/>
  <c r="S45" i="1" s="1"/>
  <c r="R26" i="1"/>
  <c r="S26" i="1" s="1"/>
  <c r="R32" i="1"/>
  <c r="S32" i="1" s="1"/>
  <c r="R37" i="1"/>
  <c r="S37" i="1" s="1"/>
  <c r="R21" i="1"/>
  <c r="S21" i="1" s="1"/>
  <c r="R5" i="1"/>
  <c r="S5" i="1" s="1"/>
  <c r="R30" i="1"/>
  <c r="S30" i="1" s="1"/>
  <c r="R29" i="1"/>
  <c r="S29" i="1" s="1"/>
  <c r="R25" i="1"/>
  <c r="S25" i="1" s="1"/>
  <c r="R23" i="1"/>
  <c r="S23" i="1" s="1"/>
  <c r="Q44" i="1"/>
  <c r="Q3" i="1"/>
  <c r="Q28" i="1"/>
  <c r="Q19" i="1"/>
  <c r="Q4" i="1"/>
  <c r="Q11" i="1"/>
  <c r="Q13" i="1"/>
  <c r="Q29" i="1"/>
  <c r="Q27" i="1"/>
  <c r="Q5" i="1"/>
  <c r="Q14" i="1"/>
  <c r="Q43" i="1"/>
  <c r="Q20" i="1"/>
  <c r="Q37" i="1"/>
  <c r="Q15" i="1"/>
  <c r="Q25" i="1"/>
  <c r="Q36" i="1"/>
  <c r="Q23" i="1"/>
  <c r="Q26" i="1"/>
  <c r="Q45" i="1"/>
  <c r="Q32" i="1"/>
  <c r="R24" i="1"/>
  <c r="S24" i="1" s="1"/>
  <c r="Q24" i="1"/>
  <c r="Q30" i="1"/>
  <c r="Q21" i="1"/>
  <c r="R3" i="1"/>
  <c r="S3" i="1" s="1"/>
  <c r="R44" i="1"/>
  <c r="S44" i="1" s="1"/>
  <c r="R27" i="1"/>
  <c r="S27" i="1" s="1"/>
  <c r="R4" i="1"/>
  <c r="S4" i="1" s="1"/>
  <c r="R11" i="1"/>
  <c r="S11" i="1" s="1"/>
  <c r="R43" i="1"/>
  <c r="S43" i="1" s="1"/>
  <c r="R19" i="1"/>
  <c r="S19" i="1" s="1"/>
  <c r="R28" i="1"/>
  <c r="S28" i="1" s="1"/>
  <c r="R20" i="1"/>
  <c r="S20" i="1" s="1"/>
  <c r="Z17" i="1" l="1"/>
  <c r="AA17" i="1" s="1"/>
  <c r="Y39" i="1"/>
  <c r="Z42" i="1"/>
  <c r="AA42" i="1" s="1"/>
  <c r="Y42" i="1"/>
  <c r="Y23" i="1"/>
  <c r="Z23" i="1"/>
  <c r="AA23" i="1" s="1"/>
  <c r="Y5" i="1"/>
  <c r="Z5" i="1"/>
  <c r="AA5" i="1" s="1"/>
  <c r="Y26" i="1"/>
  <c r="Z26" i="1"/>
  <c r="AA26" i="1" s="1"/>
  <c r="Y14" i="1"/>
  <c r="Z14" i="1"/>
  <c r="AA14" i="1" s="1"/>
  <c r="Y25" i="1"/>
  <c r="Z25" i="1"/>
  <c r="AA25" i="1" s="1"/>
  <c r="Y21" i="1"/>
  <c r="Z21" i="1"/>
  <c r="AA21" i="1" s="1"/>
  <c r="Y45" i="1"/>
  <c r="Z45" i="1"/>
  <c r="AA45" i="1" s="1"/>
  <c r="Y15" i="1"/>
  <c r="Z15" i="1"/>
  <c r="AA15" i="1" s="1"/>
  <c r="Y29" i="1"/>
  <c r="Z29" i="1"/>
  <c r="AA29" i="1" s="1"/>
  <c r="Y37" i="1"/>
  <c r="Z37" i="1"/>
  <c r="AA37" i="1" s="1"/>
  <c r="Y36" i="1"/>
  <c r="Z36" i="1"/>
  <c r="AA36" i="1" s="1"/>
  <c r="Y30" i="1"/>
  <c r="Z30" i="1"/>
  <c r="AA30" i="1" s="1"/>
  <c r="Y32" i="1"/>
  <c r="Z32" i="1"/>
  <c r="AA32" i="1" s="1"/>
  <c r="Y13" i="1"/>
  <c r="Z13" i="1"/>
  <c r="AA13" i="1" s="1"/>
</calcChain>
</file>

<file path=xl/sharedStrings.xml><?xml version="1.0" encoding="utf-8"?>
<sst xmlns="http://schemas.openxmlformats.org/spreadsheetml/2006/main" count="115" uniqueCount="73">
  <si>
    <t>Name</t>
  </si>
  <si>
    <t>Sex</t>
  </si>
  <si>
    <t>IIT</t>
  </si>
  <si>
    <t>Math-1</t>
  </si>
  <si>
    <t>Physics</t>
  </si>
  <si>
    <t>Total</t>
  </si>
  <si>
    <t>Pass</t>
  </si>
  <si>
    <t>Sem_Difficulty</t>
  </si>
  <si>
    <t>IIT_Difficulty</t>
  </si>
  <si>
    <t>C_Difficulty</t>
  </si>
  <si>
    <t>Digital-Logic</t>
  </si>
  <si>
    <t>Digital-Logic_Difficulty</t>
  </si>
  <si>
    <t>Math-1_Difficulty</t>
  </si>
  <si>
    <t>Physics_Difficulty</t>
  </si>
  <si>
    <t>Percent</t>
  </si>
  <si>
    <t>IIT_Final</t>
  </si>
  <si>
    <t>Digital-Logic_Final</t>
  </si>
  <si>
    <t>C_Final</t>
  </si>
  <si>
    <t>Math-1_Final</t>
  </si>
  <si>
    <t>Physics_Final</t>
  </si>
  <si>
    <t>Pass_Final</t>
  </si>
  <si>
    <t>Total_Final</t>
  </si>
  <si>
    <t>Percent_Final</t>
  </si>
  <si>
    <t>Aadars Karki</t>
  </si>
  <si>
    <t>Sahan Shrestha</t>
  </si>
  <si>
    <t>Abhishek Dahal</t>
  </si>
  <si>
    <t>Aabhash Shahi</t>
  </si>
  <si>
    <t>Aayu Shrestha</t>
  </si>
  <si>
    <t>Aayush Ranjit</t>
  </si>
  <si>
    <t>Anahat Basnet</t>
  </si>
  <si>
    <t>Anish Maharjan</t>
  </si>
  <si>
    <t>Aniz Chettry</t>
  </si>
  <si>
    <t>Anjal Pandey</t>
  </si>
  <si>
    <t>Anuj Shrestha</t>
  </si>
  <si>
    <t>Bibek Thapa</t>
  </si>
  <si>
    <t>Shrijana Adhikari</t>
  </si>
  <si>
    <t>Shirash Shrestha</t>
  </si>
  <si>
    <t>Dikkim Rai</t>
  </si>
  <si>
    <t>Farhan Raza</t>
  </si>
  <si>
    <t>Hamza Ahmed</t>
  </si>
  <si>
    <t>Kushal Shrestha</t>
  </si>
  <si>
    <t>Anil Sirijanga</t>
  </si>
  <si>
    <t>Lawson Tuladhar</t>
  </si>
  <si>
    <t>Manish Thapa</t>
  </si>
  <si>
    <t>Pratik Khadka</t>
  </si>
  <si>
    <t>Pukar Khanal</t>
  </si>
  <si>
    <t>Ishan Rai</t>
  </si>
  <si>
    <t>Reshu Maharjan</t>
  </si>
  <si>
    <t>Rupesh Bhatta</t>
  </si>
  <si>
    <t>Samima Thapa</t>
  </si>
  <si>
    <t>Santoshi Kafle</t>
  </si>
  <si>
    <t>Shirish Mainali</t>
  </si>
  <si>
    <t>Soni Manandhar</t>
  </si>
  <si>
    <t>Subash Budhathoki</t>
  </si>
  <si>
    <t>Sudhir Manandhar</t>
  </si>
  <si>
    <t>Sudip Shrestha</t>
  </si>
  <si>
    <t>Sujan Gharti Magar</t>
  </si>
  <si>
    <t>Sunisha Bhattarai</t>
  </si>
  <si>
    <t>Suraj Sedhain</t>
  </si>
  <si>
    <t>Sushant Singh Basnet</t>
  </si>
  <si>
    <t>Sushil Suhang</t>
  </si>
  <si>
    <t>Susmita Lohani</t>
  </si>
  <si>
    <t>Swastika Banskota</t>
  </si>
  <si>
    <t>Uruna Shakya</t>
  </si>
  <si>
    <t>Yash Maharjan</t>
  </si>
  <si>
    <t>Poonam Kunwar</t>
  </si>
  <si>
    <t>Rahul Lama</t>
  </si>
  <si>
    <t>male</t>
  </si>
  <si>
    <t>female</t>
  </si>
  <si>
    <t>Sincere</t>
  </si>
  <si>
    <t>Attendance</t>
  </si>
  <si>
    <t>IQ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</si>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</sst>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8499B-96F1-44B1-B263-670F327465D0}">
  <dimension ref="A1:AA45"/>
  <sheetViews>
    <sheetView tabSelected="1" topLeftCell="M1" workbookViewId="0">
      <selection activeCell="Q40" sqref="Q40"/>
    </sheetView>
  </sheetViews>
  <sheetFormatPr defaultRowHeight="14.4" x14ac:dyDescent="0.3"/>
  <cols>
    <col min="1" max="1" width="24.44140625" customWidth="1"/>
    <col min="3" max="3" width="7.33203125" customWidth="1"/>
    <col min="4" max="4" width="14.44140625" customWidth="1"/>
    <col min="5" max="5" width="14.5546875" customWidth="1"/>
    <col min="6" max="6" width="13.77734375" customWidth="1"/>
    <col min="7" max="7" width="13.6640625" customWidth="1"/>
    <col min="8" max="8" width="13.88671875" customWidth="1"/>
    <col min="9" max="9" width="13.77734375" customWidth="1"/>
    <col min="10" max="10" width="11.6640625" customWidth="1"/>
    <col min="11" max="11" width="12.21875" customWidth="1"/>
    <col min="12" max="12" width="21.88671875" customWidth="1"/>
    <col min="13" max="13" width="22.88671875" customWidth="1"/>
    <col min="14" max="14" width="16" customWidth="1"/>
    <col min="15" max="15" width="18.77734375" customWidth="1"/>
    <col min="17" max="17" width="14.88671875" customWidth="1"/>
    <col min="18" max="18" width="19.21875" customWidth="1"/>
    <col min="22" max="22" width="11" customWidth="1"/>
    <col min="24" max="24" width="15.88671875" customWidth="1"/>
    <col min="25" max="25" width="12.33203125" customWidth="1"/>
    <col min="26" max="26" width="11.5546875" customWidth="1"/>
    <col min="28" max="28" width="10.109375" customWidth="1"/>
    <col min="29" max="29" width="12.44140625" customWidth="1"/>
  </cols>
  <sheetData>
    <row r="1" spans="1:27" x14ac:dyDescent="0.3">
      <c r="A1" t="s">
        <v>0</v>
      </c>
      <c r="B1" t="s">
        <v>1</v>
      </c>
      <c r="C1" t="s">
        <v>69</v>
      </c>
      <c r="D1" t="s">
        <v>71</v>
      </c>
      <c r="E1" t="s">
        <v>70</v>
      </c>
      <c r="F1" t="s">
        <v>7</v>
      </c>
      <c r="G1" t="s">
        <v>2</v>
      </c>
      <c r="H1" t="s">
        <v>8</v>
      </c>
      <c r="I1" t="s">
        <v>72</v>
      </c>
      <c r="J1" t="s">
        <v>9</v>
      </c>
      <c r="K1" t="s">
        <v>10</v>
      </c>
      <c r="L1" t="s">
        <v>11</v>
      </c>
      <c r="M1" t="s">
        <v>3</v>
      </c>
      <c r="N1" t="s">
        <v>12</v>
      </c>
      <c r="O1" t="s">
        <v>4</v>
      </c>
      <c r="P1" t="s">
        <v>13</v>
      </c>
      <c r="Q1" t="s">
        <v>6</v>
      </c>
      <c r="R1" t="s">
        <v>5</v>
      </c>
      <c r="S1" t="s">
        <v>14</v>
      </c>
      <c r="T1" t="s">
        <v>15</v>
      </c>
      <c r="U1" t="s">
        <v>17</v>
      </c>
      <c r="V1" t="s">
        <v>16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</row>
    <row r="2" spans="1:27" x14ac:dyDescent="0.3">
      <c r="A2" t="s">
        <v>26</v>
      </c>
      <c r="B2" t="s">
        <v>67</v>
      </c>
      <c r="C2">
        <f ca="1">IF(RANDBETWEEN(1,10)&gt;5,RANDBETWEEN(2,3),IF(RANDBETWEEN(1,10)=3,RANDBETWEEN(2,3)+0.5,IF(RANDBETWEEN(1,10)=4,RANDBETWEEN(1,2)+0.5,IF((RANDBETWEEN(1,10)=3),4.5,RANDBETWEEN(3,4)))))</f>
        <v>2</v>
      </c>
      <c r="D2">
        <f t="shared" ref="D2:D45" ca="1" si="0">IF( RANDBETWEEN(1,10) &gt; 5, RANDBETWEEN(90,100), IF(RANDBETWEEN(1,10)=1, RANDBETWEEN(100,115), IF(RANDBETWEEN(1,10) =2,RANDBETWEEN(110,115), IF(RANDBETWEEN(1,10)=3,RANDBETWEEN(115,124), RANDBETWEEN(50,90)))))</f>
        <v>95</v>
      </c>
      <c r="E2">
        <f ca="1">INT(IF(C2&gt;3.5,RANDBETWEEN(100,120),IF(C2&lt;=2,RANDBETWEEN(30,50),IF(C2&lt;3,RANDBETWEEN(50,80),RANDBETWEEN(80,100))))*100/120)</f>
        <v>36</v>
      </c>
      <c r="F2">
        <f ca="1">MROUND(AVERAGE(J2,J2,L2,N2,P2),0.5)</f>
        <v>4</v>
      </c>
      <c r="G2">
        <f ca="1">IF(AND(D2&gt;=115,C2&lt;2.5), INT(RANDBETWEEN(50,70)+C2+E2/100*0.5+C2*0.5-0.5*H2), IF(AND(D2&gt;=115,C2&gt;=2.5),INT(RANDBETWEEN(75,90)+C2+E2/100*0.5+C2*0.5-0.5*H2),  IF(AND(D2&gt;=100,C2&lt;3), INT(RANDBETWEEN(50,60)+C2+E2/100*0.5+C2*0.5-0.5*H2), IF(AND(D2&gt;=100,C3&gt;=3), INT(RANDBETWEEN(70,80)+C2+E2/100*0.5+C2*0.5-0.5*H2),  IF(AND(D2&gt;=90,C2&lt;3), INT(RANDBETWEEN(43,50)+C2+E2/100*0.5+C2*0.5-0.5*H2), IF(AND(D2&gt;=90,C2&lt;4), INT(RANDBETWEEN(60,70)+C2+E2/100*0.5+C2*0.5-0.5*H2), IF(AND(D2&gt;=90,C2&gt;=4),INT(RANDBETWEEN(60,87)+C2+E2/100*0.5+C2*0.5-0.5*H2), IF(AND(D2&gt;=80,C2&lt;3), INT(RANDBETWEEN(42,55)+C2+E2/100*0.5+C2*0.5-0.5*H2), IF(AND(D2&gt;=80,C2&lt;4), INT(RANDBETWEEN(60,65)+C2+E2/100*0.5+C2*0.5-0.5*H2), IF(AND(D2&gt;=80,C2&gt;=4),INT(RANDBETWEEN(60,77)+C2+E2/100*0.5+C2*0.5-0.5*H2), IF(AND(D2&lt;80,C2&lt;3), INT(RANDBETWEEN(38,44)+C2+E2/100*0.5+C2*0.5-0.5*H2), IF(AND(D2&lt;80,C2&lt;4), INT(RANDBETWEEN(38,45)+C2+E2/100*0.5+C2*0.5-0.5*H2), IF(AND(D2&lt;80,C2&gt;=4),INT(RANDBETWEEN(43,55)+C2+E2/100*0.5+C2*0.5-0.5*H2))))))))))))))+RANDBETWEEN(-5,5)</f>
        <v>43</v>
      </c>
      <c r="H2">
        <f ca="1">IF(RANDBETWEEN(1,10)&lt;=5,2.5,IF(RANDBETWEEN(1,10)=7,3,IF(RANDBETWEEN(1,10)&gt;5,2,3)))</f>
        <v>2.5</v>
      </c>
      <c r="I2">
        <f ca="1">IF(AND(D2&gt;=115,C2&lt;2.5), INT(RANDBETWEEN(50,70)+C2+E2/100*0.5+C2*0.5-0.5*J2), IF(AND(D2&gt;=115,C2&gt;=2.5),INT(RANDBETWEEN(75,90)+C2+E2/100*0.5+C2*0.5-0.5*J2),  IF(AND(D2&gt;=100,C2&lt;3), INT(RANDBETWEEN(50,60)+C2+E2/100*0.5+C2*0.5-0.5*J2), IF(AND(D2&gt;=100,C3&gt;=3), INT(RANDBETWEEN(70,80)+C2+E2/100*0.5+C2*0.5-0.5*J2),  IF(AND(D2&gt;=90,C2&lt;3), INT(RANDBETWEEN(40,50)+C2+E2/100*0.5+C2*0.5-0.5*J2), IF(AND(D2&gt;=90,C2&lt;4), INT(RANDBETWEEN(60,70)+C2+E2/100*0.5+C2*0.5-0.5*J2), IF(AND(D2&gt;=90,C2&gt;=4),INT(RANDBETWEEN(60,87)+C2+E2/100*0.5+C2*0.5-0.5*J2), IF(AND(D2&gt;=80,C2&lt;3), INT(RANDBETWEEN(40,55)+C2+E2/100*0.5+C2*0.5-0.5*J2), IF(AND(D2&gt;=80,C2&lt;4), INT(RANDBETWEEN(60,65)+C2+E2/100*0.5+C2*0.5-0.5*J2), IF(AND(D2&gt;=80,C2&gt;=4),INT(RANDBETWEEN(60,77)+C2+E2/100*0.5+C2*0.5-0.5*J2), IF(AND(D2&lt;80,C2&lt;3), INT(RANDBETWEEN(30,40)+C2+E2/100*0.5+C2*0.5-0.5*J2), IF(AND(D2&lt;80,C2&lt;4), INT(RANDBETWEEN(38,45)+C2+E2/100*0.5+C2*0.5-0.5*J2), IF(AND(D2&lt;80,C2&gt;=4),INT(RANDBETWEEN(40,55)+C2+E2/100*0.5+C2*0.5-0.5*J2))))))))))))))+RANDBETWEEN(-5,5)</f>
        <v>47</v>
      </c>
      <c r="J2">
        <f t="shared" ref="J2:J45" ca="1" si="1">IF(N2&lt;4,3.5, RANDBETWEEN(4,5))</f>
        <v>4</v>
      </c>
      <c r="K2">
        <f ca="1">IF(AND(D2&gt;=115,C2&lt;2.5), INT(RANDBETWEEN(50,70)+C2+E2/100*0.5+C2*0.5-0.5*L2), IF(AND(D2&gt;=115,C2&gt;=2.5),INT(RANDBETWEEN(75,90)+C2+E2/100*0.5+C2*0.5-0.5*L2),  IF(AND(D2&gt;=100,C2&lt;3), INT(RANDBETWEEN(50,60)+C2+E2/100*0.5+C2*0.5-0.5*L2), IF(AND(D2&gt;=100,C3&gt;=3), INT(RANDBETWEEN(70,80)+C2+E2/100*0.5+C2*0.5-0.5*L2),  IF(AND(D2&gt;=90,C2&lt;3), INT(RANDBETWEEN(40,50)+C2+E2/100*0.5+C2*0.5-0.5*L2), IF(AND(D2&gt;=90,C2&lt;4), INT(RANDBETWEEN(60,70)+C2+E2/100*0.5+C2*0.5-0.5*L2), IF(AND(D2&gt;=90,C2&gt;=4),INT(RANDBETWEEN(60,87)+C2+E2/100*0.5+C2*0.5-0.5*L2), IF(AND(D2&gt;=80,C2&lt;3), INT(RANDBETWEEN(40,55)+C2+E2/100*0.5+C2*0.5-0.5*L2), IF(AND(D2&gt;=80,C2&lt;4), INT(RANDBETWEEN(60,65)+C2+E2/100*0.5+C2*0.5-0.5*L2), IF(AND(D2&gt;=80,C2&gt;=4),INT(RANDBETWEEN(60,77)+C2+E2/100*0.5+C2*0.5-0.5*L2), IF(AND(D2&lt;80,C2&lt;3), INT(RANDBETWEEN(30,40)+C2+E2/100*0.5+C2*0.5-0.5*L2), IF(AND(D2&lt;80,C2&lt;4), INT(RANDBETWEEN(38,45)+C2+E2/100*0.5+C2*0.5-0.5*L2), IF(AND(D2&lt;80,C2&gt;=4),INT(RANDBETWEEN(40,55)+C2+E2/100*0.5+C2*0.5-0.5*L2))))))))))))))+RANDBETWEEN(-5,5)</f>
        <v>47</v>
      </c>
      <c r="L2">
        <f ca="1">IF(RANDBETWEEN(1,10)&lt;=5,4,IF(RANDBETWEEN(1,10)=7,4.5,IF(RANDBETWEEN(1,10)&gt;5,3,3.5)))</f>
        <v>3</v>
      </c>
      <c r="M2">
        <f ca="1">IF(AND(D2&gt;=115,C2&lt;2.5), INT(RANDBETWEEN(50,70)+C2+E2/100*0.5+C2*0.5-0.5*N2), IF(AND(D2&gt;=115,C2&gt;=2.5),INT(RANDBETWEEN(75,90)+C2+E2/100*0.5+C2*0.5-0.5*N2),  IF(AND(D2&gt;=100,C2&lt;3), INT(RANDBETWEEN(50,60)+C2+E2/100*0.5+C2*0.5-0.5*N2), IF(AND(D2&gt;=100,C3&gt;=3), INT(RANDBETWEEN(70,80)+C2+E2/100*0.5+C2*0.5-0.5*N2),  IF(AND(D2&gt;=90,C2&lt;3), INT(RANDBETWEEN(40,50)+C2+E2/100*0.5+C2*0.5-0.5*N2), IF(AND(D2&gt;=90,C2&lt;4), INT(RANDBETWEEN(60,70)+C2+E2/100*0.5+C2*0.5-0.5*N2), IF(AND(D2&gt;=90,C2&gt;=4),INT(RANDBETWEEN(60,87)+C2+E2/100*0.5+C2*0.5-0.5*N2), IF(AND(D2&gt;=80,C2&lt;3), INT(RANDBETWEEN(40,55)+C2+E2/100*0.5+C2*0.5-0.5*N2), IF(AND(D2&gt;=80,C2&lt;4), INT(RANDBETWEEN(60,65)+C2+E2/100*0.5+C2*0.5-0.5*N2), IF(AND(D2&gt;=80,C2&gt;=4),INT(RANDBETWEEN(60,77)+C2+E2/100*0.5+C2*0.5-0.5*N2), IF(AND(D2&lt;80,C2&lt;3), INT(RANDBETWEEN(30,40)+C2+E2/100*0.5+C2*0.5-0.5*N2), IF(AND(D2&lt;80,C2&lt;4), INT(RANDBETWEEN(38,45)+C2+E2/100*0.5+C2*0.5-0.5*N2), IF(AND(D2&lt;80,C2&gt;=4),INT(RANDBETWEEN(40,55)+C2+E2/100*0.5+C2*0.5-0.5*N2))))))))))))))+RANDBETWEEN(-5,5)</f>
        <v>55</v>
      </c>
      <c r="N2">
        <f ca="1">IF(RANDBETWEEN(1,10)&lt;=5,5,IF(RANDBETWEEN(1,10)=7,3,IF(RANDBETWEEN(1,10)&gt;5,4,3.5)))</f>
        <v>4</v>
      </c>
      <c r="O2">
        <f ca="1">IF(AND(D2&gt;=115,C2&lt;2.5), INT(RANDBETWEEN(50,70)+C2+E2/100*0.5+C2*0.5-0.5*P2), IF(AND(D2&gt;=115,C2&gt;=2.5),INT(RANDBETWEEN(75,90)+C2+E2/100*0.5+C2*0.5-0.5*P2),  IF(AND(D2&gt;=100,C2&lt;3), INT(RANDBETWEEN(50,60)+C2+E2/100*0.5+C2*0.5-0.5*P2), IF(AND(D2&gt;=100,C3&gt;=3), INT(RANDBETWEEN(70,80)+C2+E2/100*0.5+C2*0.5-0.5*P2),  IF(AND(D2&gt;=90,C2&lt;3), INT(RANDBETWEEN(40,50)+C2+E2/100*0.5+C2*0.5-0.5*P2), IF(AND(D2&gt;=90,C2&lt;4), INT(RANDBETWEEN(60,70)+C2+E2/100*0.5+C2*0.5-0.5*P2), IF(AND(D2&gt;=90,C2&gt;=4),INT(RANDBETWEEN(60,87)+C2+E2/100*0.5+C2*0.5-0.5*P2), IF(AND(D2&gt;=80,C2&lt;3), INT(RANDBETWEEN(40,55)+C2+E2/100*0.5+C2*0.5-0.5*P2), IF(AND(D2&gt;=80,C2&lt;4), INT(RANDBETWEEN(60,65)+C2+E2/100*0.5+C2*0.5-0.5*P2), IF(AND(D2&gt;=80,C2&gt;=4),INT(RANDBETWEEN(60,77)+C2+E2/100*0.5+C2*0.5-0.5*P2), IF(AND(D2&lt;80,C2&lt;3), INT(RANDBETWEEN(30,40)+C2+E2/100*0.5+C2*0.5-0.5*P2), IF(AND(D2&lt;80,C2&lt;4), INT(RANDBETWEEN(38,45)+C2+E2/100*0.5+C2*0.5-0.5*P2), IF(AND(D2&lt;80,C2&gt;=4),INT(RANDBETWEEN(40,55)+C2+E2/100*0.5+C2*0.5-0.5*P2))))))))))))))+RANDBETWEEN(-5,5)</f>
        <v>48</v>
      </c>
      <c r="P2">
        <f t="shared" ref="P2:P45" ca="1" si="2">IF(N2&lt;4,3, RANDBETWEEN(4,5))</f>
        <v>5</v>
      </c>
      <c r="Q2" t="str">
        <f ca="1">IF(E2&lt;50,"fail",IF(G2&lt;40,"fail",IF(I2&lt;40,"fail",IF(K2&lt;40,"fail",IF(M2&lt;40,"fail",IF(O2&lt;40,"fail","pass"))))))</f>
        <v>fail</v>
      </c>
      <c r="R2">
        <f ca="1">SUM(G2+I2+K2+M2+O2)</f>
        <v>240</v>
      </c>
      <c r="S2">
        <f ca="1">(R2/500*100)</f>
        <v>48</v>
      </c>
      <c r="T2">
        <f ca="1">INT(G2/100*50-H2/5*25+E2/100*25+D2/130*25+C2/5*25)+RANDBETWEEN(-5,5)</f>
        <v>50</v>
      </c>
      <c r="U2">
        <f ca="1">INT(I2/100*50-J2/5*25+E2/100*25+D2/130*25+C2/5*25)++RANDBETWEEN(-5,5)</f>
        <v>39</v>
      </c>
      <c r="V2">
        <f ca="1">INT(K2/100*50-L2/5*25+E2/100*25+D2/130*25+C2/5*25)+RANDBETWEEN(-5,5)</f>
        <v>41</v>
      </c>
      <c r="W2">
        <f ca="1">INT(M2/100*50-N2/5*25+E2/100*25+D2/130*25+C2/5*25)+RANDBETWEEN(-5,5)</f>
        <v>40</v>
      </c>
      <c r="X2">
        <f ca="1">INT(O2/100*50-P2/5*25+E2/100*25+D2/130*25+C2/5*25)+RANDBETWEEN(-5,5)</f>
        <v>34</v>
      </c>
      <c r="Y2" t="str">
        <f ca="1">IF(E2&lt;50,"fail",IF(T2&lt;40,"fail",IF(U2&lt;40,"fail",IF(V2&lt;40,"fail",IF(W2&lt;40,"fail",IF(X2&lt;40,"fail","pass"))))))</f>
        <v>fail</v>
      </c>
      <c r="Z2">
        <f ca="1">SUM(T2+U2+V2+W2+X2)</f>
        <v>204</v>
      </c>
      <c r="AA2">
        <f ca="1">(Z2/5)</f>
        <v>40.799999999999997</v>
      </c>
    </row>
    <row r="3" spans="1:27" x14ac:dyDescent="0.3">
      <c r="A3" t="s">
        <v>23</v>
      </c>
      <c r="B3" t="s">
        <v>67</v>
      </c>
      <c r="C3">
        <f t="shared" ref="C3:C45" ca="1" si="3">IF(RANDBETWEEN(1,10)&gt;5,RANDBETWEEN(2,3),IF(RANDBETWEEN(1,10)=3,RANDBETWEEN(2,3)+0.5,IF(RANDBETWEEN(1,10)=4,RANDBETWEEN(1,2)+0.5,IF((RANDBETWEEN(1,10)=3),4.5,RANDBETWEEN(3,4)))))</f>
        <v>3</v>
      </c>
      <c r="D3">
        <f ca="1">IF( RANDBETWEEN(1,10) &gt; 5, RANDBETWEEN(90,100), IF(RANDBETWEEN(1,10)=1, RANDBETWEEN(100,115), IF(RANDBETWEEN(1,10) =2,RANDBETWEEN(110,115), IF(RANDBETWEEN(1,10)=3,RANDBETWEEN(115,124), RANDBETWEEN(50,90)))))</f>
        <v>58</v>
      </c>
      <c r="E3">
        <f t="shared" ref="E3:E45" ca="1" si="4">INT(IF(C3&gt;3.5,RANDBETWEEN(100,120),IF(C3&lt;=2,RANDBETWEEN(30,50),IF(C3&lt;3,RANDBETWEEN(50,80),RANDBETWEEN(80,100))))*100/120)</f>
        <v>83</v>
      </c>
      <c r="F3">
        <f t="shared" ref="F3:F45" ca="1" si="5">MROUND(AVERAGE(H3,J3,L3,N3,P3),0.5)</f>
        <v>3</v>
      </c>
      <c r="G3">
        <f ca="1">IF(AND(D3&gt;=115,C3&lt;2.5), INT(RANDBETWEEN(50,70)+C3+E3/100*0.5+C3*0.5-0.5*H3), IF(AND(D3&gt;=115,C3&gt;=2.5),INT(RANDBETWEEN(75,90)+C3+E3/100*0.5+C3*0.5-0.5*H3),  IF(AND(D3&gt;=100,C3&lt;3), INT(RANDBETWEEN(50,60)+C3+E3/100*0.5+C3*0.5-0.5*H3), IF(AND(D3&gt;=100,C4&gt;=3), INT(RANDBETWEEN(70,80)+C3+E3/100*0.5+C3*0.5-0.5*H3),  IF(AND(D3&gt;=90,C3&lt;3), INT(RANDBETWEEN(43,50)+C3+E3/100*0.5+C3*0.5-0.5*H3), IF(AND(D3&gt;=90,C3&lt;4), INT(RANDBETWEEN(60,70)+C3+E3/100*0.5+C3*0.5-0.5*H3), IF(AND(D3&gt;=90,C3&gt;=4),INT(RANDBETWEEN(60,87)+C3+E3/100*0.5+C3*0.5-0.5*H3), IF(AND(D3&gt;=80,C3&lt;3), INT(RANDBETWEEN(42,55)+C3+E3/100*0.5+C3*0.5-0.5*H3), IF(AND(D3&gt;=80,C3&lt;4), INT(RANDBETWEEN(60,65)+C3+E3/100*0.5+C3*0.5-0.5*H3), IF(AND(D3&gt;=80,C3&gt;=4),INT(RANDBETWEEN(60,77)+C3+E3/100*0.5+C3*0.5-0.5*H3), IF(AND(D3&lt;80,C3&lt;3), INT(RANDBETWEEN(38,44)+C3+E3/100*0.5+C3*0.5-0.5*H3), IF(AND(D3&lt;80,C3&lt;4), INT(RANDBETWEEN(38,45)+C3+E3/100*0.5+C3*0.5-0.5*H3), IF(AND(D3&lt;80,C3&gt;=4),INT(RANDBETWEEN(43,55)+C3+E3/100*0.5+C3*0.5-0.5*H3))))))))))))))+RANDBETWEEN(-5,5)</f>
        <v>50</v>
      </c>
      <c r="H3">
        <f t="shared" ref="H3:H45" ca="1" si="6">IF(RANDBETWEEN(1,10)&lt;=5,2.5,IF(RANDBETWEEN(1,10)=7,3,IF(RANDBETWEEN(1,10)&gt;5,2,3)))</f>
        <v>2.5</v>
      </c>
      <c r="I3">
        <f t="shared" ref="I3:I45" ca="1" si="7">IF(AND(D3&gt;=115,C3&lt;2.5), INT(RANDBETWEEN(50,70)+C3+E3/100*0.5+C3*0.5-0.5*J3), IF(AND(D3&gt;=115,C3&gt;=2.5),INT(RANDBETWEEN(75,90)+C3+E3/100*0.5+C3*0.5-0.5*J3),  IF(AND(D3&gt;=100,C3&lt;3), INT(RANDBETWEEN(50,60)+C3+E3/100*0.5+C3*0.5-0.5*J3), IF(AND(D3&gt;=100,C4&gt;=3), INT(RANDBETWEEN(70,80)+C3+E3/100*0.5+C3*0.5-0.5*J3),  IF(AND(D3&gt;=90,C3&lt;3), INT(RANDBETWEEN(40,50)+C3+E3/100*0.5+C3*0.5-0.5*J3), IF(AND(D3&gt;=90,C3&lt;4), INT(RANDBETWEEN(60,70)+C3+E3/100*0.5+C3*0.5-0.5*J3), IF(AND(D3&gt;=90,C3&gt;=4),INT(RANDBETWEEN(60,87)+C3+E3/100*0.5+C3*0.5-0.5*J3), IF(AND(D3&gt;=80,C3&lt;3), INT(RANDBETWEEN(40,55)+C3+E3/100*0.5+C3*0.5-0.5*J3), IF(AND(D3&gt;=80,C3&lt;4), INT(RANDBETWEEN(60,65)+C3+E3/100*0.5+C3*0.5-0.5*J3), IF(AND(D3&gt;=80,C3&gt;=4),INT(RANDBETWEEN(60,77)+C3+E3/100*0.5+C3*0.5-0.5*J3), IF(AND(D3&lt;80,C3&lt;3), INT(RANDBETWEEN(30,40)+C3+E3/100*0.5+C3*0.5-0.5*J3), IF(AND(D3&lt;80,C3&lt;4), INT(RANDBETWEEN(38,45)+C3+E3/100*0.5+C3*0.5-0.5*J3), IF(AND(D3&lt;80,C3&gt;=4),INT(RANDBETWEEN(40,55)+C3+E3/100*0.5+C3*0.5-0.5*J3))))))))))))))+RANDBETWEEN(-5,5)</f>
        <v>42</v>
      </c>
      <c r="J3">
        <f t="shared" ca="1" si="1"/>
        <v>3.5</v>
      </c>
      <c r="K3">
        <f t="shared" ref="K3:K45" ca="1" si="8">IF(AND(D3&gt;=115,C3&lt;2.5), INT(RANDBETWEEN(50,70)+C3+E3/100*0.5+C3*0.5-0.5*L3), IF(AND(D3&gt;=115,C3&gt;=2.5),INT(RANDBETWEEN(75,90)+C3+E3/100*0.5+C3*0.5-0.5*L3),  IF(AND(D3&gt;=100,C3&lt;3), INT(RANDBETWEEN(50,60)+C3+E3/100*0.5+C3*0.5-0.5*L3), IF(AND(D3&gt;=100,C4&gt;=3), INT(RANDBETWEEN(70,80)+C3+E3/100*0.5+C3*0.5-0.5*L3),  IF(AND(D3&gt;=90,C3&lt;3), INT(RANDBETWEEN(40,50)+C3+E3/100*0.5+C3*0.5-0.5*L3), IF(AND(D3&gt;=90,C3&lt;4), INT(RANDBETWEEN(60,70)+C3+E3/100*0.5+C3*0.5-0.5*L3), IF(AND(D3&gt;=90,C3&gt;=4),INT(RANDBETWEEN(60,87)+C3+E3/100*0.5+C3*0.5-0.5*L3), IF(AND(D3&gt;=80,C3&lt;3), INT(RANDBETWEEN(40,55)+C3+E3/100*0.5+C3*0.5-0.5*L3), IF(AND(D3&gt;=80,C3&lt;4), INT(RANDBETWEEN(60,65)+C3+E3/100*0.5+C3*0.5-0.5*L3), IF(AND(D3&gt;=80,C3&gt;=4),INT(RANDBETWEEN(60,77)+C3+E3/100*0.5+C3*0.5-0.5*L3), IF(AND(D3&lt;80,C3&lt;3), INT(RANDBETWEEN(30,40)+C3+E3/100*0.5+C3*0.5-0.5*L3), IF(AND(D3&lt;80,C3&lt;4), INT(RANDBETWEEN(38,45)+C3+E3/100*0.5+C3*0.5-0.5*L3), IF(AND(D3&lt;80,C3&gt;=4),INT(RANDBETWEEN(40,55)+C3+E3/100*0.5+C3*0.5-0.5*L3))))))))))))))+RANDBETWEEN(-5,5)</f>
        <v>44</v>
      </c>
      <c r="L3">
        <f t="shared" ref="L3:L45" ca="1" si="9">IF(RANDBETWEEN(1,10)&lt;=5,4,IF(RANDBETWEEN(1,10)=7,4.5,IF(RANDBETWEEN(1,10)&gt;5,3,3.5)))</f>
        <v>4</v>
      </c>
      <c r="M3">
        <f t="shared" ref="M3:M45" ca="1" si="10">IF(AND(D3&gt;=115,C3&lt;2.5), INT(RANDBETWEEN(50,70)+C3+E3/100*0.5+C3*0.5-0.5*N3), IF(AND(D3&gt;=115,C3&gt;=2.5),INT(RANDBETWEEN(75,90)+C3+E3/100*0.5+C3*0.5-0.5*N3),  IF(AND(D3&gt;=100,C3&lt;3), INT(RANDBETWEEN(50,60)+C3+E3/100*0.5+C3*0.5-0.5*N3), IF(AND(D3&gt;=100,C4&gt;=3), INT(RANDBETWEEN(70,80)+C3+E3/100*0.5+C3*0.5-0.5*N3),  IF(AND(D3&gt;=90,C3&lt;3), INT(RANDBETWEEN(40,50)+C3+E3/100*0.5+C3*0.5-0.5*N3), IF(AND(D3&gt;=90,C3&lt;4), INT(RANDBETWEEN(60,70)+C3+E3/100*0.5+C3*0.5-0.5*N3), IF(AND(D3&gt;=90,C3&gt;=4),INT(RANDBETWEEN(60,87)+C3+E3/100*0.5+C3*0.5-0.5*N3), IF(AND(D3&gt;=80,C3&lt;3), INT(RANDBETWEEN(40,55)+C3+E3/100*0.5+C3*0.5-0.5*N3), IF(AND(D3&gt;=80,C3&lt;4), INT(RANDBETWEEN(60,65)+C3+E3/100*0.5+C3*0.5-0.5*N3), IF(AND(D3&gt;=80,C3&gt;=4),INT(RANDBETWEEN(60,77)+C3+E3/100*0.5+C3*0.5-0.5*N3), IF(AND(D3&lt;80,C3&lt;3), INT(RANDBETWEEN(30,40)+C3+E3/100*0.5+C3*0.5-0.5*N3), IF(AND(D3&lt;80,C3&lt;4), INT(RANDBETWEEN(38,45)+C3+E3/100*0.5+C3*0.5-0.5*N3), IF(AND(D3&lt;80,C3&gt;=4),INT(RANDBETWEEN(40,55)+C3+E3/100*0.5+C3*0.5-0.5*N3))))))))))))))+RANDBETWEEN(-5,5)</f>
        <v>42</v>
      </c>
      <c r="N3">
        <f t="shared" ref="N3:N45" ca="1" si="11">IF(RANDBETWEEN(1,10)&lt;=5,5,IF(RANDBETWEEN(1,10)=7,3,IF(RANDBETWEEN(1,10)&gt;5,4,3.5)))</f>
        <v>3</v>
      </c>
      <c r="O3">
        <f t="shared" ref="O3:O45" ca="1" si="12">IF(AND(D3&gt;=115,C3&lt;2.5), INT(RANDBETWEEN(50,70)+C3+E3/100*0.5+C3*0.5-0.5*P3), IF(AND(D3&gt;=115,C3&gt;=2.5),INT(RANDBETWEEN(75,90)+C3+E3/100*0.5+C3*0.5-0.5*P3),  IF(AND(D3&gt;=100,C3&lt;3), INT(RANDBETWEEN(50,60)+C3+E3/100*0.5+C3*0.5-0.5*P3), IF(AND(D3&gt;=100,C4&gt;=3), INT(RANDBETWEEN(70,80)+C3+E3/100*0.5+C3*0.5-0.5*P3),  IF(AND(D3&gt;=90,C3&lt;3), INT(RANDBETWEEN(40,50)+C3+E3/100*0.5+C3*0.5-0.5*P3), IF(AND(D3&gt;=90,C3&lt;4), INT(RANDBETWEEN(60,70)+C3+E3/100*0.5+C3*0.5-0.5*P3), IF(AND(D3&gt;=90,C3&gt;=4),INT(RANDBETWEEN(60,87)+C3+E3/100*0.5+C3*0.5-0.5*P3), IF(AND(D3&gt;=80,C3&lt;3), INT(RANDBETWEEN(40,55)+C3+E3/100*0.5+C3*0.5-0.5*P3), IF(AND(D3&gt;=80,C3&lt;4), INT(RANDBETWEEN(60,65)+C3+E3/100*0.5+C3*0.5-0.5*P3), IF(AND(D3&gt;=80,C3&gt;=4),INT(RANDBETWEEN(60,77)+C3+E3/100*0.5+C3*0.5-0.5*P3), IF(AND(D3&lt;80,C3&lt;3), INT(RANDBETWEEN(30,40)+C3+E3/100*0.5+C3*0.5-0.5*P3), IF(AND(D3&lt;80,C3&lt;4), INT(RANDBETWEEN(38,45)+C3+E3/100*0.5+C3*0.5-0.5*P3), IF(AND(D3&lt;80,C3&gt;=4),INT(RANDBETWEEN(40,55)+C3+E3/100*0.5+C3*0.5-0.5*P3))))))))))))))+RANDBETWEEN(-5,5)</f>
        <v>51</v>
      </c>
      <c r="P3">
        <f t="shared" ca="1" si="2"/>
        <v>3</v>
      </c>
      <c r="Q3" t="str">
        <f t="shared" ref="Q3:Q45" ca="1" si="13">IF(E3&lt;50,"fail",IF(G3&lt;40,"fail",IF(I3&lt;40,"fail",IF(K3&lt;40,"fail",IF(M3&lt;40,"fail",IF(O3&lt;40,"fail","pass"))))))</f>
        <v>pass</v>
      </c>
      <c r="R3">
        <f t="shared" ref="R3:R45" ca="1" si="14">SUM(G3+I3+K3+M3+O3)</f>
        <v>229</v>
      </c>
      <c r="S3">
        <f t="shared" ref="S3:S45" ca="1" si="15">(R3/500*100)</f>
        <v>45.800000000000004</v>
      </c>
      <c r="T3">
        <f ca="1">INT(G3/100*50-H3/5*25+E3/100*25+D3/130*25+C3/5*25)+RANDBETWEEN(-5,5)</f>
        <v>58</v>
      </c>
      <c r="U3">
        <f ca="1">INT(I3/100*50-J3/5*25+E3/100*25+D3/130*25+C3/5*25)++RANDBETWEEN(-5,5)</f>
        <v>45</v>
      </c>
      <c r="V3">
        <f ca="1">INT(K3/100*50-L3/5*25+E3/100*25+D3/130*25+C3/5*25)+RANDBETWEEN(-5,5)</f>
        <v>48</v>
      </c>
      <c r="W3">
        <f ca="1">INT(M3/100*50-N3/5*25+E3/100*25+D3/130*25+C3/5*25)+RANDBETWEEN(-5,5)</f>
        <v>53</v>
      </c>
      <c r="X3">
        <f ca="1">INT(O3/100*50-P3/5*25+E3/100*25+D3/130*25+C3/5*25)+RANDBETWEEN(-5,5)</f>
        <v>58</v>
      </c>
      <c r="Y3" t="str">
        <f t="shared" ref="Y3:Y45" ca="1" si="16">IF(E3&lt;50,"fail",IF(T3&lt;40,"fail",IF(U3&lt;40,"fail",IF(V3&lt;40,"fail",IF(W3&lt;40,"fail",IF(X3&lt;40,"fail","pass"))))))</f>
        <v>pass</v>
      </c>
      <c r="Z3">
        <f t="shared" ref="Z3:Z45" ca="1" si="17">SUM(T3+U3+V3+W3+X3)</f>
        <v>262</v>
      </c>
      <c r="AA3">
        <f t="shared" ref="AA3:AA45" ca="1" si="18">(Z3/5)</f>
        <v>52.4</v>
      </c>
    </row>
    <row r="4" spans="1:27" x14ac:dyDescent="0.3">
      <c r="A4" t="s">
        <v>27</v>
      </c>
      <c r="B4" t="s">
        <v>67</v>
      </c>
      <c r="C4">
        <f t="shared" ca="1" si="3"/>
        <v>3</v>
      </c>
      <c r="D4">
        <f t="shared" ca="1" si="0"/>
        <v>54</v>
      </c>
      <c r="E4">
        <f t="shared" ca="1" si="4"/>
        <v>69</v>
      </c>
      <c r="F4">
        <f t="shared" ca="1" si="5"/>
        <v>4</v>
      </c>
      <c r="G4">
        <f ca="1">IF(AND(D4&gt;=115,C4&lt;2.5), INT(RANDBETWEEN(50,70)+C4+E4/100*0.5+C4*0.5-0.5*H4), IF(AND(D4&gt;=115,C4&gt;=2.5),INT(RANDBETWEEN(75,90)+C4+E4/100*0.5+C4*0.5-0.5*H4),  IF(AND(D4&gt;=100,C4&lt;3), INT(RANDBETWEEN(50,60)+C4+E4/100*0.5+C4*0.5-0.5*H4), IF(AND(D4&gt;=100,C5&gt;=3), INT(RANDBETWEEN(70,80)+C4+E4/100*0.5+C4*0.5-0.5*H4),  IF(AND(D4&gt;=90,C4&lt;3), INT(RANDBETWEEN(43,50)+C4+E4/100*0.5+C4*0.5-0.5*H4), IF(AND(D4&gt;=90,C4&lt;4), INT(RANDBETWEEN(60,70)+C4+E4/100*0.5+C4*0.5-0.5*H4), IF(AND(D4&gt;=90,C4&gt;=4),INT(RANDBETWEEN(60,87)+C4+E4/100*0.5+C4*0.5-0.5*H4), IF(AND(D4&gt;=80,C4&lt;3), INT(RANDBETWEEN(42,55)+C4+E4/100*0.5+C4*0.5-0.5*H4), IF(AND(D4&gt;=80,C4&lt;4), INT(RANDBETWEEN(60,65)+C4+E4/100*0.5+C4*0.5-0.5*H4), IF(AND(D4&gt;=80,C4&gt;=4),INT(RANDBETWEEN(60,77)+C4+E4/100*0.5+C4*0.5-0.5*H4), IF(AND(D4&lt;80,C4&lt;3), INT(RANDBETWEEN(38,44)+C4+E4/100*0.5+C4*0.5-0.5*H4), IF(AND(D4&lt;80,C4&lt;4), INT(RANDBETWEEN(38,45)+C4+E4/100*0.5+C4*0.5-0.5*H4), IF(AND(D4&lt;80,C4&gt;=4),INT(RANDBETWEEN(43,55)+C4+E4/100*0.5+C4*0.5-0.5*H4))))))))))))))+RANDBETWEEN(-5,5)</f>
        <v>43</v>
      </c>
      <c r="H4">
        <f t="shared" ca="1" si="6"/>
        <v>2</v>
      </c>
      <c r="I4">
        <f t="shared" ca="1" si="7"/>
        <v>42</v>
      </c>
      <c r="J4">
        <f t="shared" ca="1" si="1"/>
        <v>5</v>
      </c>
      <c r="K4">
        <f t="shared" ca="1" si="8"/>
        <v>37</v>
      </c>
      <c r="L4">
        <f t="shared" ca="1" si="9"/>
        <v>4</v>
      </c>
      <c r="M4">
        <f t="shared" ca="1" si="10"/>
        <v>47</v>
      </c>
      <c r="N4">
        <f t="shared" ca="1" si="11"/>
        <v>5</v>
      </c>
      <c r="O4">
        <f t="shared" ca="1" si="12"/>
        <v>50</v>
      </c>
      <c r="P4">
        <f t="shared" ca="1" si="2"/>
        <v>4</v>
      </c>
      <c r="Q4" t="str">
        <f t="shared" ca="1" si="13"/>
        <v>fail</v>
      </c>
      <c r="R4">
        <f t="shared" ca="1" si="14"/>
        <v>219</v>
      </c>
      <c r="S4">
        <f t="shared" ca="1" si="15"/>
        <v>43.8</v>
      </c>
      <c r="T4">
        <f ca="1">INT(G4/100*50-H4/5*25+E4/100*25+D4/130*25+C4/5*25)+RANDBETWEEN(-5,5)</f>
        <v>57</v>
      </c>
      <c r="U4">
        <f ca="1">INT(I4/100*50-J4/5*25+E4/100*25+D4/130*25+C4/5*25)++RANDBETWEEN(-5,5)</f>
        <v>38</v>
      </c>
      <c r="V4">
        <f ca="1">INT(K4/100*50-L4/5*25+E4/100*25+D4/130*25+C4/5*25)+RANDBETWEEN(-5,5)</f>
        <v>45</v>
      </c>
      <c r="W4">
        <f ca="1">INT(M4/100*50-N4/5*25+E4/100*25+D4/130*25+C4/5*25)+RANDBETWEEN(-5,5)</f>
        <v>45</v>
      </c>
      <c r="X4">
        <f ca="1">INT(O4/100*50-P4/5*25+E4/100*25+D4/130*25+C4/5*25)+RANDBETWEEN(-5,5)</f>
        <v>45</v>
      </c>
      <c r="Y4" t="str">
        <f t="shared" ca="1" si="16"/>
        <v>fail</v>
      </c>
      <c r="Z4">
        <f t="shared" ca="1" si="17"/>
        <v>230</v>
      </c>
      <c r="AA4">
        <f t="shared" ca="1" si="18"/>
        <v>46</v>
      </c>
    </row>
    <row r="5" spans="1:27" x14ac:dyDescent="0.3">
      <c r="A5" t="s">
        <v>28</v>
      </c>
      <c r="B5" t="s">
        <v>67</v>
      </c>
      <c r="C5">
        <f t="shared" ca="1" si="3"/>
        <v>3</v>
      </c>
      <c r="D5">
        <f t="shared" ca="1" si="0"/>
        <v>95</v>
      </c>
      <c r="E5">
        <f t="shared" ca="1" si="4"/>
        <v>79</v>
      </c>
      <c r="F5">
        <f t="shared" ca="1" si="5"/>
        <v>4</v>
      </c>
      <c r="G5">
        <f ca="1">IF(AND(D5&gt;=115,C5&lt;2.5), INT(RANDBETWEEN(50,70)+C5+E5/100*0.5+C5*0.5-0.5*H5), IF(AND(D5&gt;=115,C5&gt;=2.5),INT(RANDBETWEEN(75,90)+C5+E5/100*0.5+C5*0.5-0.5*H5),  IF(AND(D5&gt;=100,C5&lt;3), INT(RANDBETWEEN(50,60)+C5+E5/100*0.5+C5*0.5-0.5*H5), IF(AND(D5&gt;=100,C6&gt;=3), INT(RANDBETWEEN(70,80)+C5+E5/100*0.5+C5*0.5-0.5*H5),  IF(AND(D5&gt;=90,C5&lt;3), INT(RANDBETWEEN(43,50)+C5+E5/100*0.5+C5*0.5-0.5*H5), IF(AND(D5&gt;=90,C5&lt;4), INT(RANDBETWEEN(60,70)+C5+E5/100*0.5+C5*0.5-0.5*H5), IF(AND(D5&gt;=90,C5&gt;=4),INT(RANDBETWEEN(60,87)+C5+E5/100*0.5+C5*0.5-0.5*H5), IF(AND(D5&gt;=80,C5&lt;3), INT(RANDBETWEEN(42,55)+C5+E5/100*0.5+C5*0.5-0.5*H5), IF(AND(D5&gt;=80,C5&lt;4), INT(RANDBETWEEN(60,65)+C5+E5/100*0.5+C5*0.5-0.5*H5), IF(AND(D5&gt;=80,C5&gt;=4),INT(RANDBETWEEN(60,77)+C5+E5/100*0.5+C5*0.5-0.5*H5), IF(AND(D5&lt;80,C5&lt;3), INT(RANDBETWEEN(38,44)+C5+E5/100*0.5+C5*0.5-0.5*H5), IF(AND(D5&lt;80,C5&lt;4), INT(RANDBETWEEN(38,45)+C5+E5/100*0.5+C5*0.5-0.5*H5), IF(AND(D5&lt;80,C5&gt;=4),INT(RANDBETWEEN(43,55)+C5+E5/100*0.5+C5*0.5-0.5*H5))))))))))))))+RANDBETWEEN(-5,5)</f>
        <v>65</v>
      </c>
      <c r="H5">
        <f t="shared" ca="1" si="6"/>
        <v>2</v>
      </c>
      <c r="I5">
        <f t="shared" ca="1" si="7"/>
        <v>66</v>
      </c>
      <c r="J5">
        <f t="shared" ca="1" si="1"/>
        <v>5</v>
      </c>
      <c r="K5">
        <f t="shared" ca="1" si="8"/>
        <v>63</v>
      </c>
      <c r="L5">
        <f t="shared" ca="1" si="9"/>
        <v>3.5</v>
      </c>
      <c r="M5">
        <f t="shared" ca="1" si="10"/>
        <v>57</v>
      </c>
      <c r="N5">
        <f t="shared" ca="1" si="11"/>
        <v>5</v>
      </c>
      <c r="O5">
        <f t="shared" ca="1" si="12"/>
        <v>60</v>
      </c>
      <c r="P5">
        <f t="shared" ca="1" si="2"/>
        <v>5</v>
      </c>
      <c r="Q5" t="str">
        <f t="shared" ca="1" si="13"/>
        <v>pass</v>
      </c>
      <c r="R5">
        <f t="shared" ca="1" si="14"/>
        <v>311</v>
      </c>
      <c r="S5">
        <f t="shared" ca="1" si="15"/>
        <v>62.2</v>
      </c>
      <c r="T5">
        <f ca="1">INT(G5/100*50-H5/5*25+E5/100*25+D5/130*25+C5/5*25)+RANDBETWEEN(-5,5)</f>
        <v>76</v>
      </c>
      <c r="U5">
        <f ca="1">INT(I5/100*50-J5/5*25+E5/100*25+D5/130*25+C5/5*25)++RANDBETWEEN(-5,5)</f>
        <v>56</v>
      </c>
      <c r="V5">
        <f ca="1">INT(K5/100*50-L5/5*25+E5/100*25+D5/130*25+C5/5*25)+RANDBETWEEN(-5,5)</f>
        <v>72</v>
      </c>
      <c r="W5">
        <f ca="1">INT(M5/100*50-N5/5*25+E5/100*25+D5/130*25+C5/5*25)+RANDBETWEEN(-5,5)</f>
        <v>60</v>
      </c>
      <c r="X5">
        <f ca="1">INT(O5/100*50-P5/5*25+E5/100*25+D5/130*25+C5/5*25)+RANDBETWEEN(-5,5)</f>
        <v>55</v>
      </c>
      <c r="Y5" t="str">
        <f t="shared" ca="1" si="16"/>
        <v>pass</v>
      </c>
      <c r="Z5">
        <f t="shared" ca="1" si="17"/>
        <v>319</v>
      </c>
      <c r="AA5">
        <f t="shared" ca="1" si="18"/>
        <v>63.8</v>
      </c>
    </row>
    <row r="6" spans="1:27" x14ac:dyDescent="0.3">
      <c r="A6" t="s">
        <v>25</v>
      </c>
      <c r="B6" t="s">
        <v>67</v>
      </c>
      <c r="C6">
        <f t="shared" ca="1" si="3"/>
        <v>3</v>
      </c>
      <c r="D6">
        <f t="shared" ca="1" si="0"/>
        <v>67</v>
      </c>
      <c r="E6">
        <f t="shared" ca="1" si="4"/>
        <v>78</v>
      </c>
      <c r="F6">
        <f t="shared" ca="1" si="5"/>
        <v>4.5</v>
      </c>
      <c r="G6">
        <f ca="1">IF(AND(D6&gt;=115,C6&lt;2.5), INT(RANDBETWEEN(50,70)+C6+E6/100*0.5+C6*0.5-0.5*H6), IF(AND(D6&gt;=115,C6&gt;=2.5),INT(RANDBETWEEN(75,90)+C6+E6/100*0.5+C6*0.5-0.5*H6),  IF(AND(D6&gt;=100,C6&lt;3), INT(RANDBETWEEN(50,60)+C6+E6/100*0.5+C6*0.5-0.5*H6), IF(AND(D6&gt;=100,C7&gt;=3), INT(RANDBETWEEN(70,80)+C6+E6/100*0.5+C6*0.5-0.5*H6),  IF(AND(D6&gt;=90,C6&lt;3), INT(RANDBETWEEN(43,50)+C6+E6/100*0.5+C6*0.5-0.5*H6), IF(AND(D6&gt;=90,C6&lt;4), INT(RANDBETWEEN(60,70)+C6+E6/100*0.5+C6*0.5-0.5*H6), IF(AND(D6&gt;=90,C6&gt;=4),INT(RANDBETWEEN(60,87)+C6+E6/100*0.5+C6*0.5-0.5*H6), IF(AND(D6&gt;=80,C6&lt;3), INT(RANDBETWEEN(42,55)+C6+E6/100*0.5+C6*0.5-0.5*H6), IF(AND(D6&gt;=80,C6&lt;4), INT(RANDBETWEEN(60,65)+C6+E6/100*0.5+C6*0.5-0.5*H6), IF(AND(D6&gt;=80,C6&gt;=4),INT(RANDBETWEEN(60,77)+C6+E6/100*0.5+C6*0.5-0.5*H6), IF(AND(D6&lt;80,C6&lt;3), INT(RANDBETWEEN(38,44)+C6+E6/100*0.5+C6*0.5-0.5*H6), IF(AND(D6&lt;80,C6&lt;4), INT(RANDBETWEEN(38,45)+C6+E6/100*0.5+C6*0.5-0.5*H6), IF(AND(D6&lt;80,C6&gt;=4),INT(RANDBETWEEN(43,55)+C6+E6/100*0.5+C6*0.5-0.5*H6))))))))))))))+RANDBETWEEN(-5,5)</f>
        <v>44</v>
      </c>
      <c r="H6">
        <f t="shared" ca="1" si="6"/>
        <v>3</v>
      </c>
      <c r="I6">
        <f t="shared" ca="1" si="7"/>
        <v>42</v>
      </c>
      <c r="J6">
        <f t="shared" ca="1" si="1"/>
        <v>5</v>
      </c>
      <c r="K6">
        <f t="shared" ca="1" si="8"/>
        <v>38</v>
      </c>
      <c r="L6">
        <f t="shared" ca="1" si="9"/>
        <v>4</v>
      </c>
      <c r="M6">
        <f t="shared" ca="1" si="10"/>
        <v>47</v>
      </c>
      <c r="N6">
        <f t="shared" ca="1" si="11"/>
        <v>5</v>
      </c>
      <c r="O6">
        <f t="shared" ca="1" si="12"/>
        <v>47</v>
      </c>
      <c r="P6">
        <f t="shared" ca="1" si="2"/>
        <v>5</v>
      </c>
      <c r="Q6" t="str">
        <f t="shared" ca="1" si="13"/>
        <v>fail</v>
      </c>
      <c r="R6">
        <f t="shared" ca="1" si="14"/>
        <v>218</v>
      </c>
      <c r="S6">
        <f t="shared" ca="1" si="15"/>
        <v>43.6</v>
      </c>
      <c r="T6">
        <f ca="1">INT(G6/100*50-H6/5*25+E6/100*25+D6/130*25+C6/5*25)+RANDBETWEEN(-5,5)</f>
        <v>59</v>
      </c>
      <c r="U6">
        <f ca="1">INT(I6/100*50-J6/5*25+E6/100*25+D6/130*25+C6/5*25)++RANDBETWEEN(-5,5)</f>
        <v>41</v>
      </c>
      <c r="V6">
        <f ca="1">INT(K6/100*50-L6/5*25+E6/100*25+D6/130*25+C6/5*25)+RANDBETWEEN(-5,5)</f>
        <v>47</v>
      </c>
      <c r="W6">
        <f ca="1">INT(M6/100*50-N6/5*25+E6/100*25+D6/130*25+C6/5*25)+RANDBETWEEN(-5,5)</f>
        <v>47</v>
      </c>
      <c r="X6">
        <f ca="1">INT(O6/100*50-P6/5*25+E6/100*25+D6/130*25+C6/5*25)+RANDBETWEEN(-5,5)</f>
        <v>44</v>
      </c>
      <c r="Y6" t="str">
        <f t="shared" ca="1" si="16"/>
        <v>pass</v>
      </c>
      <c r="Z6">
        <f t="shared" ca="1" si="17"/>
        <v>238</v>
      </c>
      <c r="AA6">
        <f t="shared" ca="1" si="18"/>
        <v>47.6</v>
      </c>
    </row>
    <row r="7" spans="1:27" x14ac:dyDescent="0.3">
      <c r="A7" t="s">
        <v>29</v>
      </c>
      <c r="B7" t="s">
        <v>67</v>
      </c>
      <c r="C7">
        <f t="shared" ca="1" si="3"/>
        <v>1.5</v>
      </c>
      <c r="D7">
        <f t="shared" ca="1" si="0"/>
        <v>96</v>
      </c>
      <c r="E7">
        <f t="shared" ca="1" si="4"/>
        <v>35</v>
      </c>
      <c r="F7">
        <f t="shared" ca="1" si="5"/>
        <v>4</v>
      </c>
      <c r="G7">
        <f ca="1">IF(AND(D7&gt;=115,C7&lt;2.5), INT(RANDBETWEEN(50,70)+C7+E7/100*0.5+C7*0.5-0.5*H7), IF(AND(D7&gt;=115,C7&gt;=2.5),INT(RANDBETWEEN(75,90)+C7+E7/100*0.5+C7*0.5-0.5*H7),  IF(AND(D7&gt;=100,C7&lt;3), INT(RANDBETWEEN(50,60)+C7+E7/100*0.5+C7*0.5-0.5*H7), IF(AND(D7&gt;=100,C8&gt;=3), INT(RANDBETWEEN(70,80)+C7+E7/100*0.5+C7*0.5-0.5*H7),  IF(AND(D7&gt;=90,C7&lt;3), INT(RANDBETWEEN(43,50)+C7+E7/100*0.5+C7*0.5-0.5*H7), IF(AND(D7&gt;=90,C7&lt;4), INT(RANDBETWEEN(60,70)+C7+E7/100*0.5+C7*0.5-0.5*H7), IF(AND(D7&gt;=90,C7&gt;=4),INT(RANDBETWEEN(60,87)+C7+E7/100*0.5+C7*0.5-0.5*H7), IF(AND(D7&gt;=80,C7&lt;3), INT(RANDBETWEEN(42,55)+C7+E7/100*0.5+C7*0.5-0.5*H7), IF(AND(D7&gt;=80,C7&lt;4), INT(RANDBETWEEN(60,65)+C7+E7/100*0.5+C7*0.5-0.5*H7), IF(AND(D7&gt;=80,C7&gt;=4),INT(RANDBETWEEN(60,77)+C7+E7/100*0.5+C7*0.5-0.5*H7), IF(AND(D7&lt;80,C7&lt;3), INT(RANDBETWEEN(38,44)+C7+E7/100*0.5+C7*0.5-0.5*H7), IF(AND(D7&lt;80,C7&lt;4), INT(RANDBETWEEN(38,45)+C7+E7/100*0.5+C7*0.5-0.5*H7), IF(AND(D7&lt;80,C7&gt;=4),INT(RANDBETWEEN(43,55)+C7+E7/100*0.5+C7*0.5-0.5*H7))))))))))))))+RANDBETWEEN(-5,5)</f>
        <v>48</v>
      </c>
      <c r="H7">
        <f t="shared" ca="1" si="6"/>
        <v>2.5</v>
      </c>
      <c r="I7">
        <f t="shared" ca="1" si="7"/>
        <v>44</v>
      </c>
      <c r="J7">
        <f t="shared" ca="1" si="1"/>
        <v>5</v>
      </c>
      <c r="K7">
        <f t="shared" ca="1" si="8"/>
        <v>35</v>
      </c>
      <c r="L7">
        <f t="shared" ca="1" si="9"/>
        <v>4</v>
      </c>
      <c r="M7">
        <f t="shared" ca="1" si="10"/>
        <v>47</v>
      </c>
      <c r="N7">
        <f t="shared" ca="1" si="11"/>
        <v>5</v>
      </c>
      <c r="O7">
        <f t="shared" ca="1" si="12"/>
        <v>44</v>
      </c>
      <c r="P7">
        <f t="shared" ca="1" si="2"/>
        <v>4</v>
      </c>
      <c r="Q7" t="str">
        <f t="shared" ca="1" si="13"/>
        <v>fail</v>
      </c>
      <c r="R7">
        <f t="shared" ca="1" si="14"/>
        <v>218</v>
      </c>
      <c r="S7">
        <f t="shared" ca="1" si="15"/>
        <v>43.6</v>
      </c>
      <c r="T7">
        <f ca="1">INT(G7/100*50-H7/5*25+E7/100*25+D7/130*25+C7/5*25)+RANDBETWEEN(-5,5)</f>
        <v>45</v>
      </c>
      <c r="U7">
        <f ca="1">INT(I7/100*50-J7/5*25+E7/100*25+D7/130*25+C7/5*25)++RANDBETWEEN(-5,5)</f>
        <v>33</v>
      </c>
      <c r="V7">
        <f ca="1">INT(K7/100*50-L7/5*25+E7/100*25+D7/130*25+C7/5*25)+RANDBETWEEN(-5,5)</f>
        <v>32</v>
      </c>
      <c r="W7">
        <f ca="1">INT(M7/100*50-N7/5*25+E7/100*25+D7/130*25+C7/5*25)+RANDBETWEEN(-5,5)</f>
        <v>31</v>
      </c>
      <c r="X7">
        <f ca="1">INT(O7/100*50-P7/5*25+E7/100*25+D7/130*25+C7/5*25)+RANDBETWEEN(-5,5)</f>
        <v>40</v>
      </c>
      <c r="Y7" t="str">
        <f t="shared" ca="1" si="16"/>
        <v>fail</v>
      </c>
      <c r="Z7">
        <f t="shared" ca="1" si="17"/>
        <v>181</v>
      </c>
      <c r="AA7">
        <f t="shared" ca="1" si="18"/>
        <v>36.200000000000003</v>
      </c>
    </row>
    <row r="8" spans="1:27" x14ac:dyDescent="0.3">
      <c r="A8" t="s">
        <v>41</v>
      </c>
      <c r="B8" t="s">
        <v>67</v>
      </c>
      <c r="C8">
        <f t="shared" ca="1" si="3"/>
        <v>4</v>
      </c>
      <c r="D8">
        <f t="shared" ca="1" si="0"/>
        <v>104</v>
      </c>
      <c r="E8">
        <f t="shared" ca="1" si="4"/>
        <v>97</v>
      </c>
      <c r="F8">
        <f t="shared" ca="1" si="5"/>
        <v>4</v>
      </c>
      <c r="G8">
        <f ca="1">IF(AND(D8&gt;=115,C8&lt;2.5), INT(RANDBETWEEN(50,70)+C8+E8/100*0.5+C8*0.5-0.5*H8), IF(AND(D8&gt;=115,C8&gt;=2.5),INT(RANDBETWEEN(75,90)+C8+E8/100*0.5+C8*0.5-0.5*H8),  IF(AND(D8&gt;=100,C8&lt;3), INT(RANDBETWEEN(50,60)+C8+E8/100*0.5+C8*0.5-0.5*H8), IF(AND(D8&gt;=100,C9&gt;=3), INT(RANDBETWEEN(70,80)+C8+E8/100*0.5+C8*0.5-0.5*H8),  IF(AND(D8&gt;=90,C8&lt;3), INT(RANDBETWEEN(43,50)+C8+E8/100*0.5+C8*0.5-0.5*H8), IF(AND(D8&gt;=90,C8&lt;4), INT(RANDBETWEEN(60,70)+C8+E8/100*0.5+C8*0.5-0.5*H8), IF(AND(D8&gt;=90,C8&gt;=4),INT(RANDBETWEEN(60,87)+C8+E8/100*0.5+C8*0.5-0.5*H8), IF(AND(D8&gt;=80,C8&lt;3), INT(RANDBETWEEN(42,55)+C8+E8/100*0.5+C8*0.5-0.5*H8), IF(AND(D8&gt;=80,C8&lt;4), INT(RANDBETWEEN(60,65)+C8+E8/100*0.5+C8*0.5-0.5*H8), IF(AND(D8&gt;=80,C8&gt;=4),INT(RANDBETWEEN(60,77)+C8+E8/100*0.5+C8*0.5-0.5*H8), IF(AND(D8&lt;80,C8&lt;3), INT(RANDBETWEEN(38,44)+C8+E8/100*0.5+C8*0.5-0.5*H8), IF(AND(D8&lt;80,C8&lt;4), INT(RANDBETWEEN(38,45)+C8+E8/100*0.5+C8*0.5-0.5*H8), IF(AND(D8&lt;80,C8&gt;=4),INT(RANDBETWEEN(43,55)+C8+E8/100*0.5+C8*0.5-0.5*H8))))))))))))))+RANDBETWEEN(-5,5)</f>
        <v>88</v>
      </c>
      <c r="H8">
        <f t="shared" ca="1" si="6"/>
        <v>2.5</v>
      </c>
      <c r="I8">
        <f t="shared" ca="1" si="7"/>
        <v>78</v>
      </c>
      <c r="J8">
        <f t="shared" ca="1" si="1"/>
        <v>4</v>
      </c>
      <c r="K8">
        <f t="shared" ca="1" si="8"/>
        <v>84</v>
      </c>
      <c r="L8">
        <f t="shared" ca="1" si="9"/>
        <v>4</v>
      </c>
      <c r="M8">
        <f t="shared" ca="1" si="10"/>
        <v>77</v>
      </c>
      <c r="N8">
        <f t="shared" ca="1" si="11"/>
        <v>5</v>
      </c>
      <c r="O8">
        <f t="shared" ca="1" si="12"/>
        <v>79</v>
      </c>
      <c r="P8">
        <f t="shared" ca="1" si="2"/>
        <v>4</v>
      </c>
      <c r="Q8" t="str">
        <f t="shared" ca="1" si="13"/>
        <v>pass</v>
      </c>
      <c r="R8">
        <f t="shared" ca="1" si="14"/>
        <v>406</v>
      </c>
      <c r="S8">
        <f t="shared" ca="1" si="15"/>
        <v>81.2</v>
      </c>
      <c r="T8">
        <f ca="1">INT(G8/100*50-H8/5*25+E8/100*25+D8/130*25+C8/5*25)+RANDBETWEEN(-5,5)</f>
        <v>90</v>
      </c>
      <c r="U8">
        <f ca="1">INT(I8/100*50-J8/5*25+E8/100*25+D8/130*25+C8/5*25)++RANDBETWEEN(-5,5)</f>
        <v>81</v>
      </c>
      <c r="V8">
        <f ca="1">INT(K8/100*50-L8/5*25+E8/100*25+D8/130*25+C8/5*25)+RANDBETWEEN(-5,5)</f>
        <v>90</v>
      </c>
      <c r="W8">
        <f ca="1">INT(M8/100*50-N8/5*25+E8/100*25+D8/130*25+C8/5*25)+RANDBETWEEN(-5,5)</f>
        <v>78</v>
      </c>
      <c r="X8">
        <f ca="1">INT(O8/100*50-P8/5*25+E8/100*25+D8/130*25+C8/5*25)+RANDBETWEEN(-5,5)</f>
        <v>79</v>
      </c>
      <c r="Y8" t="str">
        <f t="shared" ca="1" si="16"/>
        <v>pass</v>
      </c>
      <c r="Z8">
        <f t="shared" ca="1" si="17"/>
        <v>418</v>
      </c>
      <c r="AA8">
        <f t="shared" ca="1" si="18"/>
        <v>83.6</v>
      </c>
    </row>
    <row r="9" spans="1:27" x14ac:dyDescent="0.3">
      <c r="A9" t="s">
        <v>30</v>
      </c>
      <c r="B9" t="s">
        <v>67</v>
      </c>
      <c r="C9">
        <f t="shared" ca="1" si="3"/>
        <v>4.5</v>
      </c>
      <c r="D9">
        <f t="shared" ca="1" si="0"/>
        <v>55</v>
      </c>
      <c r="E9">
        <f t="shared" ca="1" si="4"/>
        <v>89</v>
      </c>
      <c r="F9">
        <f t="shared" ca="1" si="5"/>
        <v>3</v>
      </c>
      <c r="G9">
        <f ca="1">IF(AND(D9&gt;=115,C9&lt;2.5), INT(RANDBETWEEN(50,70)+C9+E9/100*0.5+C9*0.5-0.5*H9), IF(AND(D9&gt;=115,C9&gt;=2.5),INT(RANDBETWEEN(75,90)+C9+E9/100*0.5+C9*0.5-0.5*H9),  IF(AND(D9&gt;=100,C9&lt;3), INT(RANDBETWEEN(50,60)+C9+E9/100*0.5+C9*0.5-0.5*H9), IF(AND(D9&gt;=100,C10&gt;=3), INT(RANDBETWEEN(70,80)+C9+E9/100*0.5+C9*0.5-0.5*H9),  IF(AND(D9&gt;=90,C9&lt;3), INT(RANDBETWEEN(43,50)+C9+E9/100*0.5+C9*0.5-0.5*H9), IF(AND(D9&gt;=90,C9&lt;4), INT(RANDBETWEEN(60,70)+C9+E9/100*0.5+C9*0.5-0.5*H9), IF(AND(D9&gt;=90,C9&gt;=4),INT(RANDBETWEEN(60,87)+C9+E9/100*0.5+C9*0.5-0.5*H9), IF(AND(D9&gt;=80,C9&lt;3), INT(RANDBETWEEN(42,55)+C9+E9/100*0.5+C9*0.5-0.5*H9), IF(AND(D9&gt;=80,C9&lt;4), INT(RANDBETWEEN(60,65)+C9+E9/100*0.5+C9*0.5-0.5*H9), IF(AND(D9&gt;=80,C9&gt;=4),INT(RANDBETWEEN(60,77)+C9+E9/100*0.5+C9*0.5-0.5*H9), IF(AND(D9&lt;80,C9&lt;3), INT(RANDBETWEEN(38,44)+C9+E9/100*0.5+C9*0.5-0.5*H9), IF(AND(D9&lt;80,C9&lt;4), INT(RANDBETWEEN(38,45)+C9+E9/100*0.5+C9*0.5-0.5*H9), IF(AND(D9&lt;80,C9&gt;=4),INT(RANDBETWEEN(43,55)+C9+E9/100*0.5+C9*0.5-0.5*H9))))))))))))))+RANDBETWEEN(-5,5)</f>
        <v>58</v>
      </c>
      <c r="H9">
        <f t="shared" ca="1" si="6"/>
        <v>2.5</v>
      </c>
      <c r="I9">
        <f t="shared" ca="1" si="7"/>
        <v>55</v>
      </c>
      <c r="J9">
        <f t="shared" ca="1" si="1"/>
        <v>3.5</v>
      </c>
      <c r="K9">
        <f t="shared" ca="1" si="8"/>
        <v>54</v>
      </c>
      <c r="L9">
        <f t="shared" ca="1" si="9"/>
        <v>3.5</v>
      </c>
      <c r="M9">
        <f t="shared" ca="1" si="10"/>
        <v>55</v>
      </c>
      <c r="N9">
        <f t="shared" ca="1" si="11"/>
        <v>3</v>
      </c>
      <c r="O9">
        <f t="shared" ca="1" si="12"/>
        <v>59</v>
      </c>
      <c r="P9">
        <f t="shared" ca="1" si="2"/>
        <v>3</v>
      </c>
      <c r="Q9" t="str">
        <f t="shared" ca="1" si="13"/>
        <v>pass</v>
      </c>
      <c r="R9">
        <f t="shared" ca="1" si="14"/>
        <v>281</v>
      </c>
      <c r="S9">
        <f t="shared" ca="1" si="15"/>
        <v>56.2</v>
      </c>
      <c r="T9">
        <f ca="1">INT(G9/100*50-H9/5*25+E9/100*25+D9/130*25+C9/5*25)+RANDBETWEEN(-5,5)</f>
        <v>76</v>
      </c>
      <c r="U9">
        <f ca="1">INT(I9/100*50-J9/5*25+E9/100*25+D9/130*25+C9/5*25)++RANDBETWEEN(-5,5)</f>
        <v>62</v>
      </c>
      <c r="V9">
        <f ca="1">INT(K9/100*50-L9/5*25+E9/100*25+D9/130*25+C9/5*25)+RANDBETWEEN(-5,5)</f>
        <v>65</v>
      </c>
      <c r="W9">
        <f ca="1">INT(M9/100*50-N9/5*25+E9/100*25+D9/130*25+C9/5*25)+RANDBETWEEN(-5,5)</f>
        <v>69</v>
      </c>
      <c r="X9">
        <f ca="1">INT(O9/100*50-P9/5*25+E9/100*25+D9/130*25+C9/5*25)+RANDBETWEEN(-5,5)</f>
        <v>69</v>
      </c>
      <c r="Y9" t="str">
        <f t="shared" ca="1" si="16"/>
        <v>pass</v>
      </c>
      <c r="Z9">
        <f t="shared" ca="1" si="17"/>
        <v>341</v>
      </c>
      <c r="AA9">
        <f t="shared" ca="1" si="18"/>
        <v>68.2</v>
      </c>
    </row>
    <row r="10" spans="1:27" x14ac:dyDescent="0.3">
      <c r="A10" t="s">
        <v>31</v>
      </c>
      <c r="B10" t="s">
        <v>67</v>
      </c>
      <c r="C10">
        <f t="shared" ca="1" si="3"/>
        <v>2.5</v>
      </c>
      <c r="D10">
        <f t="shared" ca="1" si="0"/>
        <v>91</v>
      </c>
      <c r="E10">
        <f t="shared" ca="1" si="4"/>
        <v>63</v>
      </c>
      <c r="F10">
        <f t="shared" ca="1" si="5"/>
        <v>3</v>
      </c>
      <c r="G10">
        <f ca="1">IF(AND(D10&gt;=115,C10&lt;2.5), INT(RANDBETWEEN(50,70)+C10+E10/100*0.5+C10*0.5-0.5*H10), IF(AND(D10&gt;=115,C10&gt;=2.5),INT(RANDBETWEEN(75,90)+C10+E10/100*0.5+C10*0.5-0.5*H10),  IF(AND(D10&gt;=100,C10&lt;3), INT(RANDBETWEEN(50,60)+C10+E10/100*0.5+C10*0.5-0.5*H10), IF(AND(D10&gt;=100,C11&gt;=3), INT(RANDBETWEEN(70,80)+C10+E10/100*0.5+C10*0.5-0.5*H10),  IF(AND(D10&gt;=90,C10&lt;3), INT(RANDBETWEEN(43,50)+C10+E10/100*0.5+C10*0.5-0.5*H10), IF(AND(D10&gt;=90,C10&lt;4), INT(RANDBETWEEN(60,70)+C10+E10/100*0.5+C10*0.5-0.5*H10), IF(AND(D10&gt;=90,C10&gt;=4),INT(RANDBETWEEN(60,87)+C10+E10/100*0.5+C10*0.5-0.5*H10), IF(AND(D10&gt;=80,C10&lt;3), INT(RANDBETWEEN(42,55)+C10+E10/100*0.5+C10*0.5-0.5*H10), IF(AND(D10&gt;=80,C10&lt;4), INT(RANDBETWEEN(60,65)+C10+E10/100*0.5+C10*0.5-0.5*H10), IF(AND(D10&gt;=80,C10&gt;=4),INT(RANDBETWEEN(60,77)+C10+E10/100*0.5+C10*0.5-0.5*H10), IF(AND(D10&lt;80,C10&lt;3), INT(RANDBETWEEN(38,44)+C10+E10/100*0.5+C10*0.5-0.5*H10), IF(AND(D10&lt;80,C10&lt;4), INT(RANDBETWEEN(38,45)+C10+E10/100*0.5+C10*0.5-0.5*H10), IF(AND(D10&lt;80,C10&gt;=4),INT(RANDBETWEEN(43,55)+C10+E10/100*0.5+C10*0.5-0.5*H10))))))))))))))+RANDBETWEEN(-5,5)</f>
        <v>49</v>
      </c>
      <c r="H10">
        <f t="shared" ca="1" si="6"/>
        <v>3</v>
      </c>
      <c r="I10">
        <f t="shared" ca="1" si="7"/>
        <v>43</v>
      </c>
      <c r="J10">
        <f t="shared" ca="1" si="1"/>
        <v>3.5</v>
      </c>
      <c r="K10">
        <f t="shared" ca="1" si="8"/>
        <v>43</v>
      </c>
      <c r="L10">
        <f t="shared" ca="1" si="9"/>
        <v>3</v>
      </c>
      <c r="M10">
        <f t="shared" ca="1" si="10"/>
        <v>55</v>
      </c>
      <c r="N10">
        <f t="shared" ca="1" si="11"/>
        <v>3.5</v>
      </c>
      <c r="O10">
        <f t="shared" ca="1" si="12"/>
        <v>44</v>
      </c>
      <c r="P10">
        <f t="shared" ca="1" si="2"/>
        <v>3</v>
      </c>
      <c r="Q10" t="str">
        <f t="shared" ca="1" si="13"/>
        <v>pass</v>
      </c>
      <c r="R10">
        <f t="shared" ca="1" si="14"/>
        <v>234</v>
      </c>
      <c r="S10">
        <f t="shared" ca="1" si="15"/>
        <v>46.800000000000004</v>
      </c>
      <c r="T10">
        <f ca="1">INT(G10/100*50-H10/5*25+E10/100*25+D10/130*25+C10/5*25)+RANDBETWEEN(-5,5)</f>
        <v>60</v>
      </c>
      <c r="U10">
        <f ca="1">INT(I10/100*50-J10/5*25+E10/100*25+D10/130*25+C10/5*25)++RANDBETWEEN(-5,5)</f>
        <v>46</v>
      </c>
      <c r="V10">
        <f ca="1">INT(K10/100*50-L10/5*25+E10/100*25+D10/130*25+C10/5*25)+RANDBETWEEN(-5,5)</f>
        <v>48</v>
      </c>
      <c r="W10">
        <f ca="1">INT(M10/100*50-N10/5*25+E10/100*25+D10/130*25+C10/5*25)+RANDBETWEEN(-5,5)</f>
        <v>54</v>
      </c>
      <c r="X10">
        <f ca="1">INT(O10/100*50-P10/5*25+E10/100*25+D10/130*25+C10/5*25)+RANDBETWEEN(-5,5)</f>
        <v>52</v>
      </c>
      <c r="Y10" t="str">
        <f t="shared" ca="1" si="16"/>
        <v>pass</v>
      </c>
      <c r="Z10">
        <f t="shared" ca="1" si="17"/>
        <v>260</v>
      </c>
      <c r="AA10">
        <f t="shared" ca="1" si="18"/>
        <v>52</v>
      </c>
    </row>
    <row r="11" spans="1:27" x14ac:dyDescent="0.3">
      <c r="A11" t="s">
        <v>32</v>
      </c>
      <c r="B11" t="s">
        <v>67</v>
      </c>
      <c r="C11">
        <f t="shared" ca="1" si="3"/>
        <v>4</v>
      </c>
      <c r="D11">
        <f t="shared" ca="1" si="0"/>
        <v>98</v>
      </c>
      <c r="E11">
        <f t="shared" ca="1" si="4"/>
        <v>85</v>
      </c>
      <c r="F11">
        <f t="shared" ca="1" si="5"/>
        <v>4</v>
      </c>
      <c r="G11">
        <f ca="1">IF(AND(D11&gt;=115,C11&lt;2.5), INT(RANDBETWEEN(50,70)+C11+E11/100*0.5+C11*0.5-0.5*H11), IF(AND(D11&gt;=115,C11&gt;=2.5),INT(RANDBETWEEN(75,90)+C11+E11/100*0.5+C11*0.5-0.5*H11),  IF(AND(D11&gt;=100,C11&lt;3), INT(RANDBETWEEN(50,60)+C11+E11/100*0.5+C11*0.5-0.5*H11), IF(AND(D11&gt;=100,C12&gt;=3), INT(RANDBETWEEN(70,80)+C11+E11/100*0.5+C11*0.5-0.5*H11),  IF(AND(D11&gt;=90,C11&lt;3), INT(RANDBETWEEN(43,50)+C11+E11/100*0.5+C11*0.5-0.5*H11), IF(AND(D11&gt;=90,C11&lt;4), INT(RANDBETWEEN(60,70)+C11+E11/100*0.5+C11*0.5-0.5*H11), IF(AND(D11&gt;=90,C11&gt;=4),INT(RANDBETWEEN(60,87)+C11+E11/100*0.5+C11*0.5-0.5*H11), IF(AND(D11&gt;=80,C11&lt;3), INT(RANDBETWEEN(42,55)+C11+E11/100*0.5+C11*0.5-0.5*H11), IF(AND(D11&gt;=80,C11&lt;4), INT(RANDBETWEEN(60,65)+C11+E11/100*0.5+C11*0.5-0.5*H11), IF(AND(D11&gt;=80,C11&gt;=4),INT(RANDBETWEEN(60,77)+C11+E11/100*0.5+C11*0.5-0.5*H11), IF(AND(D11&lt;80,C11&lt;3), INT(RANDBETWEEN(38,44)+C11+E11/100*0.5+C11*0.5-0.5*H11), IF(AND(D11&lt;80,C11&lt;4), INT(RANDBETWEEN(38,45)+C11+E11/100*0.5+C11*0.5-0.5*H11), IF(AND(D11&lt;80,C11&gt;=4),INT(RANDBETWEEN(43,55)+C11+E11/100*0.5+C11*0.5-0.5*H11))))))))))))))+RANDBETWEEN(-5,5)</f>
        <v>88</v>
      </c>
      <c r="H11">
        <f t="shared" ca="1" si="6"/>
        <v>2</v>
      </c>
      <c r="I11">
        <f t="shared" ca="1" si="7"/>
        <v>80</v>
      </c>
      <c r="J11">
        <f t="shared" ca="1" si="1"/>
        <v>4</v>
      </c>
      <c r="K11">
        <f t="shared" ca="1" si="8"/>
        <v>71</v>
      </c>
      <c r="L11">
        <f t="shared" ca="1" si="9"/>
        <v>4</v>
      </c>
      <c r="M11">
        <f t="shared" ca="1" si="10"/>
        <v>87</v>
      </c>
      <c r="N11">
        <f t="shared" ca="1" si="11"/>
        <v>4</v>
      </c>
      <c r="O11">
        <f t="shared" ca="1" si="12"/>
        <v>90</v>
      </c>
      <c r="P11">
        <f t="shared" ca="1" si="2"/>
        <v>5</v>
      </c>
      <c r="Q11" t="str">
        <f t="shared" ca="1" si="13"/>
        <v>pass</v>
      </c>
      <c r="R11">
        <f t="shared" ca="1" si="14"/>
        <v>416</v>
      </c>
      <c r="S11">
        <f t="shared" ca="1" si="15"/>
        <v>83.2</v>
      </c>
      <c r="T11">
        <f ca="1">INT(G11/100*50-H11/5*25+E11/100*25+D11/130*25+C11/5*25)+RANDBETWEEN(-5,5)</f>
        <v>91</v>
      </c>
      <c r="U11">
        <f ca="1">INT(I11/100*50-J11/5*25+E11/100*25+D11/130*25+C11/5*25)++RANDBETWEEN(-5,5)</f>
        <v>77</v>
      </c>
      <c r="V11">
        <f ca="1">INT(K11/100*50-L11/5*25+E11/100*25+D11/130*25+C11/5*25)+RANDBETWEEN(-5,5)</f>
        <v>75</v>
      </c>
      <c r="W11">
        <f ca="1">INT(M11/100*50-N11/5*25+E11/100*25+D11/130*25+C11/5*25)+RANDBETWEEN(-5,5)</f>
        <v>81</v>
      </c>
      <c r="X11">
        <f ca="1">INT(O11/100*50-P11/5*25+E11/100*25+D11/130*25+C11/5*25)+RANDBETWEEN(-5,5)</f>
        <v>80</v>
      </c>
      <c r="Y11" t="str">
        <f t="shared" ca="1" si="16"/>
        <v>pass</v>
      </c>
      <c r="Z11">
        <f t="shared" ca="1" si="17"/>
        <v>404</v>
      </c>
      <c r="AA11">
        <f t="shared" ca="1" si="18"/>
        <v>80.8</v>
      </c>
    </row>
    <row r="12" spans="1:27" x14ac:dyDescent="0.3">
      <c r="A12" t="s">
        <v>33</v>
      </c>
      <c r="B12" t="s">
        <v>67</v>
      </c>
      <c r="C12">
        <f t="shared" ca="1" si="3"/>
        <v>3</v>
      </c>
      <c r="D12">
        <f t="shared" ca="1" si="0"/>
        <v>87</v>
      </c>
      <c r="E12">
        <f t="shared" ca="1" si="4"/>
        <v>77</v>
      </c>
      <c r="F12">
        <f t="shared" ca="1" si="5"/>
        <v>4</v>
      </c>
      <c r="G12">
        <f ca="1">IF(AND(D12&gt;=115,C12&lt;2.5), INT(RANDBETWEEN(50,70)+C12+E12/100*0.5+C12*0.5-0.5*H12), IF(AND(D12&gt;=115,C12&gt;=2.5),INT(RANDBETWEEN(75,90)+C12+E12/100*0.5+C12*0.5-0.5*H12),  IF(AND(D12&gt;=100,C12&lt;3), INT(RANDBETWEEN(50,60)+C12+E12/100*0.5+C12*0.5-0.5*H12), IF(AND(D12&gt;=100,C13&gt;=3), INT(RANDBETWEEN(70,80)+C12+E12/100*0.5+C12*0.5-0.5*H12),  IF(AND(D12&gt;=90,C12&lt;3), INT(RANDBETWEEN(43,50)+C12+E12/100*0.5+C12*0.5-0.5*H12), IF(AND(D12&gt;=90,C12&lt;4), INT(RANDBETWEEN(60,70)+C12+E12/100*0.5+C12*0.5-0.5*H12), IF(AND(D12&gt;=90,C12&gt;=4),INT(RANDBETWEEN(60,87)+C12+E12/100*0.5+C12*0.5-0.5*H12), IF(AND(D12&gt;=80,C12&lt;3), INT(RANDBETWEEN(42,55)+C12+E12/100*0.5+C12*0.5-0.5*H12), IF(AND(D12&gt;=80,C12&lt;4), INT(RANDBETWEEN(60,65)+C12+E12/100*0.5+C12*0.5-0.5*H12), IF(AND(D12&gt;=80,C12&gt;=4),INT(RANDBETWEEN(60,77)+C12+E12/100*0.5+C12*0.5-0.5*H12), IF(AND(D12&lt;80,C12&lt;3), INT(RANDBETWEEN(38,44)+C12+E12/100*0.5+C12*0.5-0.5*H12), IF(AND(D12&lt;80,C12&lt;4), INT(RANDBETWEEN(38,45)+C12+E12/100*0.5+C12*0.5-0.5*H12), IF(AND(D12&lt;80,C12&gt;=4),INT(RANDBETWEEN(43,55)+C12+E12/100*0.5+C12*0.5-0.5*H12))))))))))))))+RANDBETWEEN(-5,5)</f>
        <v>68</v>
      </c>
      <c r="H12">
        <f t="shared" ca="1" si="6"/>
        <v>3</v>
      </c>
      <c r="I12">
        <f t="shared" ca="1" si="7"/>
        <v>64</v>
      </c>
      <c r="J12">
        <f t="shared" ca="1" si="1"/>
        <v>4</v>
      </c>
      <c r="K12">
        <f t="shared" ca="1" si="8"/>
        <v>61</v>
      </c>
      <c r="L12">
        <f t="shared" ca="1" si="9"/>
        <v>4</v>
      </c>
      <c r="M12">
        <f t="shared" ca="1" si="10"/>
        <v>62</v>
      </c>
      <c r="N12">
        <f t="shared" ca="1" si="11"/>
        <v>5</v>
      </c>
      <c r="O12">
        <f t="shared" ca="1" si="12"/>
        <v>60</v>
      </c>
      <c r="P12">
        <f t="shared" ca="1" si="2"/>
        <v>4</v>
      </c>
      <c r="Q12" t="str">
        <f t="shared" ca="1" si="13"/>
        <v>pass</v>
      </c>
      <c r="R12">
        <f t="shared" ca="1" si="14"/>
        <v>315</v>
      </c>
      <c r="S12">
        <f t="shared" ca="1" si="15"/>
        <v>63</v>
      </c>
      <c r="T12">
        <f ca="1">INT(G12/100*50-H12/5*25+E12/100*25+D12/130*25+C12/5*25)+RANDBETWEEN(-5,5)</f>
        <v>67</v>
      </c>
      <c r="U12">
        <f ca="1">INT(I12/100*50-J12/5*25+E12/100*25+D12/130*25+C12/5*25)++RANDBETWEEN(-5,5)</f>
        <v>64</v>
      </c>
      <c r="V12">
        <f ca="1">INT(K12/100*50-L12/5*25+E12/100*25+D12/130*25+C12/5*25)+RANDBETWEEN(-5,5)</f>
        <v>63</v>
      </c>
      <c r="W12">
        <f ca="1">INT(M12/100*50-N12/5*25+E12/100*25+D12/130*25+C12/5*25)+RANDBETWEEN(-5,5)</f>
        <v>58</v>
      </c>
      <c r="X12">
        <f ca="1">INT(O12/100*50-P12/5*25+E12/100*25+D12/130*25+C12/5*25)+RANDBETWEEN(-5,5)</f>
        <v>58</v>
      </c>
      <c r="Y12" t="str">
        <f t="shared" ca="1" si="16"/>
        <v>pass</v>
      </c>
      <c r="Z12">
        <f t="shared" ca="1" si="17"/>
        <v>310</v>
      </c>
      <c r="AA12">
        <f t="shared" ca="1" si="18"/>
        <v>62</v>
      </c>
    </row>
    <row r="13" spans="1:27" x14ac:dyDescent="0.3">
      <c r="A13" t="s">
        <v>34</v>
      </c>
      <c r="B13" t="s">
        <v>67</v>
      </c>
      <c r="C13">
        <f t="shared" ca="1" si="3"/>
        <v>4</v>
      </c>
      <c r="D13">
        <f t="shared" ca="1" si="0"/>
        <v>91</v>
      </c>
      <c r="E13">
        <f t="shared" ca="1" si="4"/>
        <v>89</v>
      </c>
      <c r="F13">
        <f t="shared" ca="1" si="5"/>
        <v>4</v>
      </c>
      <c r="G13">
        <f ca="1">IF(AND(D13&gt;=115,C13&lt;2.5), INT(RANDBETWEEN(50,70)+C13+E13/100*0.5+C13*0.5-0.5*H13), IF(AND(D13&gt;=115,C13&gt;=2.5),INT(RANDBETWEEN(75,90)+C13+E13/100*0.5+C13*0.5-0.5*H13),  IF(AND(D13&gt;=100,C13&lt;3), INT(RANDBETWEEN(50,60)+C13+E13/100*0.5+C13*0.5-0.5*H13), IF(AND(D13&gt;=100,C14&gt;=3), INT(RANDBETWEEN(70,80)+C13+E13/100*0.5+C13*0.5-0.5*H13),  IF(AND(D13&gt;=90,C13&lt;3), INT(RANDBETWEEN(43,50)+C13+E13/100*0.5+C13*0.5-0.5*H13), IF(AND(D13&gt;=90,C13&lt;4), INT(RANDBETWEEN(60,70)+C13+E13/100*0.5+C13*0.5-0.5*H13), IF(AND(D13&gt;=90,C13&gt;=4),INT(RANDBETWEEN(60,87)+C13+E13/100*0.5+C13*0.5-0.5*H13), IF(AND(D13&gt;=80,C13&lt;3), INT(RANDBETWEEN(42,55)+C13+E13/100*0.5+C13*0.5-0.5*H13), IF(AND(D13&gt;=80,C13&lt;4), INT(RANDBETWEEN(60,65)+C13+E13/100*0.5+C13*0.5-0.5*H13), IF(AND(D13&gt;=80,C13&gt;=4),INT(RANDBETWEEN(60,77)+C13+E13/100*0.5+C13*0.5-0.5*H13), IF(AND(D13&lt;80,C13&lt;3), INT(RANDBETWEEN(38,44)+C13+E13/100*0.5+C13*0.5-0.5*H13), IF(AND(D13&lt;80,C13&lt;4), INT(RANDBETWEEN(38,45)+C13+E13/100*0.5+C13*0.5-0.5*H13), IF(AND(D13&lt;80,C13&gt;=4),INT(RANDBETWEEN(43,55)+C13+E13/100*0.5+C13*0.5-0.5*H13))))))))))))))+RANDBETWEEN(-5,5)</f>
        <v>72</v>
      </c>
      <c r="H13">
        <f t="shared" ca="1" si="6"/>
        <v>2</v>
      </c>
      <c r="I13">
        <f t="shared" ca="1" si="7"/>
        <v>88</v>
      </c>
      <c r="J13">
        <f t="shared" ca="1" si="1"/>
        <v>4</v>
      </c>
      <c r="K13">
        <f t="shared" ca="1" si="8"/>
        <v>88</v>
      </c>
      <c r="L13">
        <f t="shared" ca="1" si="9"/>
        <v>4</v>
      </c>
      <c r="M13">
        <f t="shared" ca="1" si="10"/>
        <v>78</v>
      </c>
      <c r="N13">
        <f t="shared" ca="1" si="11"/>
        <v>5</v>
      </c>
      <c r="O13">
        <f t="shared" ca="1" si="12"/>
        <v>92</v>
      </c>
      <c r="P13">
        <f t="shared" ca="1" si="2"/>
        <v>5</v>
      </c>
      <c r="Q13" t="str">
        <f t="shared" ca="1" si="13"/>
        <v>pass</v>
      </c>
      <c r="R13">
        <f t="shared" ca="1" si="14"/>
        <v>418</v>
      </c>
      <c r="S13">
        <f t="shared" ca="1" si="15"/>
        <v>83.6</v>
      </c>
      <c r="T13">
        <f ca="1">INT(G13/100*50-H13/5*25+E13/100*25+D13/130*25+C13/5*25)+RANDBETWEEN(-5,5)</f>
        <v>89</v>
      </c>
      <c r="U13">
        <f ca="1">INT(I13/100*50-J13/5*25+E13/100*25+D13/130*25+C13/5*25)++RANDBETWEEN(-5,5)</f>
        <v>88</v>
      </c>
      <c r="V13">
        <f ca="1">INT(K13/100*50-L13/5*25+E13/100*25+D13/130*25+C13/5*25)+RANDBETWEEN(-5,5)</f>
        <v>82</v>
      </c>
      <c r="W13">
        <f ca="1">INT(M13/100*50-N13/5*25+E13/100*25+D13/130*25+C13/5*25)+RANDBETWEEN(-5,5)</f>
        <v>73</v>
      </c>
      <c r="X13">
        <f ca="1">INT(O13/100*50-P13/5*25+E13/100*25+D13/130*25+C13/5*25)+RANDBETWEEN(-5,5)</f>
        <v>78</v>
      </c>
      <c r="Y13" t="str">
        <f t="shared" ca="1" si="16"/>
        <v>pass</v>
      </c>
      <c r="Z13">
        <f t="shared" ca="1" si="17"/>
        <v>410</v>
      </c>
      <c r="AA13">
        <f t="shared" ca="1" si="18"/>
        <v>82</v>
      </c>
    </row>
    <row r="14" spans="1:27" x14ac:dyDescent="0.3">
      <c r="A14" t="s">
        <v>37</v>
      </c>
      <c r="B14" t="s">
        <v>67</v>
      </c>
      <c r="C14">
        <f t="shared" ca="1" si="3"/>
        <v>3</v>
      </c>
      <c r="D14">
        <f t="shared" ca="1" si="0"/>
        <v>82</v>
      </c>
      <c r="E14">
        <f t="shared" ca="1" si="4"/>
        <v>77</v>
      </c>
      <c r="F14">
        <f t="shared" ca="1" si="5"/>
        <v>4</v>
      </c>
      <c r="G14">
        <f ca="1">IF(AND(D14&gt;=115,C14&lt;2.5), INT(RANDBETWEEN(50,70)+C14+E14/100*0.5+C14*0.5-0.5*H14), IF(AND(D14&gt;=115,C14&gt;=2.5),INT(RANDBETWEEN(75,90)+C14+E14/100*0.5+C14*0.5-0.5*H14),  IF(AND(D14&gt;=100,C14&lt;3), INT(RANDBETWEEN(50,60)+C14+E14/100*0.5+C14*0.5-0.5*H14), IF(AND(D14&gt;=100,C15&gt;=3), INT(RANDBETWEEN(70,80)+C14+E14/100*0.5+C14*0.5-0.5*H14),  IF(AND(D14&gt;=90,C14&lt;3), INT(RANDBETWEEN(43,50)+C14+E14/100*0.5+C14*0.5-0.5*H14), IF(AND(D14&gt;=90,C14&lt;4), INT(RANDBETWEEN(60,70)+C14+E14/100*0.5+C14*0.5-0.5*H14), IF(AND(D14&gt;=90,C14&gt;=4),INT(RANDBETWEEN(60,87)+C14+E14/100*0.5+C14*0.5-0.5*H14), IF(AND(D14&gt;=80,C14&lt;3), INT(RANDBETWEEN(42,55)+C14+E14/100*0.5+C14*0.5-0.5*H14), IF(AND(D14&gt;=80,C14&lt;4), INT(RANDBETWEEN(60,65)+C14+E14/100*0.5+C14*0.5-0.5*H14), IF(AND(D14&gt;=80,C14&gt;=4),INT(RANDBETWEEN(60,77)+C14+E14/100*0.5+C14*0.5-0.5*H14), IF(AND(D14&lt;80,C14&lt;3), INT(RANDBETWEEN(38,44)+C14+E14/100*0.5+C14*0.5-0.5*H14), IF(AND(D14&lt;80,C14&lt;4), INT(RANDBETWEEN(38,45)+C14+E14/100*0.5+C14*0.5-0.5*H14), IF(AND(D14&lt;80,C14&gt;=4),INT(RANDBETWEEN(43,55)+C14+E14/100*0.5+C14*0.5-0.5*H14))))))))))))))+RANDBETWEEN(-5,5)</f>
        <v>64</v>
      </c>
      <c r="H14">
        <f t="shared" ca="1" si="6"/>
        <v>3</v>
      </c>
      <c r="I14">
        <f t="shared" ca="1" si="7"/>
        <v>65</v>
      </c>
      <c r="J14">
        <f t="shared" ca="1" si="1"/>
        <v>4</v>
      </c>
      <c r="K14">
        <f t="shared" ca="1" si="8"/>
        <v>57</v>
      </c>
      <c r="L14">
        <f t="shared" ca="1" si="9"/>
        <v>4</v>
      </c>
      <c r="M14">
        <f t="shared" ca="1" si="10"/>
        <v>63</v>
      </c>
      <c r="N14">
        <f t="shared" ca="1" si="11"/>
        <v>4</v>
      </c>
      <c r="O14">
        <f t="shared" ca="1" si="12"/>
        <v>62</v>
      </c>
      <c r="P14">
        <f t="shared" ca="1" si="2"/>
        <v>4</v>
      </c>
      <c r="Q14" t="str">
        <f t="shared" ca="1" si="13"/>
        <v>pass</v>
      </c>
      <c r="R14">
        <f t="shared" ca="1" si="14"/>
        <v>311</v>
      </c>
      <c r="S14">
        <f t="shared" ca="1" si="15"/>
        <v>62.2</v>
      </c>
      <c r="T14">
        <f ca="1">INT(G14/100*50-H14/5*25+E14/100*25+D14/130*25+C14/5*25)+RANDBETWEEN(-5,5)</f>
        <v>68</v>
      </c>
      <c r="U14">
        <f ca="1">INT(I14/100*50-J14/5*25+E14/100*25+D14/130*25+C14/5*25)++RANDBETWEEN(-5,5)</f>
        <v>67</v>
      </c>
      <c r="V14">
        <f ca="1">INT(K14/100*50-L14/5*25+E14/100*25+D14/130*25+C14/5*25)+RANDBETWEEN(-5,5)</f>
        <v>56</v>
      </c>
      <c r="W14">
        <f ca="1">INT(M14/100*50-N14/5*25+E14/100*25+D14/130*25+C14/5*25)+RANDBETWEEN(-5,5)</f>
        <v>63</v>
      </c>
      <c r="X14">
        <f ca="1">INT(O14/100*50-P14/5*25+E14/100*25+D14/130*25+C14/5*25)+RANDBETWEEN(-5,5)</f>
        <v>63</v>
      </c>
      <c r="Y14" t="str">
        <f t="shared" ca="1" si="16"/>
        <v>pass</v>
      </c>
      <c r="Z14">
        <f t="shared" ca="1" si="17"/>
        <v>317</v>
      </c>
      <c r="AA14">
        <f t="shared" ca="1" si="18"/>
        <v>63.4</v>
      </c>
    </row>
    <row r="15" spans="1:27" x14ac:dyDescent="0.3">
      <c r="A15" t="s">
        <v>38</v>
      </c>
      <c r="B15" t="s">
        <v>67</v>
      </c>
      <c r="C15">
        <f t="shared" ca="1" si="3"/>
        <v>2.5</v>
      </c>
      <c r="D15">
        <f t="shared" ca="1" si="0"/>
        <v>69</v>
      </c>
      <c r="E15">
        <f t="shared" ca="1" si="4"/>
        <v>47</v>
      </c>
      <c r="F15">
        <f t="shared" ca="1" si="5"/>
        <v>3</v>
      </c>
      <c r="G15">
        <f ca="1">IF(AND(D15&gt;=115,C15&lt;2.5), INT(RANDBETWEEN(50,70)+C15+E15/100*0.5+C15*0.5-0.5*H15), IF(AND(D15&gt;=115,C15&gt;=2.5),INT(RANDBETWEEN(75,90)+C15+E15/100*0.5+C15*0.5-0.5*H15),  IF(AND(D15&gt;=100,C15&lt;3), INT(RANDBETWEEN(50,60)+C15+E15/100*0.5+C15*0.5-0.5*H15), IF(AND(D15&gt;=100,C16&gt;=3), INT(RANDBETWEEN(70,80)+C15+E15/100*0.5+C15*0.5-0.5*H15),  IF(AND(D15&gt;=90,C15&lt;3), INT(RANDBETWEEN(43,50)+C15+E15/100*0.5+C15*0.5-0.5*H15), IF(AND(D15&gt;=90,C15&lt;4), INT(RANDBETWEEN(60,70)+C15+E15/100*0.5+C15*0.5-0.5*H15), IF(AND(D15&gt;=90,C15&gt;=4),INT(RANDBETWEEN(60,87)+C15+E15/100*0.5+C15*0.5-0.5*H15), IF(AND(D15&gt;=80,C15&lt;3), INT(RANDBETWEEN(42,55)+C15+E15/100*0.5+C15*0.5-0.5*H15), IF(AND(D15&gt;=80,C15&lt;4), INT(RANDBETWEEN(60,65)+C15+E15/100*0.5+C15*0.5-0.5*H15), IF(AND(D15&gt;=80,C15&gt;=4),INT(RANDBETWEEN(60,77)+C15+E15/100*0.5+C15*0.5-0.5*H15), IF(AND(D15&lt;80,C15&lt;3), INT(RANDBETWEEN(38,44)+C15+E15/100*0.5+C15*0.5-0.5*H15), IF(AND(D15&lt;80,C15&lt;4), INT(RANDBETWEEN(38,45)+C15+E15/100*0.5+C15*0.5-0.5*H15), IF(AND(D15&lt;80,C15&gt;=4),INT(RANDBETWEEN(43,55)+C15+E15/100*0.5+C15*0.5-0.5*H15))))))))))))))+RANDBETWEEN(-5,5)</f>
        <v>46</v>
      </c>
      <c r="H15">
        <f t="shared" ca="1" si="6"/>
        <v>3</v>
      </c>
      <c r="I15">
        <f t="shared" ca="1" si="7"/>
        <v>41</v>
      </c>
      <c r="J15">
        <f t="shared" ca="1" si="1"/>
        <v>3.5</v>
      </c>
      <c r="K15">
        <f t="shared" ca="1" si="8"/>
        <v>42</v>
      </c>
      <c r="L15">
        <f t="shared" ca="1" si="9"/>
        <v>3</v>
      </c>
      <c r="M15">
        <f t="shared" ca="1" si="10"/>
        <v>34</v>
      </c>
      <c r="N15">
        <f t="shared" ca="1" si="11"/>
        <v>3.5</v>
      </c>
      <c r="O15">
        <f t="shared" ca="1" si="12"/>
        <v>33</v>
      </c>
      <c r="P15">
        <f t="shared" ca="1" si="2"/>
        <v>3</v>
      </c>
      <c r="Q15" t="str">
        <f t="shared" ca="1" si="13"/>
        <v>fail</v>
      </c>
      <c r="R15">
        <f t="shared" ca="1" si="14"/>
        <v>196</v>
      </c>
      <c r="S15">
        <f t="shared" ca="1" si="15"/>
        <v>39.200000000000003</v>
      </c>
      <c r="T15">
        <f ca="1">INT(G15/100*50-H15/5*25+E15/100*25+D15/130*25+C15/5*25)+RANDBETWEEN(-5,5)</f>
        <v>50</v>
      </c>
      <c r="U15">
        <f ca="1">INT(I15/100*50-J15/5*25+E15/100*25+D15/130*25+C15/5*25)++RANDBETWEEN(-5,5)</f>
        <v>37</v>
      </c>
      <c r="V15">
        <f ca="1">INT(K15/100*50-L15/5*25+E15/100*25+D15/130*25+C15/5*25)+RANDBETWEEN(-5,5)</f>
        <v>47</v>
      </c>
      <c r="W15">
        <f ca="1">INT(M15/100*50-N15/5*25+E15/100*25+D15/130*25+C15/5*25)+RANDBETWEEN(-5,5)</f>
        <v>35</v>
      </c>
      <c r="X15">
        <f ca="1">INT(O15/100*50-P15/5*25+E15/100*25+D15/130*25+C15/5*25)+RANDBETWEEN(-5,5)</f>
        <v>34</v>
      </c>
      <c r="Y15" t="str">
        <f t="shared" ca="1" si="16"/>
        <v>fail</v>
      </c>
      <c r="Z15">
        <f t="shared" ca="1" si="17"/>
        <v>203</v>
      </c>
      <c r="AA15">
        <f t="shared" ca="1" si="18"/>
        <v>40.6</v>
      </c>
    </row>
    <row r="16" spans="1:27" x14ac:dyDescent="0.3">
      <c r="A16" t="s">
        <v>39</v>
      </c>
      <c r="B16" t="s">
        <v>67</v>
      </c>
      <c r="C16">
        <f t="shared" ca="1" si="3"/>
        <v>2</v>
      </c>
      <c r="D16">
        <f t="shared" ca="1" si="0"/>
        <v>96</v>
      </c>
      <c r="E16">
        <f t="shared" ca="1" si="4"/>
        <v>30</v>
      </c>
      <c r="F16">
        <f t="shared" ca="1" si="5"/>
        <v>4</v>
      </c>
      <c r="G16">
        <f ca="1">IF(AND(D16&gt;=115,C16&lt;2.5), INT(RANDBETWEEN(50,70)+C16+E16/100*0.5+C16*0.5-0.5*H16), IF(AND(D16&gt;=115,C16&gt;=2.5),INT(RANDBETWEEN(75,90)+C16+E16/100*0.5+C16*0.5-0.5*H16),  IF(AND(D16&gt;=100,C16&lt;3), INT(RANDBETWEEN(50,60)+C16+E16/100*0.5+C16*0.5-0.5*H16), IF(AND(D16&gt;=100,C17&gt;=3), INT(RANDBETWEEN(70,80)+C16+E16/100*0.5+C16*0.5-0.5*H16),  IF(AND(D16&gt;=90,C16&lt;3), INT(RANDBETWEEN(43,50)+C16+E16/100*0.5+C16*0.5-0.5*H16), IF(AND(D16&gt;=90,C16&lt;4), INT(RANDBETWEEN(60,70)+C16+E16/100*0.5+C16*0.5-0.5*H16), IF(AND(D16&gt;=90,C16&gt;=4),INT(RANDBETWEEN(60,87)+C16+E16/100*0.5+C16*0.5-0.5*H16), IF(AND(D16&gt;=80,C16&lt;3), INT(RANDBETWEEN(42,55)+C16+E16/100*0.5+C16*0.5-0.5*H16), IF(AND(D16&gt;=80,C16&lt;4), INT(RANDBETWEEN(60,65)+C16+E16/100*0.5+C16*0.5-0.5*H16), IF(AND(D16&gt;=80,C16&gt;=4),INT(RANDBETWEEN(60,77)+C16+E16/100*0.5+C16*0.5-0.5*H16), IF(AND(D16&lt;80,C16&lt;3), INT(RANDBETWEEN(38,44)+C16+E16/100*0.5+C16*0.5-0.5*H16), IF(AND(D16&lt;80,C16&lt;4), INT(RANDBETWEEN(38,45)+C16+E16/100*0.5+C16*0.5-0.5*H16), IF(AND(D16&lt;80,C16&gt;=4),INT(RANDBETWEEN(43,55)+C16+E16/100*0.5+C16*0.5-0.5*H16))))))))))))))+RANDBETWEEN(-5,5)</f>
        <v>48</v>
      </c>
      <c r="H16">
        <f t="shared" ca="1" si="6"/>
        <v>3</v>
      </c>
      <c r="I16">
        <f t="shared" ca="1" si="7"/>
        <v>48</v>
      </c>
      <c r="J16">
        <f t="shared" ca="1" si="1"/>
        <v>4</v>
      </c>
      <c r="K16">
        <f t="shared" ca="1" si="8"/>
        <v>50</v>
      </c>
      <c r="L16">
        <f t="shared" ca="1" si="9"/>
        <v>4</v>
      </c>
      <c r="M16">
        <f t="shared" ca="1" si="10"/>
        <v>43</v>
      </c>
      <c r="N16">
        <f t="shared" ca="1" si="11"/>
        <v>5</v>
      </c>
      <c r="O16">
        <f t="shared" ca="1" si="12"/>
        <v>43</v>
      </c>
      <c r="P16">
        <f t="shared" ca="1" si="2"/>
        <v>4</v>
      </c>
      <c r="Q16" t="str">
        <f t="shared" ca="1" si="13"/>
        <v>fail</v>
      </c>
      <c r="R16">
        <f t="shared" ca="1" si="14"/>
        <v>232</v>
      </c>
      <c r="S16">
        <f t="shared" ca="1" si="15"/>
        <v>46.400000000000006</v>
      </c>
      <c r="T16">
        <f ca="1">INT(G16/100*50-H16/5*25+E16/100*25+D16/130*25+C16/5*25)+RANDBETWEEN(-5,5)</f>
        <v>48</v>
      </c>
      <c r="U16">
        <f ca="1">INT(I16/100*50-J16/5*25+E16/100*25+D16/130*25+C16/5*25)++RANDBETWEEN(-5,5)</f>
        <v>43</v>
      </c>
      <c r="V16">
        <f ca="1">INT(K16/100*50-L16/5*25+E16/100*25+D16/130*25+C16/5*25)+RANDBETWEEN(-5,5)</f>
        <v>38</v>
      </c>
      <c r="W16">
        <f ca="1">INT(M16/100*50-N16/5*25+E16/100*25+D16/130*25+C16/5*25)+RANDBETWEEN(-5,5)</f>
        <v>30</v>
      </c>
      <c r="X16">
        <f ca="1">INT(O16/100*50-P16/5*25+E16/100*25+D16/130*25+C16/5*25)+RANDBETWEEN(-5,5)</f>
        <v>36</v>
      </c>
      <c r="Y16" t="str">
        <f t="shared" ca="1" si="16"/>
        <v>fail</v>
      </c>
      <c r="Z16">
        <f t="shared" ca="1" si="17"/>
        <v>195</v>
      </c>
      <c r="AA16">
        <f t="shared" ca="1" si="18"/>
        <v>39</v>
      </c>
    </row>
    <row r="17" spans="1:27" x14ac:dyDescent="0.3">
      <c r="A17" t="s">
        <v>46</v>
      </c>
      <c r="B17" t="s">
        <v>67</v>
      </c>
      <c r="C17">
        <f t="shared" ca="1" si="3"/>
        <v>4.5</v>
      </c>
      <c r="D17">
        <f t="shared" ca="1" si="0"/>
        <v>100</v>
      </c>
      <c r="E17">
        <f t="shared" ca="1" si="4"/>
        <v>87</v>
      </c>
      <c r="F17">
        <f t="shared" ca="1" si="5"/>
        <v>4</v>
      </c>
      <c r="G17">
        <f ca="1">IF(AND(D17&gt;=115,C17&lt;2.5), INT(RANDBETWEEN(50,70)+C17+E17/100*0.5+C17*0.5-0.5*H17), IF(AND(D17&gt;=115,C17&gt;=2.5),INT(RANDBETWEEN(75,90)+C17+E17/100*0.5+C17*0.5-0.5*H17),  IF(AND(D17&gt;=100,C17&lt;3), INT(RANDBETWEEN(50,60)+C17+E17/100*0.5+C17*0.5-0.5*H17), IF(AND(D17&gt;=100,C18&gt;=3), INT(RANDBETWEEN(70,80)+C17+E17/100*0.5+C17*0.5-0.5*H17),  IF(AND(D17&gt;=90,C17&lt;3), INT(RANDBETWEEN(43,50)+C17+E17/100*0.5+C17*0.5-0.5*H17), IF(AND(D17&gt;=90,C17&lt;4), INT(RANDBETWEEN(60,70)+C17+E17/100*0.5+C17*0.5-0.5*H17), IF(AND(D17&gt;=90,C17&gt;=4),INT(RANDBETWEEN(60,87)+C17+E17/100*0.5+C17*0.5-0.5*H17), IF(AND(D17&gt;=80,C17&lt;3), INT(RANDBETWEEN(42,55)+C17+E17/100*0.5+C17*0.5-0.5*H17), IF(AND(D17&gt;=80,C17&lt;4), INT(RANDBETWEEN(60,65)+C17+E17/100*0.5+C17*0.5-0.5*H17), IF(AND(D17&gt;=80,C17&gt;=4),INT(RANDBETWEEN(60,77)+C17+E17/100*0.5+C17*0.5-0.5*H17), IF(AND(D17&lt;80,C17&lt;3), INT(RANDBETWEEN(38,44)+C17+E17/100*0.5+C17*0.5-0.5*H17), IF(AND(D17&lt;80,C17&lt;4), INT(RANDBETWEEN(38,45)+C17+E17/100*0.5+C17*0.5-0.5*H17), IF(AND(D17&lt;80,C17&gt;=4),INT(RANDBETWEEN(43,55)+C17+E17/100*0.5+C17*0.5-0.5*H17))))))))))))))+RANDBETWEEN(-5,5)</f>
        <v>82</v>
      </c>
      <c r="H17">
        <f t="shared" ca="1" si="6"/>
        <v>2.5</v>
      </c>
      <c r="I17">
        <f t="shared" ca="1" si="7"/>
        <v>75</v>
      </c>
      <c r="J17">
        <f t="shared" ca="1" si="1"/>
        <v>5</v>
      </c>
      <c r="K17">
        <f t="shared" ca="1" si="8"/>
        <v>83</v>
      </c>
      <c r="L17">
        <f t="shared" ca="1" si="9"/>
        <v>4</v>
      </c>
      <c r="M17">
        <f t="shared" ca="1" si="10"/>
        <v>80</v>
      </c>
      <c r="N17">
        <f t="shared" ca="1" si="11"/>
        <v>5</v>
      </c>
      <c r="O17">
        <f t="shared" ca="1" si="12"/>
        <v>79</v>
      </c>
      <c r="P17">
        <f t="shared" ca="1" si="2"/>
        <v>4</v>
      </c>
      <c r="Q17" t="str">
        <f t="shared" ca="1" si="13"/>
        <v>pass</v>
      </c>
      <c r="R17">
        <f t="shared" ca="1" si="14"/>
        <v>399</v>
      </c>
      <c r="S17">
        <f t="shared" ca="1" si="15"/>
        <v>79.800000000000011</v>
      </c>
      <c r="T17">
        <f ca="1">INT(G17/100*50-H17/5*25+E17/100*25+D17/130*25+C17/5*25)+RANDBETWEEN(-5,5)</f>
        <v>96</v>
      </c>
      <c r="U17">
        <f ca="1">INT(I17/100*50-J17/5*25+E17/100*25+D17/130*25+C17/5*25)++RANDBETWEEN(-5,5)</f>
        <v>71</v>
      </c>
      <c r="V17">
        <f ca="1">INT(K17/100*50-L17/5*25+E17/100*25+D17/130*25+C17/5*25)+RANDBETWEEN(-5,5)</f>
        <v>89</v>
      </c>
      <c r="W17">
        <f ca="1">INT(M17/100*50-N17/5*25+E17/100*25+D17/130*25+C17/5*25)+RANDBETWEEN(-5,5)</f>
        <v>77</v>
      </c>
      <c r="X17">
        <f ca="1">INT(O17/100*50-P17/5*25+E17/100*25+D17/130*25+C17/5*25)+RANDBETWEEN(-5,5)</f>
        <v>79</v>
      </c>
      <c r="Y17" t="str">
        <f t="shared" ca="1" si="16"/>
        <v>pass</v>
      </c>
      <c r="Z17">
        <f t="shared" ca="1" si="17"/>
        <v>412</v>
      </c>
      <c r="AA17">
        <f t="shared" ca="1" si="18"/>
        <v>82.4</v>
      </c>
    </row>
    <row r="18" spans="1:27" x14ac:dyDescent="0.3">
      <c r="A18" t="s">
        <v>40</v>
      </c>
      <c r="B18" t="s">
        <v>67</v>
      </c>
      <c r="C18">
        <f t="shared" ca="1" si="3"/>
        <v>2</v>
      </c>
      <c r="D18">
        <f t="shared" ca="1" si="0"/>
        <v>96</v>
      </c>
      <c r="E18">
        <f t="shared" ca="1" si="4"/>
        <v>25</v>
      </c>
      <c r="F18">
        <f t="shared" ca="1" si="5"/>
        <v>4</v>
      </c>
      <c r="G18">
        <f ca="1">IF(AND(D18&gt;=115,C18&lt;2.5), INT(RANDBETWEEN(50,70)+C18+E18/100*0.5+C18*0.5-0.5*H18), IF(AND(D18&gt;=115,C18&gt;=2.5),INT(RANDBETWEEN(75,90)+C18+E18/100*0.5+C18*0.5-0.5*H18),  IF(AND(D18&gt;=100,C18&lt;3), INT(RANDBETWEEN(50,60)+C18+E18/100*0.5+C18*0.5-0.5*H18), IF(AND(D18&gt;=100,C19&gt;=3), INT(RANDBETWEEN(70,80)+C18+E18/100*0.5+C18*0.5-0.5*H18),  IF(AND(D18&gt;=90,C18&lt;3), INT(RANDBETWEEN(43,50)+C18+E18/100*0.5+C18*0.5-0.5*H18), IF(AND(D18&gt;=90,C18&lt;4), INT(RANDBETWEEN(60,70)+C18+E18/100*0.5+C18*0.5-0.5*H18), IF(AND(D18&gt;=90,C18&gt;=4),INT(RANDBETWEEN(60,87)+C18+E18/100*0.5+C18*0.5-0.5*H18), IF(AND(D18&gt;=80,C18&lt;3), INT(RANDBETWEEN(42,55)+C18+E18/100*0.5+C18*0.5-0.5*H18), IF(AND(D18&gt;=80,C18&lt;4), INT(RANDBETWEEN(60,65)+C18+E18/100*0.5+C18*0.5-0.5*H18), IF(AND(D18&gt;=80,C18&gt;=4),INT(RANDBETWEEN(60,77)+C18+E18/100*0.5+C18*0.5-0.5*H18), IF(AND(D18&lt;80,C18&lt;3), INT(RANDBETWEEN(38,44)+C18+E18/100*0.5+C18*0.5-0.5*H18), IF(AND(D18&lt;80,C18&lt;4), INT(RANDBETWEEN(38,45)+C18+E18/100*0.5+C18*0.5-0.5*H18), IF(AND(D18&lt;80,C18&gt;=4),INT(RANDBETWEEN(43,55)+C18+E18/100*0.5+C18*0.5-0.5*H18))))))))))))))+RANDBETWEEN(-5,5)</f>
        <v>52</v>
      </c>
      <c r="H18">
        <f t="shared" ca="1" si="6"/>
        <v>2.5</v>
      </c>
      <c r="I18">
        <f t="shared" ca="1" si="7"/>
        <v>39</v>
      </c>
      <c r="J18">
        <f t="shared" ca="1" si="1"/>
        <v>4</v>
      </c>
      <c r="K18">
        <f t="shared" ca="1" si="8"/>
        <v>41</v>
      </c>
      <c r="L18">
        <f t="shared" ca="1" si="9"/>
        <v>4</v>
      </c>
      <c r="M18">
        <f t="shared" ca="1" si="10"/>
        <v>45</v>
      </c>
      <c r="N18">
        <f t="shared" ca="1" si="11"/>
        <v>5</v>
      </c>
      <c r="O18">
        <f t="shared" ca="1" si="12"/>
        <v>46</v>
      </c>
      <c r="P18">
        <f t="shared" ca="1" si="2"/>
        <v>4</v>
      </c>
      <c r="Q18" t="str">
        <f t="shared" ca="1" si="13"/>
        <v>fail</v>
      </c>
      <c r="R18">
        <f t="shared" ca="1" si="14"/>
        <v>223</v>
      </c>
      <c r="S18">
        <f t="shared" ca="1" si="15"/>
        <v>44.6</v>
      </c>
      <c r="T18">
        <f ca="1">INT(G18/100*50-H18/5*25+E18/100*25+D18/130*25+C18/5*25)+RANDBETWEEN(-5,5)</f>
        <v>50</v>
      </c>
      <c r="U18">
        <f ca="1">INT(I18/100*50-J18/5*25+E18/100*25+D18/130*25+C18/5*25)++RANDBETWEEN(-5,5)</f>
        <v>39</v>
      </c>
      <c r="V18">
        <f ca="1">INT(K18/100*50-L18/5*25+E18/100*25+D18/130*25+C18/5*25)+RANDBETWEEN(-5,5)</f>
        <v>33</v>
      </c>
      <c r="W18">
        <f ca="1">INT(M18/100*50-N18/5*25+E18/100*25+D18/130*25+C18/5*25)+RANDBETWEEN(-5,5)</f>
        <v>28</v>
      </c>
      <c r="X18">
        <f ca="1">INT(O18/100*50-P18/5*25+E18/100*25+D18/130*25+C18/5*25)+RANDBETWEEN(-5,5)</f>
        <v>32</v>
      </c>
      <c r="Y18" t="str">
        <f t="shared" ca="1" si="16"/>
        <v>fail</v>
      </c>
      <c r="Z18">
        <f t="shared" ca="1" si="17"/>
        <v>182</v>
      </c>
      <c r="AA18">
        <f t="shared" ca="1" si="18"/>
        <v>36.4</v>
      </c>
    </row>
    <row r="19" spans="1:27" x14ac:dyDescent="0.3">
      <c r="A19" t="s">
        <v>42</v>
      </c>
      <c r="B19" t="s">
        <v>67</v>
      </c>
      <c r="C19">
        <f t="shared" ca="1" si="3"/>
        <v>2</v>
      </c>
      <c r="D19">
        <f t="shared" ca="1" si="0"/>
        <v>99</v>
      </c>
      <c r="E19">
        <f t="shared" ca="1" si="4"/>
        <v>27</v>
      </c>
      <c r="F19">
        <f t="shared" ca="1" si="5"/>
        <v>4</v>
      </c>
      <c r="G19">
        <f ca="1">IF(AND(D19&gt;=115,C19&lt;2.5), INT(RANDBETWEEN(50,70)+C19+E19/100*0.5+C19*0.5-0.5*H19), IF(AND(D19&gt;=115,C19&gt;=2.5),INT(RANDBETWEEN(75,90)+C19+E19/100*0.5+C19*0.5-0.5*H19),  IF(AND(D19&gt;=100,C19&lt;3), INT(RANDBETWEEN(50,60)+C19+E19/100*0.5+C19*0.5-0.5*H19), IF(AND(D19&gt;=100,C20&gt;=3), INT(RANDBETWEEN(70,80)+C19+E19/100*0.5+C19*0.5-0.5*H19),  IF(AND(D19&gt;=90,C19&lt;3), INT(RANDBETWEEN(43,50)+C19+E19/100*0.5+C19*0.5-0.5*H19), IF(AND(D19&gt;=90,C19&lt;4), INT(RANDBETWEEN(60,70)+C19+E19/100*0.5+C19*0.5-0.5*H19), IF(AND(D19&gt;=90,C19&gt;=4),INT(RANDBETWEEN(60,87)+C19+E19/100*0.5+C19*0.5-0.5*H19), IF(AND(D19&gt;=80,C19&lt;3), INT(RANDBETWEEN(42,55)+C19+E19/100*0.5+C19*0.5-0.5*H19), IF(AND(D19&gt;=80,C19&lt;4), INT(RANDBETWEEN(60,65)+C19+E19/100*0.5+C19*0.5-0.5*H19), IF(AND(D19&gt;=80,C19&gt;=4),INT(RANDBETWEEN(60,77)+C19+E19/100*0.5+C19*0.5-0.5*H19), IF(AND(D19&lt;80,C19&lt;3), INT(RANDBETWEEN(38,44)+C19+E19/100*0.5+C19*0.5-0.5*H19), IF(AND(D19&lt;80,C19&lt;4), INT(RANDBETWEEN(38,45)+C19+E19/100*0.5+C19*0.5-0.5*H19), IF(AND(D19&lt;80,C19&gt;=4),INT(RANDBETWEEN(43,55)+C19+E19/100*0.5+C19*0.5-0.5*H19))))))))))))))+RANDBETWEEN(-5,5)</f>
        <v>52</v>
      </c>
      <c r="H19">
        <f t="shared" ca="1" si="6"/>
        <v>3</v>
      </c>
      <c r="I19">
        <f t="shared" ca="1" si="7"/>
        <v>39</v>
      </c>
      <c r="J19">
        <f t="shared" ca="1" si="1"/>
        <v>5</v>
      </c>
      <c r="K19">
        <f t="shared" ca="1" si="8"/>
        <v>49</v>
      </c>
      <c r="L19">
        <f t="shared" ca="1" si="9"/>
        <v>3</v>
      </c>
      <c r="M19">
        <f t="shared" ca="1" si="10"/>
        <v>51</v>
      </c>
      <c r="N19">
        <f t="shared" ca="1" si="11"/>
        <v>5</v>
      </c>
      <c r="O19">
        <f t="shared" ca="1" si="12"/>
        <v>45</v>
      </c>
      <c r="P19">
        <f t="shared" ca="1" si="2"/>
        <v>5</v>
      </c>
      <c r="Q19" t="str">
        <f t="shared" ca="1" si="13"/>
        <v>fail</v>
      </c>
      <c r="R19">
        <f t="shared" ca="1" si="14"/>
        <v>236</v>
      </c>
      <c r="S19">
        <f t="shared" ca="1" si="15"/>
        <v>47.199999999999996</v>
      </c>
      <c r="T19">
        <f ca="1">INT(G19/100*50-H19/5*25+E19/100*25+D19/130*25+C19/5*25)+RANDBETWEEN(-5,5)</f>
        <v>51</v>
      </c>
      <c r="U19">
        <f ca="1">INT(I19/100*50-J19/5*25+E19/100*25+D19/130*25+C19/5*25)++RANDBETWEEN(-5,5)</f>
        <v>28</v>
      </c>
      <c r="V19">
        <f ca="1">INT(K19/100*50-L19/5*25+E19/100*25+D19/130*25+C19/5*25)+RANDBETWEEN(-5,5)</f>
        <v>41</v>
      </c>
      <c r="W19">
        <f ca="1">INT(M19/100*50-N19/5*25+E19/100*25+D19/130*25+C19/5*25)+RANDBETWEEN(-5,5)</f>
        <v>38</v>
      </c>
      <c r="X19">
        <f ca="1">INT(O19/100*50-P19/5*25+E19/100*25+D19/130*25+C19/5*25)+RANDBETWEEN(-5,5)</f>
        <v>35</v>
      </c>
      <c r="Y19" t="str">
        <f t="shared" ca="1" si="16"/>
        <v>fail</v>
      </c>
      <c r="Z19">
        <f t="shared" ca="1" si="17"/>
        <v>193</v>
      </c>
      <c r="AA19">
        <f t="shared" ca="1" si="18"/>
        <v>38.6</v>
      </c>
    </row>
    <row r="20" spans="1:27" x14ac:dyDescent="0.3">
      <c r="A20" t="s">
        <v>43</v>
      </c>
      <c r="B20" t="s">
        <v>67</v>
      </c>
      <c r="C20">
        <f t="shared" ca="1" si="3"/>
        <v>3</v>
      </c>
      <c r="D20">
        <f t="shared" ca="1" si="0"/>
        <v>94</v>
      </c>
      <c r="E20">
        <f t="shared" ca="1" si="4"/>
        <v>75</v>
      </c>
      <c r="F20">
        <f t="shared" ref="F20:F29" ca="1" si="19">MROUND(AVERAGE(J20,J20,L20,N20,P20),0.5)</f>
        <v>4.5</v>
      </c>
      <c r="G20">
        <f ca="1">IF(AND(D20&gt;=115,C20&lt;2.5), INT(RANDBETWEEN(50,70)+C20+E20/100*0.5+C20*0.5-0.5*H20), IF(AND(D20&gt;=115,C20&gt;=2.5),INT(RANDBETWEEN(75,90)+C20+E20/100*0.5+C20*0.5-0.5*H20),  IF(AND(D20&gt;=100,C20&lt;3), INT(RANDBETWEEN(50,60)+C20+E20/100*0.5+C20*0.5-0.5*H20), IF(AND(D20&gt;=100,C21&gt;=3), INT(RANDBETWEEN(70,80)+C20+E20/100*0.5+C20*0.5-0.5*H20),  IF(AND(D20&gt;=90,C20&lt;3), INT(RANDBETWEEN(43,50)+C20+E20/100*0.5+C20*0.5-0.5*H20), IF(AND(D20&gt;=90,C20&lt;4), INT(RANDBETWEEN(60,70)+C20+E20/100*0.5+C20*0.5-0.5*H20), IF(AND(D20&gt;=90,C20&gt;=4),INT(RANDBETWEEN(60,87)+C20+E20/100*0.5+C20*0.5-0.5*H20), IF(AND(D20&gt;=80,C20&lt;3), INT(RANDBETWEEN(42,55)+C20+E20/100*0.5+C20*0.5-0.5*H20), IF(AND(D20&gt;=80,C20&lt;4), INT(RANDBETWEEN(60,65)+C20+E20/100*0.5+C20*0.5-0.5*H20), IF(AND(D20&gt;=80,C20&gt;=4),INT(RANDBETWEEN(60,77)+C20+E20/100*0.5+C20*0.5-0.5*H20), IF(AND(D20&lt;80,C20&lt;3), INT(RANDBETWEEN(38,44)+C20+E20/100*0.5+C20*0.5-0.5*H20), IF(AND(D20&lt;80,C20&lt;4), INT(RANDBETWEEN(38,45)+C20+E20/100*0.5+C20*0.5-0.5*H20), IF(AND(D20&lt;80,C20&gt;=4),INT(RANDBETWEEN(43,55)+C20+E20/100*0.5+C20*0.5-0.5*H20))))))))))))))+RANDBETWEEN(-5,5)</f>
        <v>70</v>
      </c>
      <c r="H20">
        <f t="shared" ca="1" si="6"/>
        <v>2</v>
      </c>
      <c r="I20">
        <f t="shared" ca="1" si="7"/>
        <v>57</v>
      </c>
      <c r="J20">
        <f t="shared" ca="1" si="1"/>
        <v>4</v>
      </c>
      <c r="K20">
        <f t="shared" ca="1" si="8"/>
        <v>60</v>
      </c>
      <c r="L20">
        <f t="shared" ca="1" si="9"/>
        <v>4</v>
      </c>
      <c r="M20">
        <f t="shared" ca="1" si="10"/>
        <v>64</v>
      </c>
      <c r="N20">
        <f t="shared" ca="1" si="11"/>
        <v>5</v>
      </c>
      <c r="O20">
        <f t="shared" ca="1" si="12"/>
        <v>69</v>
      </c>
      <c r="P20">
        <f t="shared" ca="1" si="2"/>
        <v>5</v>
      </c>
      <c r="Q20" t="str">
        <f t="shared" ca="1" si="13"/>
        <v>pass</v>
      </c>
      <c r="R20">
        <f t="shared" ca="1" si="14"/>
        <v>320</v>
      </c>
      <c r="S20">
        <f t="shared" ca="1" si="15"/>
        <v>64</v>
      </c>
      <c r="T20">
        <f ca="1">INT(G20/100*50-H20/5*25+E20/100*25+D20/130*25+C20/5*25)+RANDBETWEEN(-5,5)</f>
        <v>80</v>
      </c>
      <c r="U20">
        <f ca="1">INT(I20/100*50-J20/5*25+E20/100*25+D20/130*25+C20/5*25)++RANDBETWEEN(-5,5)</f>
        <v>56</v>
      </c>
      <c r="V20">
        <f ca="1">INT(K20/100*50-L20/5*25+E20/100*25+D20/130*25+C20/5*25)+RANDBETWEEN(-5,5)</f>
        <v>62</v>
      </c>
      <c r="W20">
        <f ca="1">INT(M20/100*50-N20/5*25+E20/100*25+D20/130*25+C20/5*25)+RANDBETWEEN(-5,5)</f>
        <v>54</v>
      </c>
      <c r="X20">
        <f ca="1">INT(O20/100*50-P20/5*25+E20/100*25+D20/130*25+C20/5*25)+RANDBETWEEN(-5,5)</f>
        <v>60</v>
      </c>
      <c r="Y20" t="str">
        <f t="shared" ca="1" si="16"/>
        <v>pass</v>
      </c>
      <c r="Z20">
        <f t="shared" ca="1" si="17"/>
        <v>312</v>
      </c>
      <c r="AA20">
        <f t="shared" ca="1" si="18"/>
        <v>62.4</v>
      </c>
    </row>
    <row r="21" spans="1:27" x14ac:dyDescent="0.3">
      <c r="A21" t="s">
        <v>65</v>
      </c>
      <c r="B21" t="s">
        <v>68</v>
      </c>
      <c r="C21">
        <f t="shared" ca="1" si="3"/>
        <v>2</v>
      </c>
      <c r="D21">
        <f t="shared" ca="1" si="0"/>
        <v>91</v>
      </c>
      <c r="E21">
        <f t="shared" ca="1" si="4"/>
        <v>32</v>
      </c>
      <c r="F21">
        <f t="shared" ca="1" si="19"/>
        <v>4.5</v>
      </c>
      <c r="G21">
        <f ca="1">IF(AND(D21&gt;=115,C21&lt;2.5), INT(RANDBETWEEN(50,70)+C21+E21/100*0.5+C21*0.5-0.5*H21), IF(AND(D21&gt;=115,C21&gt;=2.5),INT(RANDBETWEEN(75,90)+C21+E21/100*0.5+C21*0.5-0.5*H21),  IF(AND(D21&gt;=100,C21&lt;3), INT(RANDBETWEEN(50,60)+C21+E21/100*0.5+C21*0.5-0.5*H21), IF(AND(D21&gt;=100,C22&gt;=3), INT(RANDBETWEEN(70,80)+C21+E21/100*0.5+C21*0.5-0.5*H21),  IF(AND(D21&gt;=90,C21&lt;3), INT(RANDBETWEEN(43,50)+C21+E21/100*0.5+C21*0.5-0.5*H21), IF(AND(D21&gt;=90,C21&lt;4), INT(RANDBETWEEN(60,70)+C21+E21/100*0.5+C21*0.5-0.5*H21), IF(AND(D21&gt;=90,C21&gt;=4),INT(RANDBETWEEN(60,87)+C21+E21/100*0.5+C21*0.5-0.5*H21), IF(AND(D21&gt;=80,C21&lt;3), INT(RANDBETWEEN(42,55)+C21+E21/100*0.5+C21*0.5-0.5*H21), IF(AND(D21&gt;=80,C21&lt;4), INT(RANDBETWEEN(60,65)+C21+E21/100*0.5+C21*0.5-0.5*H21), IF(AND(D21&gt;=80,C21&gt;=4),INT(RANDBETWEEN(60,77)+C21+E21/100*0.5+C21*0.5-0.5*H21), IF(AND(D21&lt;80,C21&lt;3), INT(RANDBETWEEN(38,44)+C21+E21/100*0.5+C21*0.5-0.5*H21), IF(AND(D21&lt;80,C21&lt;4), INT(RANDBETWEEN(38,45)+C21+E21/100*0.5+C21*0.5-0.5*H21), IF(AND(D21&lt;80,C21&gt;=4),INT(RANDBETWEEN(43,55)+C21+E21/100*0.5+C21*0.5-0.5*H21))))))))))))))+RANDBETWEEN(-5,5)</f>
        <v>51</v>
      </c>
      <c r="H21">
        <f t="shared" ca="1" si="6"/>
        <v>2</v>
      </c>
      <c r="I21">
        <f t="shared" ca="1" si="7"/>
        <v>38</v>
      </c>
      <c r="J21">
        <f t="shared" ca="1" si="1"/>
        <v>4</v>
      </c>
      <c r="K21">
        <f t="shared" ca="1" si="8"/>
        <v>52</v>
      </c>
      <c r="L21">
        <f t="shared" ca="1" si="9"/>
        <v>4</v>
      </c>
      <c r="M21">
        <f t="shared" ca="1" si="10"/>
        <v>49</v>
      </c>
      <c r="N21">
        <f t="shared" ca="1" si="11"/>
        <v>5</v>
      </c>
      <c r="O21">
        <f t="shared" ca="1" si="12"/>
        <v>38</v>
      </c>
      <c r="P21">
        <f t="shared" ca="1" si="2"/>
        <v>5</v>
      </c>
      <c r="Q21" t="str">
        <f t="shared" ca="1" si="13"/>
        <v>fail</v>
      </c>
      <c r="R21">
        <f t="shared" ca="1" si="14"/>
        <v>228</v>
      </c>
      <c r="S21">
        <f t="shared" ca="1" si="15"/>
        <v>45.6</v>
      </c>
      <c r="T21">
        <f ca="1">INT(G21/100*50-H21/5*25+E21/100*25+D21/130*25+C21/5*25)+RANDBETWEEN(-5,5)</f>
        <v>46</v>
      </c>
      <c r="U21">
        <f ca="1">INT(I21/100*50-J21/5*25+E21/100*25+D21/130*25+C21/5*25)++RANDBETWEEN(-5,5)</f>
        <v>33</v>
      </c>
      <c r="V21">
        <f ca="1">INT(K21/100*50-L21/5*25+E21/100*25+D21/130*25+C21/5*25)+RANDBETWEEN(-5,5)</f>
        <v>37</v>
      </c>
      <c r="W21">
        <f ca="1">INT(M21/100*50-N21/5*25+E21/100*25+D21/130*25+C21/5*25)+RANDBETWEEN(-5,5)</f>
        <v>31</v>
      </c>
      <c r="X21">
        <f ca="1">INT(O21/100*50-P21/5*25+E21/100*25+D21/130*25+C21/5*25)+RANDBETWEEN(-5,5)</f>
        <v>25</v>
      </c>
      <c r="Y21" t="str">
        <f t="shared" ca="1" si="16"/>
        <v>fail</v>
      </c>
      <c r="Z21">
        <f t="shared" ca="1" si="17"/>
        <v>172</v>
      </c>
      <c r="AA21">
        <f t="shared" ca="1" si="18"/>
        <v>34.4</v>
      </c>
    </row>
    <row r="22" spans="1:27" x14ac:dyDescent="0.3">
      <c r="A22" t="s">
        <v>44</v>
      </c>
      <c r="B22" t="s">
        <v>67</v>
      </c>
      <c r="C22">
        <f t="shared" ca="1" si="3"/>
        <v>2</v>
      </c>
      <c r="D22">
        <f t="shared" ca="1" si="0"/>
        <v>100</v>
      </c>
      <c r="E22">
        <f t="shared" ca="1" si="4"/>
        <v>25</v>
      </c>
      <c r="F22">
        <f t="shared" ca="1" si="19"/>
        <v>4.5</v>
      </c>
      <c r="G22">
        <f ca="1">IF(AND(D22&gt;=115,C22&lt;2.5), INT(RANDBETWEEN(50,70)+C22+E22/100*0.5+C22*0.5-0.5*H22), IF(AND(D22&gt;=115,C22&gt;=2.5),INT(RANDBETWEEN(75,90)+C22+E22/100*0.5+C22*0.5-0.5*H22),  IF(AND(D22&gt;=100,C22&lt;3), INT(RANDBETWEEN(50,60)+C22+E22/100*0.5+C22*0.5-0.5*H22), IF(AND(D22&gt;=100,C23&gt;=3), INT(RANDBETWEEN(70,80)+C22+E22/100*0.5+C22*0.5-0.5*H22),  IF(AND(D22&gt;=90,C22&lt;3), INT(RANDBETWEEN(43,50)+C22+E22/100*0.5+C22*0.5-0.5*H22), IF(AND(D22&gt;=90,C22&lt;4), INT(RANDBETWEEN(60,70)+C22+E22/100*0.5+C22*0.5-0.5*H22), IF(AND(D22&gt;=90,C22&gt;=4),INT(RANDBETWEEN(60,87)+C22+E22/100*0.5+C22*0.5-0.5*H22), IF(AND(D22&gt;=80,C22&lt;3), INT(RANDBETWEEN(42,55)+C22+E22/100*0.5+C22*0.5-0.5*H22), IF(AND(D22&gt;=80,C22&lt;4), INT(RANDBETWEEN(60,65)+C22+E22/100*0.5+C22*0.5-0.5*H22), IF(AND(D22&gt;=80,C22&gt;=4),INT(RANDBETWEEN(60,77)+C22+E22/100*0.5+C22*0.5-0.5*H22), IF(AND(D22&lt;80,C22&lt;3), INT(RANDBETWEEN(38,44)+C22+E22/100*0.5+C22*0.5-0.5*H22), IF(AND(D22&lt;80,C22&lt;4), INT(RANDBETWEEN(38,45)+C22+E22/100*0.5+C22*0.5-0.5*H22), IF(AND(D22&lt;80,C22&gt;=4),INT(RANDBETWEEN(43,55)+C22+E22/100*0.5+C22*0.5-0.5*H22))))))))))))))+RANDBETWEEN(-5,5)</f>
        <v>60</v>
      </c>
      <c r="H22">
        <f t="shared" ca="1" si="6"/>
        <v>2.5</v>
      </c>
      <c r="I22">
        <f t="shared" ca="1" si="7"/>
        <v>56</v>
      </c>
      <c r="J22">
        <f t="shared" ca="1" si="1"/>
        <v>5</v>
      </c>
      <c r="K22">
        <f t="shared" ca="1" si="8"/>
        <v>64</v>
      </c>
      <c r="L22">
        <f t="shared" ca="1" si="9"/>
        <v>3</v>
      </c>
      <c r="M22">
        <f t="shared" ca="1" si="10"/>
        <v>54</v>
      </c>
      <c r="N22">
        <f t="shared" ca="1" si="11"/>
        <v>4</v>
      </c>
      <c r="O22">
        <f t="shared" ca="1" si="12"/>
        <v>65</v>
      </c>
      <c r="P22">
        <f t="shared" ca="1" si="2"/>
        <v>5</v>
      </c>
      <c r="Q22" t="str">
        <f t="shared" ca="1" si="13"/>
        <v>fail</v>
      </c>
      <c r="R22">
        <f t="shared" ca="1" si="14"/>
        <v>299</v>
      </c>
      <c r="S22">
        <f t="shared" ca="1" si="15"/>
        <v>59.8</v>
      </c>
      <c r="T22">
        <f ca="1">INT(G22/100*50-H22/5*25+E22/100*25+D22/130*25+C22/5*25)+RANDBETWEEN(-5,5)</f>
        <v>57</v>
      </c>
      <c r="U22">
        <f ca="1">INT(I22/100*50-J22/5*25+E22/100*25+D22/130*25+C22/5*25)++RANDBETWEEN(-5,5)</f>
        <v>33</v>
      </c>
      <c r="V22">
        <f ca="1">INT(K22/100*50-L22/5*25+E22/100*25+D22/130*25+C22/5*25)+RANDBETWEEN(-5,5)</f>
        <v>49</v>
      </c>
      <c r="W22">
        <f ca="1">INT(M22/100*50-N22/5*25+E22/100*25+D22/130*25+C22/5*25)+RANDBETWEEN(-5,5)</f>
        <v>38</v>
      </c>
      <c r="X22">
        <f ca="1">INT(O22/100*50-P22/5*25+E22/100*25+D22/130*25+C22/5*25)+RANDBETWEEN(-5,5)</f>
        <v>47</v>
      </c>
      <c r="Y22" t="str">
        <f t="shared" ca="1" si="16"/>
        <v>fail</v>
      </c>
      <c r="Z22">
        <f t="shared" ca="1" si="17"/>
        <v>224</v>
      </c>
      <c r="AA22">
        <f t="shared" ca="1" si="18"/>
        <v>44.8</v>
      </c>
    </row>
    <row r="23" spans="1:27" x14ac:dyDescent="0.3">
      <c r="A23" t="s">
        <v>45</v>
      </c>
      <c r="B23" t="s">
        <v>67</v>
      </c>
      <c r="C23">
        <f t="shared" ca="1" si="3"/>
        <v>2</v>
      </c>
      <c r="D23">
        <f t="shared" ca="1" si="0"/>
        <v>83</v>
      </c>
      <c r="E23">
        <f t="shared" ca="1" si="4"/>
        <v>36</v>
      </c>
      <c r="F23">
        <f t="shared" ca="1" si="19"/>
        <v>3.5</v>
      </c>
      <c r="G23">
        <f ca="1">IF(AND(D23&gt;=115,C23&lt;2.5), INT(RANDBETWEEN(50,70)+C23+E23/100*0.5+C23*0.5-0.5*H23), IF(AND(D23&gt;=115,C23&gt;=2.5),INT(RANDBETWEEN(75,90)+C23+E23/100*0.5+C23*0.5-0.5*H23),  IF(AND(D23&gt;=100,C23&lt;3), INT(RANDBETWEEN(50,60)+C23+E23/100*0.5+C23*0.5-0.5*H23), IF(AND(D23&gt;=100,C24&gt;=3), INT(RANDBETWEEN(70,80)+C23+E23/100*0.5+C23*0.5-0.5*H23),  IF(AND(D23&gt;=90,C23&lt;3), INT(RANDBETWEEN(43,50)+C23+E23/100*0.5+C23*0.5-0.5*H23), IF(AND(D23&gt;=90,C23&lt;4), INT(RANDBETWEEN(60,70)+C23+E23/100*0.5+C23*0.5-0.5*H23), IF(AND(D23&gt;=90,C23&gt;=4),INT(RANDBETWEEN(60,87)+C23+E23/100*0.5+C23*0.5-0.5*H23), IF(AND(D23&gt;=80,C23&lt;3), INT(RANDBETWEEN(42,55)+C23+E23/100*0.5+C23*0.5-0.5*H23), IF(AND(D23&gt;=80,C23&lt;4), INT(RANDBETWEEN(60,65)+C23+E23/100*0.5+C23*0.5-0.5*H23), IF(AND(D23&gt;=80,C23&gt;=4),INT(RANDBETWEEN(60,77)+C23+E23/100*0.5+C23*0.5-0.5*H23), IF(AND(D23&lt;80,C23&lt;3), INT(RANDBETWEEN(38,44)+C23+E23/100*0.5+C23*0.5-0.5*H23), IF(AND(D23&lt;80,C23&lt;4), INT(RANDBETWEEN(38,45)+C23+E23/100*0.5+C23*0.5-0.5*H23), IF(AND(D23&lt;80,C23&gt;=4),INT(RANDBETWEEN(43,55)+C23+E23/100*0.5+C23*0.5-0.5*H23))))))))))))))+RANDBETWEEN(-5,5)</f>
        <v>50</v>
      </c>
      <c r="H23">
        <f t="shared" ca="1" si="6"/>
        <v>2</v>
      </c>
      <c r="I23">
        <f t="shared" ca="1" si="7"/>
        <v>51</v>
      </c>
      <c r="J23">
        <f t="shared" ca="1" si="1"/>
        <v>3.5</v>
      </c>
      <c r="K23">
        <f t="shared" ca="1" si="8"/>
        <v>48</v>
      </c>
      <c r="L23">
        <f t="shared" ca="1" si="9"/>
        <v>3.5</v>
      </c>
      <c r="M23">
        <f t="shared" ca="1" si="10"/>
        <v>40</v>
      </c>
      <c r="N23">
        <f t="shared" ca="1" si="11"/>
        <v>3.5</v>
      </c>
      <c r="O23">
        <f t="shared" ca="1" si="12"/>
        <v>42</v>
      </c>
      <c r="P23">
        <f t="shared" ca="1" si="2"/>
        <v>3</v>
      </c>
      <c r="Q23" t="str">
        <f t="shared" ca="1" si="13"/>
        <v>fail</v>
      </c>
      <c r="R23">
        <f t="shared" ca="1" si="14"/>
        <v>231</v>
      </c>
      <c r="S23">
        <f t="shared" ca="1" si="15"/>
        <v>46.2</v>
      </c>
      <c r="T23">
        <f ca="1">INT(G23/100*50-H23/5*25+E23/100*25+D23/130*25+C23/5*25)+RANDBETWEEN(-5,5)</f>
        <v>54</v>
      </c>
      <c r="U23">
        <f ca="1">INT(I23/100*50-J23/5*25+E23/100*25+D23/130*25+C23/5*25)++RANDBETWEEN(-5,5)</f>
        <v>43</v>
      </c>
      <c r="V23">
        <f ca="1">INT(K23/100*50-L23/5*25+E23/100*25+D23/130*25+C23/5*25)+RANDBETWEEN(-5,5)</f>
        <v>37</v>
      </c>
      <c r="W23">
        <f ca="1">INT(M23/100*50-N23/5*25+E23/100*25+D23/130*25+C23/5*25)+RANDBETWEEN(-5,5)</f>
        <v>33</v>
      </c>
      <c r="X23">
        <f ca="1">INT(O23/100*50-P23/5*25+E23/100*25+D23/130*25+C23/5*25)+RANDBETWEEN(-5,5)</f>
        <v>44</v>
      </c>
      <c r="Y23" t="str">
        <f t="shared" ca="1" si="16"/>
        <v>fail</v>
      </c>
      <c r="Z23">
        <f t="shared" ca="1" si="17"/>
        <v>211</v>
      </c>
      <c r="AA23">
        <f t="shared" ca="1" si="18"/>
        <v>42.2</v>
      </c>
    </row>
    <row r="24" spans="1:27" x14ac:dyDescent="0.3">
      <c r="A24" t="s">
        <v>66</v>
      </c>
      <c r="B24" t="s">
        <v>67</v>
      </c>
      <c r="C24">
        <f t="shared" ca="1" si="3"/>
        <v>2.5</v>
      </c>
      <c r="D24">
        <f t="shared" ca="1" si="0"/>
        <v>95</v>
      </c>
      <c r="E24">
        <f t="shared" ca="1" si="4"/>
        <v>61</v>
      </c>
      <c r="F24">
        <f t="shared" ca="1" si="19"/>
        <v>3.5</v>
      </c>
      <c r="G24">
        <f ca="1">IF(AND(D24&gt;=115,C24&lt;2.5), INT(RANDBETWEEN(50,70)+C24+E24/100*0.5+C24*0.5-0.5*H24), IF(AND(D24&gt;=115,C24&gt;=2.5),INT(RANDBETWEEN(75,90)+C24+E24/100*0.5+C24*0.5-0.5*H24),  IF(AND(D24&gt;=100,C24&lt;3), INT(RANDBETWEEN(50,60)+C24+E24/100*0.5+C24*0.5-0.5*H24), IF(AND(D24&gt;=100,C25&gt;=3), INT(RANDBETWEEN(70,80)+C24+E24/100*0.5+C24*0.5-0.5*H24),  IF(AND(D24&gt;=90,C24&lt;3), INT(RANDBETWEEN(43,50)+C24+E24/100*0.5+C24*0.5-0.5*H24), IF(AND(D24&gt;=90,C24&lt;4), INT(RANDBETWEEN(60,70)+C24+E24/100*0.5+C24*0.5-0.5*H24), IF(AND(D24&gt;=90,C24&gt;=4),INT(RANDBETWEEN(60,87)+C24+E24/100*0.5+C24*0.5-0.5*H24), IF(AND(D24&gt;=80,C24&lt;3), INT(RANDBETWEEN(42,55)+C24+E24/100*0.5+C24*0.5-0.5*H24), IF(AND(D24&gt;=80,C24&lt;4), INT(RANDBETWEEN(60,65)+C24+E24/100*0.5+C24*0.5-0.5*H24), IF(AND(D24&gt;=80,C24&gt;=4),INT(RANDBETWEEN(60,77)+C24+E24/100*0.5+C24*0.5-0.5*H24), IF(AND(D24&lt;80,C24&lt;3), INT(RANDBETWEEN(38,44)+C24+E24/100*0.5+C24*0.5-0.5*H24), IF(AND(D24&lt;80,C24&lt;4), INT(RANDBETWEEN(38,45)+C24+E24/100*0.5+C24*0.5-0.5*H24), IF(AND(D24&lt;80,C24&gt;=4),INT(RANDBETWEEN(43,55)+C24+E24/100*0.5+C24*0.5-0.5*H24))))))))))))))+RANDBETWEEN(-5,5)</f>
        <v>47</v>
      </c>
      <c r="H24">
        <f t="shared" ca="1" si="6"/>
        <v>3</v>
      </c>
      <c r="I24">
        <f t="shared" ca="1" si="7"/>
        <v>53</v>
      </c>
      <c r="J24">
        <f t="shared" ca="1" si="1"/>
        <v>3.5</v>
      </c>
      <c r="K24">
        <f t="shared" ca="1" si="8"/>
        <v>55</v>
      </c>
      <c r="L24">
        <f t="shared" ca="1" si="9"/>
        <v>4</v>
      </c>
      <c r="M24">
        <f t="shared" ca="1" si="10"/>
        <v>52</v>
      </c>
      <c r="N24">
        <f t="shared" ca="1" si="11"/>
        <v>3.5</v>
      </c>
      <c r="O24">
        <f t="shared" ca="1" si="12"/>
        <v>39</v>
      </c>
      <c r="P24">
        <f t="shared" ca="1" si="2"/>
        <v>3</v>
      </c>
      <c r="Q24" t="str">
        <f t="shared" ca="1" si="13"/>
        <v>fail</v>
      </c>
      <c r="R24">
        <f t="shared" ca="1" si="14"/>
        <v>246</v>
      </c>
      <c r="S24">
        <f t="shared" ca="1" si="15"/>
        <v>49.2</v>
      </c>
      <c r="T24">
        <f ca="1">INT(G24/100*50-H24/5*25+E24/100*25+D24/130*25+C24/5*25)+RANDBETWEEN(-5,5)</f>
        <v>51</v>
      </c>
      <c r="U24">
        <f ca="1">INT(I24/100*50-J24/5*25+E24/100*25+D24/130*25+C24/5*25)++RANDBETWEEN(-5,5)</f>
        <v>56</v>
      </c>
      <c r="V24">
        <f ca="1">INT(K24/100*50-L24/5*25+E24/100*25+D24/130*25+C24/5*25)+RANDBETWEEN(-5,5)</f>
        <v>50</v>
      </c>
      <c r="W24">
        <f ca="1">INT(M24/100*50-N24/5*25+E24/100*25+D24/130*25+C24/5*25)+RANDBETWEEN(-5,5)</f>
        <v>49</v>
      </c>
      <c r="X24">
        <f ca="1">INT(O24/100*50-P24/5*25+E24/100*25+D24/130*25+C24/5*25)+RANDBETWEEN(-5,5)</f>
        <v>46</v>
      </c>
      <c r="Y24" t="str">
        <f t="shared" ca="1" si="16"/>
        <v>pass</v>
      </c>
      <c r="Z24">
        <f t="shared" ca="1" si="17"/>
        <v>252</v>
      </c>
      <c r="AA24">
        <f t="shared" ca="1" si="18"/>
        <v>50.4</v>
      </c>
    </row>
    <row r="25" spans="1:27" x14ac:dyDescent="0.3">
      <c r="A25" t="s">
        <v>47</v>
      </c>
      <c r="B25" t="s">
        <v>68</v>
      </c>
      <c r="C25">
        <f t="shared" ca="1" si="3"/>
        <v>4.5</v>
      </c>
      <c r="D25">
        <f t="shared" ca="1" si="0"/>
        <v>101</v>
      </c>
      <c r="E25">
        <f t="shared" ca="1" si="4"/>
        <v>86</v>
      </c>
      <c r="F25">
        <f t="shared" ca="1" si="19"/>
        <v>4.5</v>
      </c>
      <c r="G25">
        <f ca="1">IF(AND(D25&gt;=115,C25&lt;2.5), INT(RANDBETWEEN(50,70)+C25+E25/100*0.5+C25*0.5-0.5*H25), IF(AND(D25&gt;=115,C25&gt;=2.5),INT(RANDBETWEEN(75,90)+C25+E25/100*0.5+C25*0.5-0.5*H25),  IF(AND(D25&gt;=100,C25&lt;3), INT(RANDBETWEEN(50,60)+C25+E25/100*0.5+C25*0.5-0.5*H25), IF(AND(D25&gt;=100,C26&gt;=3), INT(RANDBETWEEN(70,80)+C25+E25/100*0.5+C25*0.5-0.5*H25),  IF(AND(D25&gt;=90,C25&lt;3), INT(RANDBETWEEN(43,50)+C25+E25/100*0.5+C25*0.5-0.5*H25), IF(AND(D25&gt;=90,C25&lt;4), INT(RANDBETWEEN(60,70)+C25+E25/100*0.5+C25*0.5-0.5*H25), IF(AND(D25&gt;=90,C25&gt;=4),INT(RANDBETWEEN(60,87)+C25+E25/100*0.5+C25*0.5-0.5*H25), IF(AND(D25&gt;=80,C25&lt;3), INT(RANDBETWEEN(42,55)+C25+E25/100*0.5+C25*0.5-0.5*H25), IF(AND(D25&gt;=80,C25&lt;4), INT(RANDBETWEEN(60,65)+C25+E25/100*0.5+C25*0.5-0.5*H25), IF(AND(D25&gt;=80,C25&gt;=4),INT(RANDBETWEEN(60,77)+C25+E25/100*0.5+C25*0.5-0.5*H25), IF(AND(D25&lt;80,C25&lt;3), INT(RANDBETWEEN(38,44)+C25+E25/100*0.5+C25*0.5-0.5*H25), IF(AND(D25&lt;80,C25&lt;4), INT(RANDBETWEEN(38,45)+C25+E25/100*0.5+C25*0.5-0.5*H25), IF(AND(D25&lt;80,C25&gt;=4),INT(RANDBETWEEN(43,55)+C25+E25/100*0.5+C25*0.5-0.5*H25))))))))))))))+RANDBETWEEN(-5,5)</f>
        <v>87</v>
      </c>
      <c r="H25">
        <f t="shared" ca="1" si="6"/>
        <v>2.5</v>
      </c>
      <c r="I25">
        <f t="shared" ca="1" si="7"/>
        <v>74</v>
      </c>
      <c r="J25">
        <f t="shared" ca="1" si="1"/>
        <v>5</v>
      </c>
      <c r="K25">
        <f t="shared" ca="1" si="8"/>
        <v>94</v>
      </c>
      <c r="L25">
        <f t="shared" ca="1" si="9"/>
        <v>3</v>
      </c>
      <c r="M25">
        <f t="shared" ca="1" si="10"/>
        <v>74</v>
      </c>
      <c r="N25">
        <f t="shared" ca="1" si="11"/>
        <v>5</v>
      </c>
      <c r="O25">
        <f t="shared" ca="1" si="12"/>
        <v>62</v>
      </c>
      <c r="P25">
        <f t="shared" ca="1" si="2"/>
        <v>4</v>
      </c>
      <c r="Q25" t="str">
        <f t="shared" ca="1" si="13"/>
        <v>pass</v>
      </c>
      <c r="R25">
        <f t="shared" ca="1" si="14"/>
        <v>391</v>
      </c>
      <c r="S25">
        <f t="shared" ca="1" si="15"/>
        <v>78.2</v>
      </c>
      <c r="T25">
        <f ca="1">INT(G25/100*50-H25/5*25+E25/100*25+D25/130*25+C25/5*25)+RANDBETWEEN(-5,5)</f>
        <v>98</v>
      </c>
      <c r="U25">
        <f ca="1">INT(I25/100*50-J25/5*25+E25/100*25+D25/130*25+C25/5*25)++RANDBETWEEN(-5,5)</f>
        <v>79</v>
      </c>
      <c r="V25">
        <f ca="1">INT(K25/100*50-L25/5*25+E25/100*25+D25/130*25+C25/5*25)+RANDBETWEEN(-5,5)</f>
        <v>99</v>
      </c>
      <c r="W25">
        <f ca="1">INT(M25/100*50-N25/5*25+E25/100*25+D25/130*25+C25/5*25)+RANDBETWEEN(-5,5)</f>
        <v>70</v>
      </c>
      <c r="X25">
        <f ca="1">INT(O25/100*50-P25/5*25+E25/100*25+D25/130*25+C25/5*25)+RANDBETWEEN(-5,5)</f>
        <v>79</v>
      </c>
      <c r="Y25" t="str">
        <f t="shared" ca="1" si="16"/>
        <v>pass</v>
      </c>
      <c r="Z25">
        <f t="shared" ca="1" si="17"/>
        <v>425</v>
      </c>
      <c r="AA25">
        <f t="shared" ca="1" si="18"/>
        <v>85</v>
      </c>
    </row>
    <row r="26" spans="1:27" x14ac:dyDescent="0.3">
      <c r="A26" t="s">
        <v>48</v>
      </c>
      <c r="B26" t="s">
        <v>67</v>
      </c>
      <c r="C26">
        <f t="shared" ca="1" si="3"/>
        <v>2</v>
      </c>
      <c r="D26">
        <f t="shared" ca="1" si="0"/>
        <v>64</v>
      </c>
      <c r="E26">
        <f t="shared" ca="1" si="4"/>
        <v>25</v>
      </c>
      <c r="F26">
        <f t="shared" ca="1" si="19"/>
        <v>4</v>
      </c>
      <c r="G26">
        <f ca="1">IF(AND(D26&gt;=115,C26&lt;2.5), INT(RANDBETWEEN(50,70)+C26+E26/100*0.5+C26*0.5-0.5*H26), IF(AND(D26&gt;=115,C26&gt;=2.5),INT(RANDBETWEEN(75,90)+C26+E26/100*0.5+C26*0.5-0.5*H26),  IF(AND(D26&gt;=100,C26&lt;3), INT(RANDBETWEEN(50,60)+C26+E26/100*0.5+C26*0.5-0.5*H26), IF(AND(D26&gt;=100,C27&gt;=3), INT(RANDBETWEEN(70,80)+C26+E26/100*0.5+C26*0.5-0.5*H26),  IF(AND(D26&gt;=90,C26&lt;3), INT(RANDBETWEEN(43,50)+C26+E26/100*0.5+C26*0.5-0.5*H26), IF(AND(D26&gt;=90,C26&lt;4), INT(RANDBETWEEN(60,70)+C26+E26/100*0.5+C26*0.5-0.5*H26), IF(AND(D26&gt;=90,C26&gt;=4),INT(RANDBETWEEN(60,87)+C26+E26/100*0.5+C26*0.5-0.5*H26), IF(AND(D26&gt;=80,C26&lt;3), INT(RANDBETWEEN(42,55)+C26+E26/100*0.5+C26*0.5-0.5*H26), IF(AND(D26&gt;=80,C26&lt;4), INT(RANDBETWEEN(60,65)+C26+E26/100*0.5+C26*0.5-0.5*H26), IF(AND(D26&gt;=80,C26&gt;=4),INT(RANDBETWEEN(60,77)+C26+E26/100*0.5+C26*0.5-0.5*H26), IF(AND(D26&lt;80,C26&lt;3), INT(RANDBETWEEN(38,44)+C26+E26/100*0.5+C26*0.5-0.5*H26), IF(AND(D26&lt;80,C26&lt;4), INT(RANDBETWEEN(38,45)+C26+E26/100*0.5+C26*0.5-0.5*H26), IF(AND(D26&lt;80,C26&gt;=4),INT(RANDBETWEEN(43,55)+C26+E26/100*0.5+C26*0.5-0.5*H26))))))))))))))+RANDBETWEEN(-5,5)</f>
        <v>43</v>
      </c>
      <c r="H26">
        <f t="shared" ca="1" si="6"/>
        <v>3</v>
      </c>
      <c r="I26">
        <f t="shared" ca="1" si="7"/>
        <v>32</v>
      </c>
      <c r="J26">
        <f t="shared" ca="1" si="1"/>
        <v>4</v>
      </c>
      <c r="K26">
        <f t="shared" ca="1" si="8"/>
        <v>38</v>
      </c>
      <c r="L26">
        <f t="shared" ca="1" si="9"/>
        <v>3</v>
      </c>
      <c r="M26">
        <f t="shared" ca="1" si="10"/>
        <v>34</v>
      </c>
      <c r="N26">
        <f t="shared" ca="1" si="11"/>
        <v>4</v>
      </c>
      <c r="O26">
        <f t="shared" ca="1" si="12"/>
        <v>37</v>
      </c>
      <c r="P26">
        <f t="shared" ca="1" si="2"/>
        <v>4</v>
      </c>
      <c r="Q26" t="str">
        <f t="shared" ca="1" si="13"/>
        <v>fail</v>
      </c>
      <c r="R26">
        <f t="shared" ca="1" si="14"/>
        <v>184</v>
      </c>
      <c r="S26">
        <f t="shared" ca="1" si="15"/>
        <v>36.799999999999997</v>
      </c>
      <c r="T26">
        <f ca="1">INT(G26/100*50-H26/5*25+E26/100*25+D26/130*25+C26/5*25)+RANDBETWEEN(-5,5)</f>
        <v>37</v>
      </c>
      <c r="U26">
        <f ca="1">INT(I26/100*50-J26/5*25+E26/100*25+D26/130*25+C26/5*25)++RANDBETWEEN(-5,5)</f>
        <v>23</v>
      </c>
      <c r="V26">
        <f ca="1">INT(K26/100*50-L26/5*25+E26/100*25+D26/130*25+C26/5*25)+RANDBETWEEN(-5,5)</f>
        <v>31</v>
      </c>
      <c r="W26">
        <f ca="1">INT(M26/100*50-N26/5*25+E26/100*25+D26/130*25+C26/5*25)+RANDBETWEEN(-5,5)</f>
        <v>27</v>
      </c>
      <c r="X26">
        <f ca="1">INT(O26/100*50-P26/5*25+E26/100*25+D26/130*25+C26/5*25)+RANDBETWEEN(-5,5)</f>
        <v>26</v>
      </c>
      <c r="Y26" t="str">
        <f t="shared" ca="1" si="16"/>
        <v>fail</v>
      </c>
      <c r="Z26">
        <f t="shared" ca="1" si="17"/>
        <v>144</v>
      </c>
      <c r="AA26">
        <f t="shared" ca="1" si="18"/>
        <v>28.8</v>
      </c>
    </row>
    <row r="27" spans="1:27" x14ac:dyDescent="0.3">
      <c r="A27" t="s">
        <v>24</v>
      </c>
      <c r="B27" t="s">
        <v>67</v>
      </c>
      <c r="C27">
        <f t="shared" ca="1" si="3"/>
        <v>2</v>
      </c>
      <c r="D27">
        <f t="shared" ca="1" si="0"/>
        <v>100</v>
      </c>
      <c r="E27">
        <f t="shared" ca="1" si="4"/>
        <v>31</v>
      </c>
      <c r="F27">
        <f t="shared" ca="1" si="19"/>
        <v>4.5</v>
      </c>
      <c r="G27">
        <f ca="1">IF(AND(D27&gt;=115,C27&lt;2.5), INT(RANDBETWEEN(50,70)+C27+E27/100*0.5+C27*0.5-0.5*H27), IF(AND(D27&gt;=115,C27&gt;=2.5),INT(RANDBETWEEN(75,90)+C27+E27/100*0.5+C27*0.5-0.5*H27),  IF(AND(D27&gt;=100,C27&lt;3), INT(RANDBETWEEN(50,60)+C27+E27/100*0.5+C27*0.5-0.5*H27), IF(AND(D27&gt;=100,C28&gt;=3), INT(RANDBETWEEN(70,80)+C27+E27/100*0.5+C27*0.5-0.5*H27),  IF(AND(D27&gt;=90,C27&lt;3), INT(RANDBETWEEN(43,50)+C27+E27/100*0.5+C27*0.5-0.5*H27), IF(AND(D27&gt;=90,C27&lt;4), INT(RANDBETWEEN(60,70)+C27+E27/100*0.5+C27*0.5-0.5*H27), IF(AND(D27&gt;=90,C27&gt;=4),INT(RANDBETWEEN(60,87)+C27+E27/100*0.5+C27*0.5-0.5*H27), IF(AND(D27&gt;=80,C27&lt;3), INT(RANDBETWEEN(42,55)+C27+E27/100*0.5+C27*0.5-0.5*H27), IF(AND(D27&gt;=80,C27&lt;4), INT(RANDBETWEEN(60,65)+C27+E27/100*0.5+C27*0.5-0.5*H27), IF(AND(D27&gt;=80,C27&gt;=4),INT(RANDBETWEEN(60,77)+C27+E27/100*0.5+C27*0.5-0.5*H27), IF(AND(D27&lt;80,C27&lt;3), INT(RANDBETWEEN(38,44)+C27+E27/100*0.5+C27*0.5-0.5*H27), IF(AND(D27&lt;80,C27&lt;4), INT(RANDBETWEEN(38,45)+C27+E27/100*0.5+C27*0.5-0.5*H27), IF(AND(D27&lt;80,C27&gt;=4),INT(RANDBETWEEN(43,55)+C27+E27/100*0.5+C27*0.5-0.5*H27))))))))))))))+RANDBETWEEN(-5,5)</f>
        <v>57</v>
      </c>
      <c r="H27">
        <f t="shared" ca="1" si="6"/>
        <v>2</v>
      </c>
      <c r="I27">
        <f t="shared" ca="1" si="7"/>
        <v>56</v>
      </c>
      <c r="J27">
        <f t="shared" ca="1" si="1"/>
        <v>5</v>
      </c>
      <c r="K27">
        <f t="shared" ca="1" si="8"/>
        <v>55</v>
      </c>
      <c r="L27">
        <f t="shared" ca="1" si="9"/>
        <v>4</v>
      </c>
      <c r="M27">
        <f t="shared" ca="1" si="10"/>
        <v>59</v>
      </c>
      <c r="N27">
        <f t="shared" ca="1" si="11"/>
        <v>4</v>
      </c>
      <c r="O27">
        <f t="shared" ca="1" si="12"/>
        <v>53</v>
      </c>
      <c r="P27">
        <f t="shared" ca="1" si="2"/>
        <v>5</v>
      </c>
      <c r="Q27" t="str">
        <f t="shared" ca="1" si="13"/>
        <v>fail</v>
      </c>
      <c r="R27">
        <f t="shared" ca="1" si="14"/>
        <v>280</v>
      </c>
      <c r="S27">
        <f t="shared" ca="1" si="15"/>
        <v>56.000000000000007</v>
      </c>
      <c r="T27">
        <f ca="1">INT(G27/100*50-H27/5*25+E27/100*25+D27/130*25+C27/5*25)+RANDBETWEEN(-5,5)</f>
        <v>59</v>
      </c>
      <c r="U27">
        <f ca="1">INT(I27/100*50-J27/5*25+E27/100*25+D27/130*25+C27/5*25)++RANDBETWEEN(-5,5)</f>
        <v>36</v>
      </c>
      <c r="V27">
        <f ca="1">INT(K27/100*50-L27/5*25+E27/100*25+D27/130*25+C27/5*25)+RANDBETWEEN(-5,5)</f>
        <v>44</v>
      </c>
      <c r="W27">
        <f ca="1">INT(M27/100*50-N27/5*25+E27/100*25+D27/130*25+C27/5*25)+RANDBETWEEN(-5,5)</f>
        <v>47</v>
      </c>
      <c r="X27">
        <f ca="1">INT(O27/100*50-P27/5*25+E27/100*25+D27/130*25+C27/5*25)+RANDBETWEEN(-5,5)</f>
        <v>33</v>
      </c>
      <c r="Y27" t="str">
        <f t="shared" ca="1" si="16"/>
        <v>fail</v>
      </c>
      <c r="Z27">
        <f t="shared" ca="1" si="17"/>
        <v>219</v>
      </c>
      <c r="AA27">
        <f t="shared" ca="1" si="18"/>
        <v>43.8</v>
      </c>
    </row>
    <row r="28" spans="1:27" x14ac:dyDescent="0.3">
      <c r="A28" t="s">
        <v>49</v>
      </c>
      <c r="B28" t="s">
        <v>68</v>
      </c>
      <c r="C28">
        <f t="shared" ca="1" si="3"/>
        <v>3</v>
      </c>
      <c r="D28">
        <f t="shared" ca="1" si="0"/>
        <v>90</v>
      </c>
      <c r="E28">
        <f t="shared" ca="1" si="4"/>
        <v>78</v>
      </c>
      <c r="F28">
        <f t="shared" ca="1" si="19"/>
        <v>3.5</v>
      </c>
      <c r="G28">
        <f ca="1">IF(AND(D28&gt;=115,C28&lt;2.5), INT(RANDBETWEEN(50,70)+C28+E28/100*0.5+C28*0.5-0.5*H28), IF(AND(D28&gt;=115,C28&gt;=2.5),INT(RANDBETWEEN(75,90)+C28+E28/100*0.5+C28*0.5-0.5*H28),  IF(AND(D28&gt;=100,C28&lt;3), INT(RANDBETWEEN(50,60)+C28+E28/100*0.5+C28*0.5-0.5*H28), IF(AND(D28&gt;=100,C29&gt;=3), INT(RANDBETWEEN(70,80)+C28+E28/100*0.5+C28*0.5-0.5*H28),  IF(AND(D28&gt;=90,C28&lt;3), INT(RANDBETWEEN(43,50)+C28+E28/100*0.5+C28*0.5-0.5*H28), IF(AND(D28&gt;=90,C28&lt;4), INT(RANDBETWEEN(60,70)+C28+E28/100*0.5+C28*0.5-0.5*H28), IF(AND(D28&gt;=90,C28&gt;=4),INT(RANDBETWEEN(60,87)+C28+E28/100*0.5+C28*0.5-0.5*H28), IF(AND(D28&gt;=80,C28&lt;3), INT(RANDBETWEEN(42,55)+C28+E28/100*0.5+C28*0.5-0.5*H28), IF(AND(D28&gt;=80,C28&lt;4), INT(RANDBETWEEN(60,65)+C28+E28/100*0.5+C28*0.5-0.5*H28), IF(AND(D28&gt;=80,C28&gt;=4),INT(RANDBETWEEN(60,77)+C28+E28/100*0.5+C28*0.5-0.5*H28), IF(AND(D28&lt;80,C28&lt;3), INT(RANDBETWEEN(38,44)+C28+E28/100*0.5+C28*0.5-0.5*H28), IF(AND(D28&lt;80,C28&lt;4), INT(RANDBETWEEN(38,45)+C28+E28/100*0.5+C28*0.5-0.5*H28), IF(AND(D28&lt;80,C28&gt;=4),INT(RANDBETWEEN(43,55)+C28+E28/100*0.5+C28*0.5-0.5*H28))))))))))))))+RANDBETWEEN(-5,5)</f>
        <v>73</v>
      </c>
      <c r="H28">
        <f t="shared" ca="1" si="6"/>
        <v>2.5</v>
      </c>
      <c r="I28">
        <f t="shared" ca="1" si="7"/>
        <v>65</v>
      </c>
      <c r="J28">
        <f t="shared" ca="1" si="1"/>
        <v>3.5</v>
      </c>
      <c r="K28">
        <f t="shared" ca="1" si="8"/>
        <v>61</v>
      </c>
      <c r="L28">
        <f t="shared" ca="1" si="9"/>
        <v>3.5</v>
      </c>
      <c r="M28">
        <f t="shared" ca="1" si="10"/>
        <v>69</v>
      </c>
      <c r="N28">
        <f t="shared" ca="1" si="11"/>
        <v>3.5</v>
      </c>
      <c r="O28">
        <f t="shared" ca="1" si="12"/>
        <v>61</v>
      </c>
      <c r="P28">
        <f t="shared" ca="1" si="2"/>
        <v>3</v>
      </c>
      <c r="Q28" t="str">
        <f t="shared" ca="1" si="13"/>
        <v>pass</v>
      </c>
      <c r="R28">
        <f t="shared" ca="1" si="14"/>
        <v>329</v>
      </c>
      <c r="S28">
        <f t="shared" ca="1" si="15"/>
        <v>65.8</v>
      </c>
      <c r="T28">
        <f ca="1">INT(G28/100*50-H28/5*25+E28/100*25+D28/130*25+C28/5*25)+RANDBETWEEN(-5,5)</f>
        <v>72</v>
      </c>
      <c r="U28">
        <f ca="1">INT(I28/100*50-J28/5*25+E28/100*25+D28/130*25+C28/5*25)++RANDBETWEEN(-5,5)</f>
        <v>61</v>
      </c>
      <c r="V28">
        <f ca="1">INT(K28/100*50-L28/5*25+E28/100*25+D28/130*25+C28/5*25)+RANDBETWEEN(-5,5)</f>
        <v>67</v>
      </c>
      <c r="W28">
        <f ca="1">INT(M28/100*50-N28/5*25+E28/100*25+D28/130*25+C28/5*25)+RANDBETWEEN(-5,5)</f>
        <v>63</v>
      </c>
      <c r="X28">
        <f ca="1">INT(O28/100*50-P28/5*25+E28/100*25+D28/130*25+C28/5*25)+RANDBETWEEN(-5,5)</f>
        <v>72</v>
      </c>
      <c r="Y28" t="str">
        <f t="shared" ca="1" si="16"/>
        <v>pass</v>
      </c>
      <c r="Z28">
        <f t="shared" ca="1" si="17"/>
        <v>335</v>
      </c>
      <c r="AA28">
        <f t="shared" ca="1" si="18"/>
        <v>67</v>
      </c>
    </row>
    <row r="29" spans="1:27" x14ac:dyDescent="0.3">
      <c r="A29" t="s">
        <v>50</v>
      </c>
      <c r="B29" t="s">
        <v>68</v>
      </c>
      <c r="C29">
        <f t="shared" ca="1" si="3"/>
        <v>3</v>
      </c>
      <c r="D29">
        <f t="shared" ca="1" si="0"/>
        <v>85</v>
      </c>
      <c r="E29">
        <f t="shared" ca="1" si="4"/>
        <v>79</v>
      </c>
      <c r="F29">
        <f t="shared" ca="1" si="19"/>
        <v>3</v>
      </c>
      <c r="G29">
        <f ca="1">IF(AND(D29&gt;=115,C29&lt;2.5), INT(RANDBETWEEN(50,70)+C29+E29/100*0.5+C29*0.5-0.5*H29), IF(AND(D29&gt;=115,C29&gt;=2.5),INT(RANDBETWEEN(75,90)+C29+E29/100*0.5+C29*0.5-0.5*H29),  IF(AND(D29&gt;=100,C29&lt;3), INT(RANDBETWEEN(50,60)+C29+E29/100*0.5+C29*0.5-0.5*H29), IF(AND(D29&gt;=100,C30&gt;=3), INT(RANDBETWEEN(70,80)+C29+E29/100*0.5+C29*0.5-0.5*H29),  IF(AND(D29&gt;=90,C29&lt;3), INT(RANDBETWEEN(43,50)+C29+E29/100*0.5+C29*0.5-0.5*H29), IF(AND(D29&gt;=90,C29&lt;4), INT(RANDBETWEEN(60,70)+C29+E29/100*0.5+C29*0.5-0.5*H29), IF(AND(D29&gt;=90,C29&gt;=4),INT(RANDBETWEEN(60,87)+C29+E29/100*0.5+C29*0.5-0.5*H29), IF(AND(D29&gt;=80,C29&lt;3), INT(RANDBETWEEN(42,55)+C29+E29/100*0.5+C29*0.5-0.5*H29), IF(AND(D29&gt;=80,C29&lt;4), INT(RANDBETWEEN(60,65)+C29+E29/100*0.5+C29*0.5-0.5*H29), IF(AND(D29&gt;=80,C29&gt;=4),INT(RANDBETWEEN(60,77)+C29+E29/100*0.5+C29*0.5-0.5*H29), IF(AND(D29&lt;80,C29&lt;3), INT(RANDBETWEEN(38,44)+C29+E29/100*0.5+C29*0.5-0.5*H29), IF(AND(D29&lt;80,C29&lt;4), INT(RANDBETWEEN(38,45)+C29+E29/100*0.5+C29*0.5-0.5*H29), IF(AND(D29&lt;80,C29&gt;=4),INT(RANDBETWEEN(43,55)+C29+E29/100*0.5+C29*0.5-0.5*H29))))))))))))))+RANDBETWEEN(-5,5)</f>
        <v>64</v>
      </c>
      <c r="H29">
        <f t="shared" ca="1" si="6"/>
        <v>3</v>
      </c>
      <c r="I29">
        <f t="shared" ca="1" si="7"/>
        <v>68</v>
      </c>
      <c r="J29">
        <f t="shared" ca="1" si="1"/>
        <v>3.5</v>
      </c>
      <c r="K29">
        <f t="shared" ca="1" si="8"/>
        <v>61</v>
      </c>
      <c r="L29">
        <f t="shared" ca="1" si="9"/>
        <v>3</v>
      </c>
      <c r="M29">
        <f t="shared" ca="1" si="10"/>
        <v>71</v>
      </c>
      <c r="N29">
        <f t="shared" ca="1" si="11"/>
        <v>3</v>
      </c>
      <c r="O29">
        <f t="shared" ca="1" si="12"/>
        <v>69</v>
      </c>
      <c r="P29">
        <f t="shared" ca="1" si="2"/>
        <v>3</v>
      </c>
      <c r="Q29" t="str">
        <f t="shared" ca="1" si="13"/>
        <v>pass</v>
      </c>
      <c r="R29">
        <f t="shared" ca="1" si="14"/>
        <v>333</v>
      </c>
      <c r="S29">
        <f t="shared" ca="1" si="15"/>
        <v>66.600000000000009</v>
      </c>
      <c r="T29">
        <f ca="1">INT(G29/100*50-H29/5*25+E29/100*25+D29/130*25+C29/5*25)+RANDBETWEEN(-5,5)</f>
        <v>70</v>
      </c>
      <c r="U29">
        <f ca="1">INT(I29/100*50-J29/5*25+E29/100*25+D29/130*25+C29/5*25)++RANDBETWEEN(-5,5)</f>
        <v>62</v>
      </c>
      <c r="V29">
        <f ca="1">INT(K29/100*50-L29/5*25+E29/100*25+D29/130*25+C29/5*25)+RANDBETWEEN(-5,5)</f>
        <v>65</v>
      </c>
      <c r="W29">
        <f ca="1">INT(M29/100*50-N29/5*25+E29/100*25+D29/130*25+C29/5*25)+RANDBETWEEN(-5,5)</f>
        <v>75</v>
      </c>
      <c r="X29">
        <f ca="1">INT(O29/100*50-P29/5*25+E29/100*25+D29/130*25+C29/5*25)+RANDBETWEEN(-5,5)</f>
        <v>75</v>
      </c>
      <c r="Y29" t="str">
        <f t="shared" ca="1" si="16"/>
        <v>pass</v>
      </c>
      <c r="Z29">
        <f t="shared" ca="1" si="17"/>
        <v>347</v>
      </c>
      <c r="AA29">
        <f t="shared" ca="1" si="18"/>
        <v>69.400000000000006</v>
      </c>
    </row>
    <row r="30" spans="1:27" x14ac:dyDescent="0.3">
      <c r="A30" t="s">
        <v>36</v>
      </c>
      <c r="B30" t="s">
        <v>67</v>
      </c>
      <c r="C30">
        <f t="shared" ca="1" si="3"/>
        <v>3</v>
      </c>
      <c r="D30">
        <f t="shared" ca="1" si="0"/>
        <v>100</v>
      </c>
      <c r="E30">
        <f t="shared" ca="1" si="4"/>
        <v>66</v>
      </c>
      <c r="F30">
        <f t="shared" ca="1" si="5"/>
        <v>4.5</v>
      </c>
      <c r="G30">
        <f ca="1">IF(AND(D30&gt;=115,C30&lt;2.5), INT(RANDBETWEEN(50,70)+C30+E30/100*0.5+C30*0.5-0.5*H30), IF(AND(D30&gt;=115,C30&gt;=2.5),INT(RANDBETWEEN(75,90)+C30+E30/100*0.5+C30*0.5-0.5*H30),  IF(AND(D30&gt;=100,C30&lt;3), INT(RANDBETWEEN(50,60)+C30+E30/100*0.5+C30*0.5-0.5*H30), IF(AND(D30&gt;=100,C31&gt;=3), INT(RANDBETWEEN(70,80)+C30+E30/100*0.5+C30*0.5-0.5*H30),  IF(AND(D30&gt;=90,C30&lt;3), INT(RANDBETWEEN(43,50)+C30+E30/100*0.5+C30*0.5-0.5*H30), IF(AND(D30&gt;=90,C30&lt;4), INT(RANDBETWEEN(60,70)+C30+E30/100*0.5+C30*0.5-0.5*H30), IF(AND(D30&gt;=90,C30&gt;=4),INT(RANDBETWEEN(60,87)+C30+E30/100*0.5+C30*0.5-0.5*H30), IF(AND(D30&gt;=80,C30&lt;3), INT(RANDBETWEEN(42,55)+C30+E30/100*0.5+C30*0.5-0.5*H30), IF(AND(D30&gt;=80,C30&lt;4), INT(RANDBETWEEN(60,65)+C30+E30/100*0.5+C30*0.5-0.5*H30), IF(AND(D30&gt;=80,C30&gt;=4),INT(RANDBETWEEN(60,77)+C30+E30/100*0.5+C30*0.5-0.5*H30), IF(AND(D30&lt;80,C30&lt;3), INT(RANDBETWEEN(38,44)+C30+E30/100*0.5+C30*0.5-0.5*H30), IF(AND(D30&lt;80,C30&lt;4), INT(RANDBETWEEN(38,45)+C30+E30/100*0.5+C30*0.5-0.5*H30), IF(AND(D30&lt;80,C30&gt;=4),INT(RANDBETWEEN(43,55)+C30+E30/100*0.5+C30*0.5-0.5*H30))))))))))))))+RANDBETWEEN(-5,5)</f>
        <v>75</v>
      </c>
      <c r="H30">
        <f t="shared" ca="1" si="6"/>
        <v>3</v>
      </c>
      <c r="I30">
        <f t="shared" ca="1" si="7"/>
        <v>74</v>
      </c>
      <c r="J30">
        <f t="shared" ca="1" si="1"/>
        <v>5</v>
      </c>
      <c r="K30">
        <f t="shared" ca="1" si="8"/>
        <v>81</v>
      </c>
      <c r="L30">
        <f t="shared" ca="1" si="9"/>
        <v>4</v>
      </c>
      <c r="M30">
        <f t="shared" ca="1" si="10"/>
        <v>76</v>
      </c>
      <c r="N30">
        <f t="shared" ca="1" si="11"/>
        <v>5</v>
      </c>
      <c r="O30">
        <f t="shared" ca="1" si="12"/>
        <v>80</v>
      </c>
      <c r="P30">
        <f t="shared" ca="1" si="2"/>
        <v>5</v>
      </c>
      <c r="Q30" t="str">
        <f t="shared" ca="1" si="13"/>
        <v>pass</v>
      </c>
      <c r="R30">
        <f t="shared" ca="1" si="14"/>
        <v>386</v>
      </c>
      <c r="S30">
        <f t="shared" ca="1" si="15"/>
        <v>77.2</v>
      </c>
      <c r="T30">
        <f ca="1">INT(G30/100*50-H30/5*25+E30/100*25+D30/130*25+C30/5*25)+RANDBETWEEN(-5,5)</f>
        <v>69</v>
      </c>
      <c r="U30">
        <f ca="1">INT(I30/100*50-J30/5*25+E30/100*25+D30/130*25+C30/5*25)++RANDBETWEEN(-5,5)</f>
        <v>66</v>
      </c>
      <c r="V30">
        <f ca="1">INT(K30/100*50-L30/5*25+E30/100*25+D30/130*25+C30/5*25)+RANDBETWEEN(-5,5)</f>
        <v>70</v>
      </c>
      <c r="W30">
        <f ca="1">INT(M30/100*50-N30/5*25+E30/100*25+D30/130*25+C30/5*25)+RANDBETWEEN(-5,5)</f>
        <v>59</v>
      </c>
      <c r="X30">
        <f ca="1">INT(O30/100*50-P30/5*25+E30/100*25+D30/130*25+C30/5*25)+RANDBETWEEN(-5,5)</f>
        <v>69</v>
      </c>
      <c r="Y30" t="str">
        <f t="shared" ca="1" si="16"/>
        <v>pass</v>
      </c>
      <c r="Z30">
        <f t="shared" ca="1" si="17"/>
        <v>333</v>
      </c>
      <c r="AA30">
        <f t="shared" ca="1" si="18"/>
        <v>66.599999999999994</v>
      </c>
    </row>
    <row r="31" spans="1:27" x14ac:dyDescent="0.3">
      <c r="A31" t="s">
        <v>51</v>
      </c>
      <c r="B31" t="s">
        <v>67</v>
      </c>
      <c r="C31">
        <f t="shared" ca="1" si="3"/>
        <v>4</v>
      </c>
      <c r="D31">
        <f t="shared" ca="1" si="0"/>
        <v>79</v>
      </c>
      <c r="E31">
        <f t="shared" ca="1" si="4"/>
        <v>92</v>
      </c>
      <c r="F31">
        <f t="shared" ca="1" si="5"/>
        <v>4</v>
      </c>
      <c r="G31">
        <f ca="1">IF(AND(D31&gt;=115,C31&lt;2.5), INT(RANDBETWEEN(50,70)+C31+E31/100*0.5+C31*0.5-0.5*H31), IF(AND(D31&gt;=115,C31&gt;=2.5),INT(RANDBETWEEN(75,90)+C31+E31/100*0.5+C31*0.5-0.5*H31),  IF(AND(D31&gt;=100,C31&lt;3), INT(RANDBETWEEN(50,60)+C31+E31/100*0.5+C31*0.5-0.5*H31), IF(AND(D31&gt;=100,C32&gt;=3), INT(RANDBETWEEN(70,80)+C31+E31/100*0.5+C31*0.5-0.5*H31),  IF(AND(D31&gt;=90,C31&lt;3), INT(RANDBETWEEN(43,50)+C31+E31/100*0.5+C31*0.5-0.5*H31), IF(AND(D31&gt;=90,C31&lt;4), INT(RANDBETWEEN(60,70)+C31+E31/100*0.5+C31*0.5-0.5*H31), IF(AND(D31&gt;=90,C31&gt;=4),INT(RANDBETWEEN(60,87)+C31+E31/100*0.5+C31*0.5-0.5*H31), IF(AND(D31&gt;=80,C31&lt;3), INT(RANDBETWEEN(42,55)+C31+E31/100*0.5+C31*0.5-0.5*H31), IF(AND(D31&gt;=80,C31&lt;4), INT(RANDBETWEEN(60,65)+C31+E31/100*0.5+C31*0.5-0.5*H31), IF(AND(D31&gt;=80,C31&gt;=4),INT(RANDBETWEEN(60,77)+C31+E31/100*0.5+C31*0.5-0.5*H31), IF(AND(D31&lt;80,C31&lt;3), INT(RANDBETWEEN(38,44)+C31+E31/100*0.5+C31*0.5-0.5*H31), IF(AND(D31&lt;80,C31&lt;4), INT(RANDBETWEEN(38,45)+C31+E31/100*0.5+C31*0.5-0.5*H31), IF(AND(D31&lt;80,C31&gt;=4),INT(RANDBETWEEN(43,55)+C31+E31/100*0.5+C31*0.5-0.5*H31))))))))))))))+RANDBETWEEN(-5,5)</f>
        <v>56</v>
      </c>
      <c r="H31">
        <f t="shared" ca="1" si="6"/>
        <v>2</v>
      </c>
      <c r="I31">
        <f t="shared" ca="1" si="7"/>
        <v>52</v>
      </c>
      <c r="J31">
        <f t="shared" ca="1" si="1"/>
        <v>5</v>
      </c>
      <c r="K31">
        <f t="shared" ca="1" si="8"/>
        <v>57</v>
      </c>
      <c r="L31">
        <f t="shared" ca="1" si="9"/>
        <v>4</v>
      </c>
      <c r="M31">
        <f t="shared" ca="1" si="10"/>
        <v>40</v>
      </c>
      <c r="N31">
        <f t="shared" ca="1" si="11"/>
        <v>5</v>
      </c>
      <c r="O31">
        <f t="shared" ca="1" si="12"/>
        <v>51</v>
      </c>
      <c r="P31">
        <f t="shared" ca="1" si="2"/>
        <v>4</v>
      </c>
      <c r="Q31" t="str">
        <f t="shared" ca="1" si="13"/>
        <v>pass</v>
      </c>
      <c r="R31">
        <f t="shared" ca="1" si="14"/>
        <v>256</v>
      </c>
      <c r="S31">
        <f t="shared" ca="1" si="15"/>
        <v>51.2</v>
      </c>
      <c r="T31">
        <f ca="1">INT(G31/100*50-H31/5*25+E31/100*25+D31/130*25+C31/5*25)+RANDBETWEEN(-5,5)</f>
        <v>77</v>
      </c>
      <c r="U31">
        <f ca="1">INT(I31/100*50-J31/5*25+E31/100*25+D31/130*25+C31/5*25)++RANDBETWEEN(-5,5)</f>
        <v>62</v>
      </c>
      <c r="V31">
        <f ca="1">INT(K31/100*50-L31/5*25+E31/100*25+D31/130*25+C31/5*25)+RANDBETWEEN(-5,5)</f>
        <v>70</v>
      </c>
      <c r="W31">
        <f ca="1">INT(M31/100*50-N31/5*25+E31/100*25+D31/130*25+C31/5*25)+RANDBETWEEN(-5,5)</f>
        <v>51</v>
      </c>
      <c r="X31">
        <f ca="1">INT(O31/100*50-P31/5*25+E31/100*25+D31/130*25+C31/5*25)+RANDBETWEEN(-5,5)</f>
        <v>58</v>
      </c>
      <c r="Y31" t="str">
        <f t="shared" ca="1" si="16"/>
        <v>pass</v>
      </c>
      <c r="Z31">
        <f t="shared" ca="1" si="17"/>
        <v>318</v>
      </c>
      <c r="AA31">
        <f t="shared" ca="1" si="18"/>
        <v>63.6</v>
      </c>
    </row>
    <row r="32" spans="1:27" x14ac:dyDescent="0.3">
      <c r="A32" t="s">
        <v>35</v>
      </c>
      <c r="B32" t="s">
        <v>68</v>
      </c>
      <c r="C32">
        <f t="shared" ca="1" si="3"/>
        <v>4</v>
      </c>
      <c r="D32">
        <f t="shared" ca="1" si="0"/>
        <v>92</v>
      </c>
      <c r="E32">
        <f t="shared" ca="1" si="4"/>
        <v>85</v>
      </c>
      <c r="F32">
        <f t="shared" ca="1" si="5"/>
        <v>4</v>
      </c>
      <c r="G32">
        <f ca="1">IF(AND(D32&gt;=115,C32&lt;2.5), INT(RANDBETWEEN(50,70)+C32+E32/100*0.5+C32*0.5-0.5*H32), IF(AND(D32&gt;=115,C32&gt;=2.5),INT(RANDBETWEEN(75,90)+C32+E32/100*0.5+C32*0.5-0.5*H32),  IF(AND(D32&gt;=100,C32&lt;3), INT(RANDBETWEEN(50,60)+C32+E32/100*0.5+C32*0.5-0.5*H32), IF(AND(D32&gt;=100,C33&gt;=3), INT(RANDBETWEEN(70,80)+C32+E32/100*0.5+C32*0.5-0.5*H32),  IF(AND(D32&gt;=90,C32&lt;3), INT(RANDBETWEEN(43,50)+C32+E32/100*0.5+C32*0.5-0.5*H32), IF(AND(D32&gt;=90,C32&lt;4), INT(RANDBETWEEN(60,70)+C32+E32/100*0.5+C32*0.5-0.5*H32), IF(AND(D32&gt;=90,C32&gt;=4),INT(RANDBETWEEN(60,87)+C32+E32/100*0.5+C32*0.5-0.5*H32), IF(AND(D32&gt;=80,C32&lt;3), INT(RANDBETWEEN(42,55)+C32+E32/100*0.5+C32*0.5-0.5*H32), IF(AND(D32&gt;=80,C32&lt;4), INT(RANDBETWEEN(60,65)+C32+E32/100*0.5+C32*0.5-0.5*H32), IF(AND(D32&gt;=80,C32&gt;=4),INT(RANDBETWEEN(60,77)+C32+E32/100*0.5+C32*0.5-0.5*H32), IF(AND(D32&lt;80,C32&lt;3), INT(RANDBETWEEN(38,44)+C32+E32/100*0.5+C32*0.5-0.5*H32), IF(AND(D32&lt;80,C32&lt;4), INT(RANDBETWEEN(38,45)+C32+E32/100*0.5+C32*0.5-0.5*H32), IF(AND(D32&lt;80,C32&gt;=4),INT(RANDBETWEEN(43,55)+C32+E32/100*0.5+C32*0.5-0.5*H32))))))))))))))+RANDBETWEEN(-5,5)</f>
        <v>83</v>
      </c>
      <c r="H32">
        <f t="shared" ca="1" si="6"/>
        <v>2.5</v>
      </c>
      <c r="I32">
        <f t="shared" ca="1" si="7"/>
        <v>76</v>
      </c>
      <c r="J32">
        <f t="shared" ca="1" si="1"/>
        <v>4</v>
      </c>
      <c r="K32">
        <f t="shared" ca="1" si="8"/>
        <v>70</v>
      </c>
      <c r="L32">
        <f t="shared" ca="1" si="9"/>
        <v>4</v>
      </c>
      <c r="M32">
        <f t="shared" ca="1" si="10"/>
        <v>64</v>
      </c>
      <c r="N32">
        <f t="shared" ca="1" si="11"/>
        <v>5</v>
      </c>
      <c r="O32">
        <f t="shared" ca="1" si="12"/>
        <v>73</v>
      </c>
      <c r="P32">
        <f t="shared" ca="1" si="2"/>
        <v>5</v>
      </c>
      <c r="Q32" t="str">
        <f t="shared" ca="1" si="13"/>
        <v>pass</v>
      </c>
      <c r="R32">
        <f t="shared" ca="1" si="14"/>
        <v>366</v>
      </c>
      <c r="S32">
        <f t="shared" ca="1" si="15"/>
        <v>73.2</v>
      </c>
      <c r="T32">
        <f ca="1">INT(G32/100*50-H32/5*25+E32/100*25+D32/130*25+C32/5*25)+RANDBETWEEN(-5,5)</f>
        <v>88</v>
      </c>
      <c r="U32">
        <f ca="1">INT(I32/100*50-J32/5*25+E32/100*25+D32/130*25+C32/5*25)++RANDBETWEEN(-5,5)</f>
        <v>80</v>
      </c>
      <c r="V32">
        <f ca="1">INT(K32/100*50-L32/5*25+E32/100*25+D32/130*25+C32/5*25)+RANDBETWEEN(-5,5)</f>
        <v>78</v>
      </c>
      <c r="W32">
        <f ca="1">INT(M32/100*50-N32/5*25+E32/100*25+D32/130*25+C32/5*25)+RANDBETWEEN(-5,5)</f>
        <v>63</v>
      </c>
      <c r="X32">
        <f ca="1">INT(O32/100*50-P32/5*25+E32/100*25+D32/130*25+C32/5*25)+RANDBETWEEN(-5,5)</f>
        <v>67</v>
      </c>
      <c r="Y32" t="str">
        <f t="shared" ca="1" si="16"/>
        <v>pass</v>
      </c>
      <c r="Z32">
        <f t="shared" ca="1" si="17"/>
        <v>376</v>
      </c>
      <c r="AA32">
        <f t="shared" ca="1" si="18"/>
        <v>75.2</v>
      </c>
    </row>
    <row r="33" spans="1:27" x14ac:dyDescent="0.3">
      <c r="A33" t="s">
        <v>52</v>
      </c>
      <c r="B33" t="s">
        <v>68</v>
      </c>
      <c r="C33">
        <f t="shared" ca="1" si="3"/>
        <v>3</v>
      </c>
      <c r="D33">
        <f t="shared" ca="1" si="0"/>
        <v>99</v>
      </c>
      <c r="E33">
        <f t="shared" ca="1" si="4"/>
        <v>67</v>
      </c>
      <c r="F33">
        <f t="shared" ca="1" si="5"/>
        <v>3.5</v>
      </c>
      <c r="G33">
        <f ca="1">IF(AND(D33&gt;=115,C33&lt;2.5), INT(RANDBETWEEN(50,70)+C33+E33/100*0.5+C33*0.5-0.5*H33), IF(AND(D33&gt;=115,C33&gt;=2.5),INT(RANDBETWEEN(75,90)+C33+E33/100*0.5+C33*0.5-0.5*H33),  IF(AND(D33&gt;=100,C33&lt;3), INT(RANDBETWEEN(50,60)+C33+E33/100*0.5+C33*0.5-0.5*H33), IF(AND(D33&gt;=100,C34&gt;=3), INT(RANDBETWEEN(70,80)+C33+E33/100*0.5+C33*0.5-0.5*H33),  IF(AND(D33&gt;=90,C33&lt;3), INT(RANDBETWEEN(43,50)+C33+E33/100*0.5+C33*0.5-0.5*H33), IF(AND(D33&gt;=90,C33&lt;4), INT(RANDBETWEEN(60,70)+C33+E33/100*0.5+C33*0.5-0.5*H33), IF(AND(D33&gt;=90,C33&gt;=4),INT(RANDBETWEEN(60,87)+C33+E33/100*0.5+C33*0.5-0.5*H33), IF(AND(D33&gt;=80,C33&lt;3), INT(RANDBETWEEN(42,55)+C33+E33/100*0.5+C33*0.5-0.5*H33), IF(AND(D33&gt;=80,C33&lt;4), INT(RANDBETWEEN(60,65)+C33+E33/100*0.5+C33*0.5-0.5*H33), IF(AND(D33&gt;=80,C33&gt;=4),INT(RANDBETWEEN(60,77)+C33+E33/100*0.5+C33*0.5-0.5*H33), IF(AND(D33&lt;80,C33&lt;3), INT(RANDBETWEEN(38,44)+C33+E33/100*0.5+C33*0.5-0.5*H33), IF(AND(D33&lt;80,C33&lt;4), INT(RANDBETWEEN(38,45)+C33+E33/100*0.5+C33*0.5-0.5*H33), IF(AND(D33&lt;80,C33&gt;=4),INT(RANDBETWEEN(43,55)+C33+E33/100*0.5+C33*0.5-0.5*H33))))))))))))))+RANDBETWEEN(-5,5)</f>
        <v>74</v>
      </c>
      <c r="H33">
        <f t="shared" ca="1" si="6"/>
        <v>3</v>
      </c>
      <c r="I33">
        <f t="shared" ca="1" si="7"/>
        <v>70</v>
      </c>
      <c r="J33">
        <f t="shared" ca="1" si="1"/>
        <v>4</v>
      </c>
      <c r="K33">
        <f t="shared" ca="1" si="8"/>
        <v>67</v>
      </c>
      <c r="L33">
        <f t="shared" ca="1" si="9"/>
        <v>3.5</v>
      </c>
      <c r="M33">
        <f t="shared" ca="1" si="10"/>
        <v>64</v>
      </c>
      <c r="N33">
        <f t="shared" ca="1" si="11"/>
        <v>4</v>
      </c>
      <c r="O33">
        <f t="shared" ca="1" si="12"/>
        <v>72</v>
      </c>
      <c r="P33">
        <f t="shared" ca="1" si="2"/>
        <v>4</v>
      </c>
      <c r="Q33" t="str">
        <f t="shared" ca="1" si="13"/>
        <v>pass</v>
      </c>
      <c r="R33">
        <f t="shared" ca="1" si="14"/>
        <v>347</v>
      </c>
      <c r="S33">
        <f t="shared" ca="1" si="15"/>
        <v>69.399999999999991</v>
      </c>
      <c r="T33">
        <f ca="1">INT(G33/100*50-H33/5*25+E33/100*25+D33/130*25+C33/5*25)+RANDBETWEEN(-5,5)</f>
        <v>77</v>
      </c>
      <c r="U33">
        <f ca="1">INT(I33/100*50-J33/5*25+E33/100*25+D33/130*25+C33/5*25)++RANDBETWEEN(-5,5)</f>
        <v>62</v>
      </c>
      <c r="V33">
        <f ca="1">INT(K33/100*50-L33/5*25+E33/100*25+D33/130*25+C33/5*25)+RANDBETWEEN(-5,5)</f>
        <v>62</v>
      </c>
      <c r="W33">
        <f ca="1">INT(M33/100*50-N33/5*25+E33/100*25+D33/130*25+C33/5*25)+RANDBETWEEN(-5,5)</f>
        <v>66</v>
      </c>
      <c r="X33">
        <f ca="1">INT(O33/100*50-P33/5*25+E33/100*25+D33/130*25+C33/5*25)+RANDBETWEEN(-5,5)</f>
        <v>64</v>
      </c>
      <c r="Y33" t="str">
        <f t="shared" ca="1" si="16"/>
        <v>pass</v>
      </c>
      <c r="Z33">
        <f t="shared" ca="1" si="17"/>
        <v>331</v>
      </c>
      <c r="AA33">
        <f t="shared" ca="1" si="18"/>
        <v>66.2</v>
      </c>
    </row>
    <row r="34" spans="1:27" x14ac:dyDescent="0.3">
      <c r="A34" t="s">
        <v>53</v>
      </c>
      <c r="B34" t="s">
        <v>67</v>
      </c>
      <c r="C34">
        <f t="shared" ca="1" si="3"/>
        <v>4</v>
      </c>
      <c r="D34">
        <f t="shared" ca="1" si="0"/>
        <v>98</v>
      </c>
      <c r="E34">
        <f t="shared" ca="1" si="4"/>
        <v>96</v>
      </c>
      <c r="F34">
        <f t="shared" ca="1" si="5"/>
        <v>4.5</v>
      </c>
      <c r="G34">
        <f ca="1">IF(AND(D34&gt;=115,C34&lt;2.5), INT(RANDBETWEEN(50,70)+C34+E34/100*0.5+C34*0.5-0.5*H34), IF(AND(D34&gt;=115,C34&gt;=2.5),INT(RANDBETWEEN(75,90)+C34+E34/100*0.5+C34*0.5-0.5*H34),  IF(AND(D34&gt;=100,C34&lt;3), INT(RANDBETWEEN(50,60)+C34+E34/100*0.5+C34*0.5-0.5*H34), IF(AND(D34&gt;=100,C35&gt;=3), INT(RANDBETWEEN(70,80)+C34+E34/100*0.5+C34*0.5-0.5*H34),  IF(AND(D34&gt;=90,C34&lt;3), INT(RANDBETWEEN(43,50)+C34+E34/100*0.5+C34*0.5-0.5*H34), IF(AND(D34&gt;=90,C34&lt;4), INT(RANDBETWEEN(60,70)+C34+E34/100*0.5+C34*0.5-0.5*H34), IF(AND(D34&gt;=90,C34&gt;=4),INT(RANDBETWEEN(60,87)+C34+E34/100*0.5+C34*0.5-0.5*H34), IF(AND(D34&gt;=80,C34&lt;3), INT(RANDBETWEEN(42,55)+C34+E34/100*0.5+C34*0.5-0.5*H34), IF(AND(D34&gt;=80,C34&lt;4), INT(RANDBETWEEN(60,65)+C34+E34/100*0.5+C34*0.5-0.5*H34), IF(AND(D34&gt;=80,C34&gt;=4),INT(RANDBETWEEN(60,77)+C34+E34/100*0.5+C34*0.5-0.5*H34), IF(AND(D34&lt;80,C34&lt;3), INT(RANDBETWEEN(38,44)+C34+E34/100*0.5+C34*0.5-0.5*H34), IF(AND(D34&lt;80,C34&lt;4), INT(RANDBETWEEN(38,45)+C34+E34/100*0.5+C34*0.5-0.5*H34), IF(AND(D34&lt;80,C34&gt;=4),INT(RANDBETWEEN(43,55)+C34+E34/100*0.5+C34*0.5-0.5*H34))))))))))))))+RANDBETWEEN(-5,5)</f>
        <v>73</v>
      </c>
      <c r="H34">
        <f t="shared" ca="1" si="6"/>
        <v>3</v>
      </c>
      <c r="I34">
        <f t="shared" ca="1" si="7"/>
        <v>76</v>
      </c>
      <c r="J34">
        <f t="shared" ca="1" si="1"/>
        <v>5</v>
      </c>
      <c r="K34">
        <f t="shared" ca="1" si="8"/>
        <v>69</v>
      </c>
      <c r="L34">
        <f t="shared" ca="1" si="9"/>
        <v>4</v>
      </c>
      <c r="M34">
        <f t="shared" ca="1" si="10"/>
        <v>74</v>
      </c>
      <c r="N34">
        <f t="shared" ca="1" si="11"/>
        <v>5</v>
      </c>
      <c r="O34">
        <f t="shared" ca="1" si="12"/>
        <v>67</v>
      </c>
      <c r="P34">
        <f t="shared" ca="1" si="2"/>
        <v>5</v>
      </c>
      <c r="Q34" t="str">
        <f t="shared" ca="1" si="13"/>
        <v>pass</v>
      </c>
      <c r="R34">
        <f t="shared" ca="1" si="14"/>
        <v>359</v>
      </c>
      <c r="S34">
        <f t="shared" ca="1" si="15"/>
        <v>71.8</v>
      </c>
      <c r="T34">
        <f ca="1">INT(G34/100*50-H34/5*25+E34/100*25+D34/130*25+C34/5*25)+RANDBETWEEN(-5,5)</f>
        <v>85</v>
      </c>
      <c r="U34">
        <f ca="1">INT(I34/100*50-J34/5*25+E34/100*25+D34/130*25+C34/5*25)++RANDBETWEEN(-5,5)</f>
        <v>74</v>
      </c>
      <c r="V34">
        <f ca="1">INT(K34/100*50-L34/5*25+E34/100*25+D34/130*25+C34/5*25)+RANDBETWEEN(-5,5)</f>
        <v>79</v>
      </c>
      <c r="W34">
        <f ca="1">INT(M34/100*50-N34/5*25+E34/100*25+D34/130*25+C34/5*25)+RANDBETWEEN(-5,5)</f>
        <v>73</v>
      </c>
      <c r="X34">
        <f ca="1">INT(O34/100*50-P34/5*25+E34/100*25+D34/130*25+C34/5*25)+RANDBETWEEN(-5,5)</f>
        <v>70</v>
      </c>
      <c r="Y34" t="str">
        <f t="shared" ca="1" si="16"/>
        <v>pass</v>
      </c>
      <c r="Z34">
        <f t="shared" ca="1" si="17"/>
        <v>381</v>
      </c>
      <c r="AA34">
        <f t="shared" ca="1" si="18"/>
        <v>76.2</v>
      </c>
    </row>
    <row r="35" spans="1:27" x14ac:dyDescent="0.3">
      <c r="A35" t="s">
        <v>54</v>
      </c>
      <c r="B35" t="s">
        <v>67</v>
      </c>
      <c r="C35">
        <f t="shared" ca="1" si="3"/>
        <v>3</v>
      </c>
      <c r="D35">
        <f t="shared" ca="1" si="0"/>
        <v>111</v>
      </c>
      <c r="E35">
        <f t="shared" ca="1" si="4"/>
        <v>76</v>
      </c>
      <c r="F35">
        <f t="shared" ca="1" si="5"/>
        <v>3</v>
      </c>
      <c r="G35">
        <f ca="1">IF(AND(D35&gt;=115,C35&lt;2.5), INT(RANDBETWEEN(50,70)+C35+E35/100*0.5+C35*0.5-0.5*H35), IF(AND(D35&gt;=115,C35&gt;=2.5),INT(RANDBETWEEN(75,90)+C35+E35/100*0.5+C35*0.5-0.5*H35),  IF(AND(D35&gt;=100,C35&lt;3), INT(RANDBETWEEN(50,60)+C35+E35/100*0.5+C35*0.5-0.5*H35), IF(AND(D35&gt;=100,C36&gt;=3), INT(RANDBETWEEN(70,80)+C35+E35/100*0.5+C35*0.5-0.5*H35),  IF(AND(D35&gt;=90,C35&lt;3), INT(RANDBETWEEN(43,50)+C35+E35/100*0.5+C35*0.5-0.5*H35), IF(AND(D35&gt;=90,C35&lt;4), INT(RANDBETWEEN(60,70)+C35+E35/100*0.5+C35*0.5-0.5*H35), IF(AND(D35&gt;=90,C35&gt;=4),INT(RANDBETWEEN(60,87)+C35+E35/100*0.5+C35*0.5-0.5*H35), IF(AND(D35&gt;=80,C35&lt;3), INT(RANDBETWEEN(42,55)+C35+E35/100*0.5+C35*0.5-0.5*H35), IF(AND(D35&gt;=80,C35&lt;4), INT(RANDBETWEEN(60,65)+C35+E35/100*0.5+C35*0.5-0.5*H35), IF(AND(D35&gt;=80,C35&gt;=4),INT(RANDBETWEEN(60,77)+C35+E35/100*0.5+C35*0.5-0.5*H35), IF(AND(D35&lt;80,C35&lt;3), INT(RANDBETWEEN(38,44)+C35+E35/100*0.5+C35*0.5-0.5*H35), IF(AND(D35&lt;80,C35&lt;4), INT(RANDBETWEEN(38,45)+C35+E35/100*0.5+C35*0.5-0.5*H35), IF(AND(D35&lt;80,C35&gt;=4),INT(RANDBETWEEN(43,55)+C35+E35/100*0.5+C35*0.5-0.5*H35))))))))))))))+RANDBETWEEN(-5,5)</f>
        <v>84</v>
      </c>
      <c r="H35">
        <f t="shared" ca="1" si="6"/>
        <v>2.5</v>
      </c>
      <c r="I35">
        <f t="shared" ca="1" si="7"/>
        <v>83</v>
      </c>
      <c r="J35">
        <f t="shared" ca="1" si="1"/>
        <v>3.5</v>
      </c>
      <c r="K35">
        <f t="shared" ca="1" si="8"/>
        <v>72</v>
      </c>
      <c r="L35">
        <f t="shared" ca="1" si="9"/>
        <v>4</v>
      </c>
      <c r="M35">
        <f t="shared" ca="1" si="10"/>
        <v>77</v>
      </c>
      <c r="N35">
        <f t="shared" ca="1" si="11"/>
        <v>3</v>
      </c>
      <c r="O35">
        <f t="shared" ca="1" si="12"/>
        <v>84</v>
      </c>
      <c r="P35">
        <f t="shared" ca="1" si="2"/>
        <v>3</v>
      </c>
      <c r="Q35" t="str">
        <f t="shared" ca="1" si="13"/>
        <v>pass</v>
      </c>
      <c r="R35">
        <f t="shared" ca="1" si="14"/>
        <v>400</v>
      </c>
      <c r="S35">
        <f t="shared" ca="1" si="15"/>
        <v>80</v>
      </c>
      <c r="T35">
        <f ca="1">INT(G35/100*50-H35/5*25+E35/100*25+D35/130*25+C35/5*25)+RANDBETWEEN(-5,5)</f>
        <v>83</v>
      </c>
      <c r="U35">
        <f ca="1">INT(I35/100*50-J35/5*25+E35/100*25+D35/130*25+C35/5*25)++RANDBETWEEN(-5,5)</f>
        <v>75</v>
      </c>
      <c r="V35">
        <f ca="1">INT(K35/100*50-L35/5*25+E35/100*25+D35/130*25+C35/5*25)+RANDBETWEEN(-5,5)</f>
        <v>74</v>
      </c>
      <c r="W35">
        <f ca="1">INT(M35/100*50-N35/5*25+E35/100*25+D35/130*25+C35/5*25)+RANDBETWEEN(-5,5)</f>
        <v>78</v>
      </c>
      <c r="X35">
        <f ca="1">INT(O35/100*50-P35/5*25+E35/100*25+D35/130*25+C35/5*25)+RANDBETWEEN(-5,5)</f>
        <v>78</v>
      </c>
      <c r="Y35" t="str">
        <f t="shared" ca="1" si="16"/>
        <v>pass</v>
      </c>
      <c r="Z35">
        <f t="shared" ca="1" si="17"/>
        <v>388</v>
      </c>
      <c r="AA35">
        <f t="shared" ca="1" si="18"/>
        <v>77.599999999999994</v>
      </c>
    </row>
    <row r="36" spans="1:27" x14ac:dyDescent="0.3">
      <c r="A36" t="s">
        <v>55</v>
      </c>
      <c r="B36" t="s">
        <v>67</v>
      </c>
      <c r="C36">
        <f t="shared" ca="1" si="3"/>
        <v>4</v>
      </c>
      <c r="D36">
        <f t="shared" ca="1" si="0"/>
        <v>55</v>
      </c>
      <c r="E36">
        <f t="shared" ca="1" si="4"/>
        <v>98</v>
      </c>
      <c r="F36">
        <f t="shared" ca="1" si="5"/>
        <v>4</v>
      </c>
      <c r="G36">
        <f ca="1">IF(AND(D36&gt;=115,C36&lt;2.5), INT(RANDBETWEEN(50,70)+C36+E36/100*0.5+C36*0.5-0.5*H36), IF(AND(D36&gt;=115,C36&gt;=2.5),INT(RANDBETWEEN(75,90)+C36+E36/100*0.5+C36*0.5-0.5*H36),  IF(AND(D36&gt;=100,C36&lt;3), INT(RANDBETWEEN(50,60)+C36+E36/100*0.5+C36*0.5-0.5*H36), IF(AND(D36&gt;=100,C37&gt;=3), INT(RANDBETWEEN(70,80)+C36+E36/100*0.5+C36*0.5-0.5*H36),  IF(AND(D36&gt;=90,C36&lt;3), INT(RANDBETWEEN(43,50)+C36+E36/100*0.5+C36*0.5-0.5*H36), IF(AND(D36&gt;=90,C36&lt;4), INT(RANDBETWEEN(60,70)+C36+E36/100*0.5+C36*0.5-0.5*H36), IF(AND(D36&gt;=90,C36&gt;=4),INT(RANDBETWEEN(60,87)+C36+E36/100*0.5+C36*0.5-0.5*H36), IF(AND(D36&gt;=80,C36&lt;3), INT(RANDBETWEEN(42,55)+C36+E36/100*0.5+C36*0.5-0.5*H36), IF(AND(D36&gt;=80,C36&lt;4), INT(RANDBETWEEN(60,65)+C36+E36/100*0.5+C36*0.5-0.5*H36), IF(AND(D36&gt;=80,C36&gt;=4),INT(RANDBETWEEN(60,77)+C36+E36/100*0.5+C36*0.5-0.5*H36), IF(AND(D36&lt;80,C36&lt;3), INT(RANDBETWEEN(38,44)+C36+E36/100*0.5+C36*0.5-0.5*H36), IF(AND(D36&lt;80,C36&lt;4), INT(RANDBETWEEN(38,45)+C36+E36/100*0.5+C36*0.5-0.5*H36), IF(AND(D36&lt;80,C36&gt;=4),INT(RANDBETWEEN(43,55)+C36+E36/100*0.5+C36*0.5-0.5*H36))))))))))))))+RANDBETWEEN(-5,5)</f>
        <v>55</v>
      </c>
      <c r="H36">
        <f t="shared" ca="1" si="6"/>
        <v>3</v>
      </c>
      <c r="I36">
        <f t="shared" ca="1" si="7"/>
        <v>48</v>
      </c>
      <c r="J36">
        <f t="shared" ca="1" si="1"/>
        <v>5</v>
      </c>
      <c r="K36">
        <f t="shared" ca="1" si="8"/>
        <v>50</v>
      </c>
      <c r="L36">
        <f t="shared" ca="1" si="9"/>
        <v>3</v>
      </c>
      <c r="M36">
        <f t="shared" ca="1" si="10"/>
        <v>46</v>
      </c>
      <c r="N36">
        <f t="shared" ca="1" si="11"/>
        <v>4</v>
      </c>
      <c r="O36">
        <f t="shared" ca="1" si="12"/>
        <v>54</v>
      </c>
      <c r="P36">
        <f t="shared" ca="1" si="2"/>
        <v>4</v>
      </c>
      <c r="Q36" t="str">
        <f t="shared" ca="1" si="13"/>
        <v>pass</v>
      </c>
      <c r="R36">
        <f t="shared" ca="1" si="14"/>
        <v>253</v>
      </c>
      <c r="S36">
        <f t="shared" ca="1" si="15"/>
        <v>50.6</v>
      </c>
      <c r="T36">
        <f ca="1">INT(G36/100*50-H36/5*25+E36/100*25+D36/130*25+C36/5*25)+RANDBETWEEN(-5,5)</f>
        <v>68</v>
      </c>
      <c r="U36">
        <f ca="1">INT(I36/100*50-J36/5*25+E36/100*25+D36/130*25+C36/5*25)++RANDBETWEEN(-5,5)</f>
        <v>52</v>
      </c>
      <c r="V36">
        <f ca="1">INT(K36/100*50-L36/5*25+E36/100*25+D36/130*25+C36/5*25)+RANDBETWEEN(-5,5)</f>
        <v>65</v>
      </c>
      <c r="W36">
        <f ca="1">INT(M36/100*50-N36/5*25+E36/100*25+D36/130*25+C36/5*25)+RANDBETWEEN(-5,5)</f>
        <v>54</v>
      </c>
      <c r="X36">
        <f ca="1">INT(O36/100*50-P36/5*25+E36/100*25+D36/130*25+C36/5*25)+RANDBETWEEN(-5,5)</f>
        <v>60</v>
      </c>
      <c r="Y36" t="str">
        <f t="shared" ca="1" si="16"/>
        <v>pass</v>
      </c>
      <c r="Z36">
        <f t="shared" ca="1" si="17"/>
        <v>299</v>
      </c>
      <c r="AA36">
        <f t="shared" ca="1" si="18"/>
        <v>59.8</v>
      </c>
    </row>
    <row r="37" spans="1:27" x14ac:dyDescent="0.3">
      <c r="A37" t="s">
        <v>56</v>
      </c>
      <c r="B37" t="s">
        <v>67</v>
      </c>
      <c r="C37">
        <f t="shared" ca="1" si="3"/>
        <v>2</v>
      </c>
      <c r="D37">
        <f t="shared" ca="1" si="0"/>
        <v>99</v>
      </c>
      <c r="E37">
        <f t="shared" ca="1" si="4"/>
        <v>28</v>
      </c>
      <c r="F37">
        <f t="shared" ca="1" si="5"/>
        <v>3.5</v>
      </c>
      <c r="G37">
        <f ca="1">IF(AND(D37&gt;=115,C37&lt;2.5), INT(RANDBETWEEN(50,70)+C37+E37/100*0.5+C37*0.5-0.5*H37), IF(AND(D37&gt;=115,C37&gt;=2.5),INT(RANDBETWEEN(75,90)+C37+E37/100*0.5+C37*0.5-0.5*H37),  IF(AND(D37&gt;=100,C37&lt;3), INT(RANDBETWEEN(50,60)+C37+E37/100*0.5+C37*0.5-0.5*H37), IF(AND(D37&gt;=100,C38&gt;=3), INT(RANDBETWEEN(70,80)+C37+E37/100*0.5+C37*0.5-0.5*H37),  IF(AND(D37&gt;=90,C37&lt;3), INT(RANDBETWEEN(43,50)+C37+E37/100*0.5+C37*0.5-0.5*H37), IF(AND(D37&gt;=90,C37&lt;4), INT(RANDBETWEEN(60,70)+C37+E37/100*0.5+C37*0.5-0.5*H37), IF(AND(D37&gt;=90,C37&gt;=4),INT(RANDBETWEEN(60,87)+C37+E37/100*0.5+C37*0.5-0.5*H37), IF(AND(D37&gt;=80,C37&lt;3), INT(RANDBETWEEN(42,55)+C37+E37/100*0.5+C37*0.5-0.5*H37), IF(AND(D37&gt;=80,C37&lt;4), INT(RANDBETWEEN(60,65)+C37+E37/100*0.5+C37*0.5-0.5*H37), IF(AND(D37&gt;=80,C37&gt;=4),INT(RANDBETWEEN(60,77)+C37+E37/100*0.5+C37*0.5-0.5*H37), IF(AND(D37&lt;80,C37&lt;3), INT(RANDBETWEEN(38,44)+C37+E37/100*0.5+C37*0.5-0.5*H37), IF(AND(D37&lt;80,C37&lt;4), INT(RANDBETWEEN(38,45)+C37+E37/100*0.5+C37*0.5-0.5*H37), IF(AND(D37&lt;80,C37&gt;=4),INT(RANDBETWEEN(43,55)+C37+E37/100*0.5+C37*0.5-0.5*H37))))))))))))))+RANDBETWEEN(-5,5)</f>
        <v>49</v>
      </c>
      <c r="H37">
        <f t="shared" ca="1" si="6"/>
        <v>3</v>
      </c>
      <c r="I37">
        <f t="shared" ca="1" si="7"/>
        <v>49</v>
      </c>
      <c r="J37">
        <f t="shared" ca="1" si="1"/>
        <v>3.5</v>
      </c>
      <c r="K37">
        <f t="shared" ca="1" si="8"/>
        <v>48</v>
      </c>
      <c r="L37">
        <f t="shared" ca="1" si="9"/>
        <v>4</v>
      </c>
      <c r="M37">
        <f t="shared" ca="1" si="10"/>
        <v>44</v>
      </c>
      <c r="N37">
        <f t="shared" ca="1" si="11"/>
        <v>3</v>
      </c>
      <c r="O37">
        <f t="shared" ca="1" si="12"/>
        <v>51</v>
      </c>
      <c r="P37">
        <f t="shared" ca="1" si="2"/>
        <v>3</v>
      </c>
      <c r="Q37" t="str">
        <f t="shared" ca="1" si="13"/>
        <v>fail</v>
      </c>
      <c r="R37">
        <f t="shared" ca="1" si="14"/>
        <v>241</v>
      </c>
      <c r="S37">
        <f t="shared" ca="1" si="15"/>
        <v>48.199999999999996</v>
      </c>
      <c r="T37">
        <f ca="1">INT(G37/100*50-H37/5*25+E37/100*25+D37/130*25+C37/5*25)+RANDBETWEEN(-5,5)</f>
        <v>40</v>
      </c>
      <c r="U37">
        <f ca="1">INT(I37/100*50-J37/5*25+E37/100*25+D37/130*25+C37/5*25)++RANDBETWEEN(-5,5)</f>
        <v>46</v>
      </c>
      <c r="V37">
        <f ca="1">INT(K37/100*50-L37/5*25+E37/100*25+D37/130*25+C37/5*25)+RANDBETWEEN(-5,5)</f>
        <v>41</v>
      </c>
      <c r="W37">
        <f ca="1">INT(M37/100*50-N37/5*25+E37/100*25+D37/130*25+C37/5*25)+RANDBETWEEN(-5,5)</f>
        <v>45</v>
      </c>
      <c r="X37">
        <f ca="1">INT(O37/100*50-P37/5*25+E37/100*25+D37/130*25+C37/5*25)+RANDBETWEEN(-5,5)</f>
        <v>45</v>
      </c>
      <c r="Y37" t="str">
        <f t="shared" ca="1" si="16"/>
        <v>fail</v>
      </c>
      <c r="Z37">
        <f t="shared" ca="1" si="17"/>
        <v>217</v>
      </c>
      <c r="AA37">
        <f t="shared" ca="1" si="18"/>
        <v>43.4</v>
      </c>
    </row>
    <row r="38" spans="1:27" x14ac:dyDescent="0.3">
      <c r="A38" t="s">
        <v>57</v>
      </c>
      <c r="B38" t="s">
        <v>68</v>
      </c>
      <c r="C38">
        <f t="shared" ca="1" si="3"/>
        <v>3</v>
      </c>
      <c r="D38">
        <f t="shared" ca="1" si="0"/>
        <v>97</v>
      </c>
      <c r="E38">
        <f t="shared" ca="1" si="4"/>
        <v>67</v>
      </c>
      <c r="F38">
        <f t="shared" ca="1" si="5"/>
        <v>4</v>
      </c>
      <c r="G38">
        <f ca="1">IF(AND(D38&gt;=115,C38&lt;2.5), INT(RANDBETWEEN(50,70)+C38+E38/100*0.5+C38*0.5-0.5*H38), IF(AND(D38&gt;=115,C38&gt;=2.5),INT(RANDBETWEEN(75,90)+C38+E38/100*0.5+C38*0.5-0.5*H38),  IF(AND(D38&gt;=100,C38&lt;3), INT(RANDBETWEEN(50,60)+C38+E38/100*0.5+C38*0.5-0.5*H38), IF(AND(D38&gt;=100,C39&gt;=3), INT(RANDBETWEEN(70,80)+C38+E38/100*0.5+C38*0.5-0.5*H38),  IF(AND(D38&gt;=90,C38&lt;3), INT(RANDBETWEEN(43,50)+C38+E38/100*0.5+C38*0.5-0.5*H38), IF(AND(D38&gt;=90,C38&lt;4), INT(RANDBETWEEN(60,70)+C38+E38/100*0.5+C38*0.5-0.5*H38), IF(AND(D38&gt;=90,C38&gt;=4),INT(RANDBETWEEN(60,87)+C38+E38/100*0.5+C38*0.5-0.5*H38), IF(AND(D38&gt;=80,C38&lt;3), INT(RANDBETWEEN(42,55)+C38+E38/100*0.5+C38*0.5-0.5*H38), IF(AND(D38&gt;=80,C38&lt;4), INT(RANDBETWEEN(60,65)+C38+E38/100*0.5+C38*0.5-0.5*H38), IF(AND(D38&gt;=80,C38&gt;=4),INT(RANDBETWEEN(60,77)+C38+E38/100*0.5+C38*0.5-0.5*H38), IF(AND(D38&lt;80,C38&lt;3), INT(RANDBETWEEN(38,44)+C38+E38/100*0.5+C38*0.5-0.5*H38), IF(AND(D38&lt;80,C38&lt;4), INT(RANDBETWEEN(38,45)+C38+E38/100*0.5+C38*0.5-0.5*H38), IF(AND(D38&lt;80,C38&gt;=4),INT(RANDBETWEEN(43,55)+C38+E38/100*0.5+C38*0.5-0.5*H38))))))))))))))+RANDBETWEEN(-5,5)</f>
        <v>65</v>
      </c>
      <c r="H38">
        <f t="shared" ca="1" si="6"/>
        <v>3</v>
      </c>
      <c r="I38">
        <f t="shared" ca="1" si="7"/>
        <v>57</v>
      </c>
      <c r="J38">
        <f t="shared" ca="1" si="1"/>
        <v>4</v>
      </c>
      <c r="K38">
        <f t="shared" ca="1" si="8"/>
        <v>74</v>
      </c>
      <c r="L38">
        <f t="shared" ca="1" si="9"/>
        <v>3.5</v>
      </c>
      <c r="M38">
        <f t="shared" ca="1" si="10"/>
        <v>69</v>
      </c>
      <c r="N38">
        <f t="shared" ca="1" si="11"/>
        <v>5</v>
      </c>
      <c r="O38">
        <f t="shared" ca="1" si="12"/>
        <v>65</v>
      </c>
      <c r="P38">
        <f t="shared" ca="1" si="2"/>
        <v>4</v>
      </c>
      <c r="Q38" t="str">
        <f t="shared" ca="1" si="13"/>
        <v>pass</v>
      </c>
      <c r="R38">
        <f t="shared" ca="1" si="14"/>
        <v>330</v>
      </c>
      <c r="S38">
        <f t="shared" ca="1" si="15"/>
        <v>66</v>
      </c>
      <c r="T38">
        <f ca="1">INT(G38/100*50-H38/5*25+E38/100*25+D38/130*25+C38/5*25)+RANDBETWEEN(-5,5)</f>
        <v>65</v>
      </c>
      <c r="U38">
        <f ca="1">INT(I38/100*50-J38/5*25+E38/100*25+D38/130*25+C38/5*25)++RANDBETWEEN(-5,5)</f>
        <v>62</v>
      </c>
      <c r="V38">
        <f ca="1">INT(K38/100*50-L38/5*25+E38/100*25+D38/130*25+C38/5*25)+RANDBETWEEN(-5,5)</f>
        <v>65</v>
      </c>
      <c r="W38">
        <f ca="1">INT(M38/100*50-N38/5*25+E38/100*25+D38/130*25+C38/5*25)+RANDBETWEEN(-5,5)</f>
        <v>60</v>
      </c>
      <c r="X38">
        <f ca="1">INT(O38/100*50-P38/5*25+E38/100*25+D38/130*25+C38/5*25)+RANDBETWEEN(-5,5)</f>
        <v>62</v>
      </c>
      <c r="Y38" t="str">
        <f t="shared" ca="1" si="16"/>
        <v>pass</v>
      </c>
      <c r="Z38">
        <f t="shared" ca="1" si="17"/>
        <v>314</v>
      </c>
      <c r="AA38">
        <f t="shared" ca="1" si="18"/>
        <v>62.8</v>
      </c>
    </row>
    <row r="39" spans="1:27" x14ac:dyDescent="0.3">
      <c r="A39" t="s">
        <v>58</v>
      </c>
      <c r="B39" t="s">
        <v>67</v>
      </c>
      <c r="C39">
        <f t="shared" ca="1" si="3"/>
        <v>3</v>
      </c>
      <c r="D39">
        <f t="shared" ca="1" si="0"/>
        <v>99</v>
      </c>
      <c r="E39">
        <f t="shared" ca="1" si="4"/>
        <v>82</v>
      </c>
      <c r="F39">
        <f t="shared" ca="1" si="5"/>
        <v>3.5</v>
      </c>
      <c r="G39">
        <f ca="1">IF(AND(D39&gt;=115,C39&lt;2.5), INT(RANDBETWEEN(50,70)+C39+E39/100*0.5+C39*0.5-0.5*H39), IF(AND(D39&gt;=115,C39&gt;=2.5),INT(RANDBETWEEN(75,90)+C39+E39/100*0.5+C39*0.5-0.5*H39),  IF(AND(D39&gt;=100,C39&lt;3), INT(RANDBETWEEN(50,60)+C39+E39/100*0.5+C39*0.5-0.5*H39), IF(AND(D39&gt;=100,C40&gt;=3), INT(RANDBETWEEN(70,80)+C39+E39/100*0.5+C39*0.5-0.5*H39),  IF(AND(D39&gt;=90,C39&lt;3), INT(RANDBETWEEN(43,50)+C39+E39/100*0.5+C39*0.5-0.5*H39), IF(AND(D39&gt;=90,C39&lt;4), INT(RANDBETWEEN(60,70)+C39+E39/100*0.5+C39*0.5-0.5*H39), IF(AND(D39&gt;=90,C39&gt;=4),INT(RANDBETWEEN(60,87)+C39+E39/100*0.5+C39*0.5-0.5*H39), IF(AND(D39&gt;=80,C39&lt;3), INT(RANDBETWEEN(42,55)+C39+E39/100*0.5+C39*0.5-0.5*H39), IF(AND(D39&gt;=80,C39&lt;4), INT(RANDBETWEEN(60,65)+C39+E39/100*0.5+C39*0.5-0.5*H39), IF(AND(D39&gt;=80,C39&gt;=4),INT(RANDBETWEEN(60,77)+C39+E39/100*0.5+C39*0.5-0.5*H39), IF(AND(D39&lt;80,C39&lt;3), INT(RANDBETWEEN(38,44)+C39+E39/100*0.5+C39*0.5-0.5*H39), IF(AND(D39&lt;80,C39&lt;4), INT(RANDBETWEEN(38,45)+C39+E39/100*0.5+C39*0.5-0.5*H39), IF(AND(D39&lt;80,C39&gt;=4),INT(RANDBETWEEN(43,55)+C39+E39/100*0.5+C39*0.5-0.5*H39))))))))))))))+RANDBETWEEN(-5,5)</f>
        <v>67</v>
      </c>
      <c r="H39">
        <f t="shared" ca="1" si="6"/>
        <v>2.5</v>
      </c>
      <c r="I39">
        <f t="shared" ca="1" si="7"/>
        <v>66</v>
      </c>
      <c r="J39">
        <f t="shared" ca="1" si="1"/>
        <v>4</v>
      </c>
      <c r="K39">
        <f t="shared" ca="1" si="8"/>
        <v>70</v>
      </c>
      <c r="L39">
        <f t="shared" ca="1" si="9"/>
        <v>3</v>
      </c>
      <c r="M39">
        <f t="shared" ca="1" si="10"/>
        <v>67</v>
      </c>
      <c r="N39">
        <f t="shared" ca="1" si="11"/>
        <v>4</v>
      </c>
      <c r="O39">
        <f t="shared" ca="1" si="12"/>
        <v>60</v>
      </c>
      <c r="P39">
        <f t="shared" ca="1" si="2"/>
        <v>5</v>
      </c>
      <c r="Q39" t="str">
        <f t="shared" ca="1" si="13"/>
        <v>pass</v>
      </c>
      <c r="R39">
        <f t="shared" ca="1" si="14"/>
        <v>330</v>
      </c>
      <c r="S39">
        <f t="shared" ca="1" si="15"/>
        <v>66</v>
      </c>
      <c r="T39">
        <f ca="1">INT(G39/100*50-H39/5*25+E39/100*25+D39/130*25+C39/5*25)+RANDBETWEEN(-5,5)</f>
        <v>80</v>
      </c>
      <c r="U39">
        <f ca="1">INT(I39/100*50-J39/5*25+E39/100*25+D39/130*25+C39/5*25)++RANDBETWEEN(-5,5)</f>
        <v>71</v>
      </c>
      <c r="V39">
        <f ca="1">INT(K39/100*50-L39/5*25+E39/100*25+D39/130*25+C39/5*25)+RANDBETWEEN(-5,5)</f>
        <v>79</v>
      </c>
      <c r="W39">
        <f ca="1">INT(M39/100*50-N39/5*25+E39/100*25+D39/130*25+C39/5*25)+RANDBETWEEN(-5,5)</f>
        <v>69</v>
      </c>
      <c r="X39">
        <f ca="1">INT(O39/100*50-P39/5*25+E39/100*25+D39/130*25+C39/5*25)+RANDBETWEEN(-5,5)</f>
        <v>56</v>
      </c>
      <c r="Y39" t="str">
        <f t="shared" ca="1" si="16"/>
        <v>pass</v>
      </c>
      <c r="Z39">
        <f t="shared" ca="1" si="17"/>
        <v>355</v>
      </c>
      <c r="AA39">
        <f t="shared" ca="1" si="18"/>
        <v>71</v>
      </c>
    </row>
    <row r="40" spans="1:27" x14ac:dyDescent="0.3">
      <c r="A40" t="s">
        <v>59</v>
      </c>
      <c r="B40" t="s">
        <v>67</v>
      </c>
      <c r="C40">
        <f t="shared" ca="1" si="3"/>
        <v>3</v>
      </c>
      <c r="D40">
        <f t="shared" ca="1" si="0"/>
        <v>62</v>
      </c>
      <c r="E40">
        <f t="shared" ca="1" si="4"/>
        <v>73</v>
      </c>
      <c r="F40">
        <f t="shared" ca="1" si="5"/>
        <v>4</v>
      </c>
      <c r="G40">
        <f ca="1">IF(AND(D40&gt;=115,C40&lt;2.5), INT(RANDBETWEEN(50,70)+C40+E40/100*0.5+C40*0.5-0.5*H40), IF(AND(D40&gt;=115,C40&gt;=2.5),INT(RANDBETWEEN(75,90)+C40+E40/100*0.5+C40*0.5-0.5*H40),  IF(AND(D40&gt;=100,C40&lt;3), INT(RANDBETWEEN(50,60)+C40+E40/100*0.5+C40*0.5-0.5*H40), IF(AND(D40&gt;=100,C41&gt;=3), INT(RANDBETWEEN(70,80)+C40+E40/100*0.5+C40*0.5-0.5*H40),  IF(AND(D40&gt;=90,C40&lt;3), INT(RANDBETWEEN(43,50)+C40+E40/100*0.5+C40*0.5-0.5*H40), IF(AND(D40&gt;=90,C40&lt;4), INT(RANDBETWEEN(60,70)+C40+E40/100*0.5+C40*0.5-0.5*H40), IF(AND(D40&gt;=90,C40&gt;=4),INT(RANDBETWEEN(60,87)+C40+E40/100*0.5+C40*0.5-0.5*H40), IF(AND(D40&gt;=80,C40&lt;3), INT(RANDBETWEEN(42,55)+C40+E40/100*0.5+C40*0.5-0.5*H40), IF(AND(D40&gt;=80,C40&lt;4), INT(RANDBETWEEN(60,65)+C40+E40/100*0.5+C40*0.5-0.5*H40), IF(AND(D40&gt;=80,C40&gt;=4),INT(RANDBETWEEN(60,77)+C40+E40/100*0.5+C40*0.5-0.5*H40), IF(AND(D40&lt;80,C40&lt;3), INT(RANDBETWEEN(38,44)+C40+E40/100*0.5+C40*0.5-0.5*H40), IF(AND(D40&lt;80,C40&lt;4), INT(RANDBETWEEN(38,45)+C40+E40/100*0.5+C40*0.5-0.5*H40), IF(AND(D40&lt;80,C40&gt;=4),INT(RANDBETWEEN(43,55)+C40+E40/100*0.5+C40*0.5-0.5*H40))))))))))))))+RANDBETWEEN(-5,5)</f>
        <v>41</v>
      </c>
      <c r="H40">
        <f t="shared" ca="1" si="6"/>
        <v>2.5</v>
      </c>
      <c r="I40">
        <f t="shared" ca="1" si="7"/>
        <v>35</v>
      </c>
      <c r="J40">
        <f t="shared" ca="1" si="1"/>
        <v>5</v>
      </c>
      <c r="K40">
        <f t="shared" ca="1" si="8"/>
        <v>40</v>
      </c>
      <c r="L40">
        <f t="shared" ca="1" si="9"/>
        <v>4</v>
      </c>
      <c r="M40">
        <f t="shared" ca="1" si="10"/>
        <v>51</v>
      </c>
      <c r="N40">
        <f t="shared" ca="1" si="11"/>
        <v>4</v>
      </c>
      <c r="O40">
        <f t="shared" ca="1" si="12"/>
        <v>52</v>
      </c>
      <c r="P40">
        <f t="shared" ca="1" si="2"/>
        <v>4</v>
      </c>
      <c r="Q40" t="str">
        <f t="shared" ca="1" si="13"/>
        <v>fail</v>
      </c>
      <c r="R40">
        <f t="shared" ca="1" si="14"/>
        <v>219</v>
      </c>
      <c r="S40">
        <f t="shared" ca="1" si="15"/>
        <v>43.8</v>
      </c>
      <c r="T40">
        <f ca="1">INT(G40/100*50-H40/5*25+E40/100*25+D40/130*25+C40/5*25)+RANDBETWEEN(-5,5)</f>
        <v>53</v>
      </c>
      <c r="U40">
        <f ca="1">INT(I40/100*50-J40/5*25+E40/100*25+D40/130*25+C40/5*25)++RANDBETWEEN(-5,5)</f>
        <v>40</v>
      </c>
      <c r="V40">
        <f ca="1">INT(K40/100*50-L40/5*25+E40/100*25+D40/130*25+C40/5*25)+RANDBETWEEN(-5,5)</f>
        <v>47</v>
      </c>
      <c r="W40">
        <f ca="1">INT(M40/100*50-N40/5*25+E40/100*25+D40/130*25+C40/5*25)+RANDBETWEEN(-5,5)</f>
        <v>46</v>
      </c>
      <c r="X40">
        <f ca="1">INT(O40/100*50-P40/5*25+E40/100*25+D40/130*25+C40/5*25)+RANDBETWEEN(-5,5)</f>
        <v>53</v>
      </c>
      <c r="Y40" t="str">
        <f t="shared" ca="1" si="16"/>
        <v>pass</v>
      </c>
      <c r="Z40">
        <f t="shared" ca="1" si="17"/>
        <v>239</v>
      </c>
      <c r="AA40">
        <f t="shared" ca="1" si="18"/>
        <v>47.8</v>
      </c>
    </row>
    <row r="41" spans="1:27" x14ac:dyDescent="0.3">
      <c r="A41" t="s">
        <v>60</v>
      </c>
      <c r="B41" t="s">
        <v>67</v>
      </c>
      <c r="C41">
        <f t="shared" ca="1" si="3"/>
        <v>4.5</v>
      </c>
      <c r="D41">
        <f t="shared" ca="1" si="0"/>
        <v>100</v>
      </c>
      <c r="E41">
        <f t="shared" ca="1" si="4"/>
        <v>100</v>
      </c>
      <c r="F41">
        <f t="shared" ca="1" si="5"/>
        <v>3</v>
      </c>
      <c r="G41">
        <f ca="1">IF(AND(D41&gt;=115,C41&lt;2.5), INT(RANDBETWEEN(50,70)+C41+E41/100*0.5+C41*0.5-0.5*H41), IF(AND(D41&gt;=115,C41&gt;=2.5),INT(RANDBETWEEN(75,90)+C41+E41/100*0.5+C41*0.5-0.5*H41),  IF(AND(D41&gt;=100,C41&lt;3), INT(RANDBETWEEN(50,60)+C41+E41/100*0.5+C41*0.5-0.5*H41), IF(AND(D41&gt;=100,C42&gt;=3), INT(RANDBETWEEN(70,80)+C41+E41/100*0.5+C41*0.5-0.5*H41),  IF(AND(D41&gt;=90,C41&lt;3), INT(RANDBETWEEN(43,50)+C41+E41/100*0.5+C41*0.5-0.5*H41), IF(AND(D41&gt;=90,C41&lt;4), INT(RANDBETWEEN(60,70)+C41+E41/100*0.5+C41*0.5-0.5*H41), IF(AND(D41&gt;=90,C41&gt;=4),INT(RANDBETWEEN(60,87)+C41+E41/100*0.5+C41*0.5-0.5*H41), IF(AND(D41&gt;=80,C41&lt;3), INT(RANDBETWEEN(42,55)+C41+E41/100*0.5+C41*0.5-0.5*H41), IF(AND(D41&gt;=80,C41&lt;4), INT(RANDBETWEEN(60,65)+C41+E41/100*0.5+C41*0.5-0.5*H41), IF(AND(D41&gt;=80,C41&gt;=4),INT(RANDBETWEEN(60,77)+C41+E41/100*0.5+C41*0.5-0.5*H41), IF(AND(D41&lt;80,C41&lt;3), INT(RANDBETWEEN(38,44)+C41+E41/100*0.5+C41*0.5-0.5*H41), IF(AND(D41&lt;80,C41&lt;4), INT(RANDBETWEEN(38,45)+C41+E41/100*0.5+C41*0.5-0.5*H41), IF(AND(D41&lt;80,C41&gt;=4),INT(RANDBETWEEN(43,55)+C41+E41/100*0.5+C41*0.5-0.5*H41))))))))))))))+RANDBETWEEN(-5,5)</f>
        <v>86</v>
      </c>
      <c r="H41">
        <f t="shared" ca="1" si="6"/>
        <v>2</v>
      </c>
      <c r="I41">
        <f t="shared" ca="1" si="7"/>
        <v>65</v>
      </c>
      <c r="J41">
        <f t="shared" ca="1" si="1"/>
        <v>3.5</v>
      </c>
      <c r="K41">
        <f t="shared" ca="1" si="8"/>
        <v>90</v>
      </c>
      <c r="L41">
        <f t="shared" ca="1" si="9"/>
        <v>4</v>
      </c>
      <c r="M41">
        <f t="shared" ca="1" si="10"/>
        <v>92</v>
      </c>
      <c r="N41">
        <f t="shared" ca="1" si="11"/>
        <v>3</v>
      </c>
      <c r="O41">
        <f t="shared" ca="1" si="12"/>
        <v>79</v>
      </c>
      <c r="P41">
        <f t="shared" ca="1" si="2"/>
        <v>3</v>
      </c>
      <c r="Q41" t="str">
        <f t="shared" ca="1" si="13"/>
        <v>pass</v>
      </c>
      <c r="R41">
        <f t="shared" ca="1" si="14"/>
        <v>412</v>
      </c>
      <c r="S41">
        <f t="shared" ca="1" si="15"/>
        <v>82.399999999999991</v>
      </c>
      <c r="T41">
        <f ca="1">INT(G41/100*50-H41/5*25+E41/100*25+D41/130*25+C41/5*25)+RANDBETWEEN(-5,5)</f>
        <v>98</v>
      </c>
      <c r="U41">
        <f ca="1">INT(I41/100*50-J41/5*25+E41/100*25+D41/130*25+C41/5*25)++RANDBETWEEN(-5,5)</f>
        <v>80</v>
      </c>
      <c r="V41">
        <f ca="1">INT(K41/100*50-L41/5*25+E41/100*25+D41/130*25+C41/5*25)+RANDBETWEEN(-5,5)</f>
        <v>91</v>
      </c>
      <c r="W41">
        <f ca="1">INT(M41/100*50-N41/5*25+E41/100*25+D41/130*25+C41/5*25)+RANDBETWEEN(-5,5)</f>
        <v>97</v>
      </c>
      <c r="X41">
        <f ca="1">INT(O41/100*50-P41/5*25+E41/100*25+D41/130*25+C41/5*25)+RANDBETWEEN(-5,5)</f>
        <v>91</v>
      </c>
      <c r="Y41" t="str">
        <f t="shared" ca="1" si="16"/>
        <v>pass</v>
      </c>
      <c r="Z41">
        <f t="shared" ca="1" si="17"/>
        <v>457</v>
      </c>
      <c r="AA41">
        <f t="shared" ca="1" si="18"/>
        <v>91.4</v>
      </c>
    </row>
    <row r="42" spans="1:27" x14ac:dyDescent="0.3">
      <c r="A42" t="s">
        <v>61</v>
      </c>
      <c r="B42" t="s">
        <v>68</v>
      </c>
      <c r="C42">
        <f t="shared" ca="1" si="3"/>
        <v>2</v>
      </c>
      <c r="D42">
        <f t="shared" ca="1" si="0"/>
        <v>84</v>
      </c>
      <c r="E42">
        <f t="shared" ca="1" si="4"/>
        <v>32</v>
      </c>
      <c r="F42">
        <f t="shared" ca="1" si="5"/>
        <v>3</v>
      </c>
      <c r="G42">
        <f ca="1">IF(AND(D42&gt;=115,C42&lt;2.5), INT(RANDBETWEEN(50,70)+C42+E42/100*0.5+C42*0.5-0.5*H42), IF(AND(D42&gt;=115,C42&gt;=2.5),INT(RANDBETWEEN(75,90)+C42+E42/100*0.5+C42*0.5-0.5*H42),  IF(AND(D42&gt;=100,C42&lt;3), INT(RANDBETWEEN(50,60)+C42+E42/100*0.5+C42*0.5-0.5*H42), IF(AND(D42&gt;=100,C43&gt;=3), INT(RANDBETWEEN(70,80)+C42+E42/100*0.5+C42*0.5-0.5*H42),  IF(AND(D42&gt;=90,C42&lt;3), INT(RANDBETWEEN(43,50)+C42+E42/100*0.5+C42*0.5-0.5*H42), IF(AND(D42&gt;=90,C42&lt;4), INT(RANDBETWEEN(60,70)+C42+E42/100*0.5+C42*0.5-0.5*H42), IF(AND(D42&gt;=90,C42&gt;=4),INT(RANDBETWEEN(60,87)+C42+E42/100*0.5+C42*0.5-0.5*H42), IF(AND(D42&gt;=80,C42&lt;3), INT(RANDBETWEEN(42,55)+C42+E42/100*0.5+C42*0.5-0.5*H42), IF(AND(D42&gt;=80,C42&lt;4), INT(RANDBETWEEN(60,65)+C42+E42/100*0.5+C42*0.5-0.5*H42), IF(AND(D42&gt;=80,C42&gt;=4),INT(RANDBETWEEN(60,77)+C42+E42/100*0.5+C42*0.5-0.5*H42), IF(AND(D42&lt;80,C42&lt;3), INT(RANDBETWEEN(38,44)+C42+E42/100*0.5+C42*0.5-0.5*H42), IF(AND(D42&lt;80,C42&lt;4), INT(RANDBETWEEN(38,45)+C42+E42/100*0.5+C42*0.5-0.5*H42), IF(AND(D42&lt;80,C42&gt;=4),INT(RANDBETWEEN(43,55)+C42+E42/100*0.5+C42*0.5-0.5*H42))))))))))))))+RANDBETWEEN(-5,5)</f>
        <v>43</v>
      </c>
      <c r="H42">
        <f t="shared" ca="1" si="6"/>
        <v>2.5</v>
      </c>
      <c r="I42">
        <f t="shared" ca="1" si="7"/>
        <v>48</v>
      </c>
      <c r="J42">
        <f t="shared" ca="1" si="1"/>
        <v>3.5</v>
      </c>
      <c r="K42">
        <f t="shared" ca="1" si="8"/>
        <v>51</v>
      </c>
      <c r="L42">
        <f t="shared" ca="1" si="9"/>
        <v>3</v>
      </c>
      <c r="M42">
        <f t="shared" ca="1" si="10"/>
        <v>44</v>
      </c>
      <c r="N42">
        <f t="shared" ca="1" si="11"/>
        <v>3.5</v>
      </c>
      <c r="O42">
        <f t="shared" ca="1" si="12"/>
        <v>48</v>
      </c>
      <c r="P42">
        <f t="shared" ca="1" si="2"/>
        <v>3</v>
      </c>
      <c r="Q42" t="str">
        <f t="shared" ca="1" si="13"/>
        <v>fail</v>
      </c>
      <c r="R42">
        <f t="shared" ca="1" si="14"/>
        <v>234</v>
      </c>
      <c r="S42">
        <f t="shared" ca="1" si="15"/>
        <v>46.800000000000004</v>
      </c>
      <c r="T42">
        <f ca="1">INT(G42/100*50-H42/5*25+E42/100*25+D42/130*25+C42/5*25)+RANDBETWEEN(-5,5)</f>
        <v>41</v>
      </c>
      <c r="U42">
        <f ca="1">INT(I42/100*50-J42/5*25+E42/100*25+D42/130*25+C42/5*25)++RANDBETWEEN(-5,5)</f>
        <v>37</v>
      </c>
      <c r="V42">
        <f ca="1">INT(K42/100*50-L42/5*25+E42/100*25+D42/130*25+C42/5*25)+RANDBETWEEN(-5,5)</f>
        <v>46</v>
      </c>
      <c r="W42">
        <f ca="1">INT(M42/100*50-N42/5*25+E42/100*25+D42/130*25+C42/5*25)+RANDBETWEEN(-5,5)</f>
        <v>35</v>
      </c>
      <c r="X42">
        <f ca="1">INT(O42/100*50-P42/5*25+E42/100*25+D42/130*25+C42/5*25)+RANDBETWEEN(-5,5)</f>
        <v>43</v>
      </c>
      <c r="Y42" t="str">
        <f t="shared" ca="1" si="16"/>
        <v>fail</v>
      </c>
      <c r="Z42">
        <f t="shared" ca="1" si="17"/>
        <v>202</v>
      </c>
      <c r="AA42">
        <f t="shared" ca="1" si="18"/>
        <v>40.4</v>
      </c>
    </row>
    <row r="43" spans="1:27" x14ac:dyDescent="0.3">
      <c r="A43" t="s">
        <v>62</v>
      </c>
      <c r="B43" t="s">
        <v>68</v>
      </c>
      <c r="C43">
        <f t="shared" ca="1" si="3"/>
        <v>4</v>
      </c>
      <c r="D43">
        <f t="shared" ca="1" si="0"/>
        <v>111</v>
      </c>
      <c r="E43">
        <f t="shared" ca="1" si="4"/>
        <v>85</v>
      </c>
      <c r="F43">
        <f t="shared" ca="1" si="5"/>
        <v>4</v>
      </c>
      <c r="G43">
        <f ca="1">IF(AND(D43&gt;=115,C43&lt;2.5), INT(RANDBETWEEN(50,70)+C43+E43/100*0.5+C43*0.5-0.5*H43), IF(AND(D43&gt;=115,C43&gt;=2.5),INT(RANDBETWEEN(75,90)+C43+E43/100*0.5+C43*0.5-0.5*H43),  IF(AND(D43&gt;=100,C43&lt;3), INT(RANDBETWEEN(50,60)+C43+E43/100*0.5+C43*0.5-0.5*H43), IF(AND(D43&gt;=100,C44&gt;=3), INT(RANDBETWEEN(70,80)+C43+E43/100*0.5+C43*0.5-0.5*H43),  IF(AND(D43&gt;=90,C43&lt;3), INT(RANDBETWEEN(43,50)+C43+E43/100*0.5+C43*0.5-0.5*H43), IF(AND(D43&gt;=90,C43&lt;4), INT(RANDBETWEEN(60,70)+C43+E43/100*0.5+C43*0.5-0.5*H43), IF(AND(D43&gt;=90,C43&gt;=4),INT(RANDBETWEEN(60,87)+C43+E43/100*0.5+C43*0.5-0.5*H43), IF(AND(D43&gt;=80,C43&lt;3), INT(RANDBETWEEN(42,55)+C43+E43/100*0.5+C43*0.5-0.5*H43), IF(AND(D43&gt;=80,C43&lt;4), INT(RANDBETWEEN(60,65)+C43+E43/100*0.5+C43*0.5-0.5*H43), IF(AND(D43&gt;=80,C43&gt;=4),INT(RANDBETWEEN(60,77)+C43+E43/100*0.5+C43*0.5-0.5*H43), IF(AND(D43&lt;80,C43&lt;3), INT(RANDBETWEEN(38,44)+C43+E43/100*0.5+C43*0.5-0.5*H43), IF(AND(D43&lt;80,C43&lt;4), INT(RANDBETWEEN(38,45)+C43+E43/100*0.5+C43*0.5-0.5*H43), IF(AND(D43&lt;80,C43&gt;=4),INT(RANDBETWEEN(43,55)+C43+E43/100*0.5+C43*0.5-0.5*H43))))))))))))))+RANDBETWEEN(-5,5)</f>
        <v>81</v>
      </c>
      <c r="H43">
        <f t="shared" ca="1" si="6"/>
        <v>3</v>
      </c>
      <c r="I43">
        <f t="shared" ca="1" si="7"/>
        <v>83</v>
      </c>
      <c r="J43">
        <f t="shared" ca="1" si="1"/>
        <v>4</v>
      </c>
      <c r="K43">
        <f t="shared" ca="1" si="8"/>
        <v>72</v>
      </c>
      <c r="L43">
        <f t="shared" ca="1" si="9"/>
        <v>3.5</v>
      </c>
      <c r="M43">
        <f t="shared" ca="1" si="10"/>
        <v>81</v>
      </c>
      <c r="N43">
        <f t="shared" ca="1" si="11"/>
        <v>5</v>
      </c>
      <c r="O43">
        <f t="shared" ca="1" si="12"/>
        <v>81</v>
      </c>
      <c r="P43">
        <f t="shared" ca="1" si="2"/>
        <v>4</v>
      </c>
      <c r="Q43" t="str">
        <f t="shared" ca="1" si="13"/>
        <v>pass</v>
      </c>
      <c r="R43">
        <f t="shared" ca="1" si="14"/>
        <v>398</v>
      </c>
      <c r="S43">
        <f t="shared" ca="1" si="15"/>
        <v>79.600000000000009</v>
      </c>
      <c r="T43">
        <f ca="1">INT(G43/100*50-H43/5*25+E43/100*25+D43/130*25+C43/5*25)+RANDBETWEEN(-5,5)</f>
        <v>86</v>
      </c>
      <c r="U43">
        <f ca="1">INT(I43/100*50-J43/5*25+E43/100*25+D43/130*25+C43/5*25)++RANDBETWEEN(-5,5)</f>
        <v>86</v>
      </c>
      <c r="V43">
        <f ca="1">INT(K43/100*50-L43/5*25+E43/100*25+D43/130*25+C43/5*25)+RANDBETWEEN(-5,5)</f>
        <v>82</v>
      </c>
      <c r="W43">
        <f ca="1">INT(M43/100*50-N43/5*25+E43/100*25+D43/130*25+C43/5*25)+RANDBETWEEN(-5,5)</f>
        <v>81</v>
      </c>
      <c r="X43">
        <f ca="1">INT(O43/100*50-P43/5*25+E43/100*25+D43/130*25+C43/5*25)+RANDBETWEEN(-5,5)</f>
        <v>85</v>
      </c>
      <c r="Y43" t="str">
        <f t="shared" ca="1" si="16"/>
        <v>pass</v>
      </c>
      <c r="Z43">
        <f t="shared" ca="1" si="17"/>
        <v>420</v>
      </c>
      <c r="AA43">
        <f t="shared" ca="1" si="18"/>
        <v>84</v>
      </c>
    </row>
    <row r="44" spans="1:27" x14ac:dyDescent="0.3">
      <c r="A44" t="s">
        <v>63</v>
      </c>
      <c r="B44" t="s">
        <v>68</v>
      </c>
      <c r="C44">
        <f t="shared" ca="1" si="3"/>
        <v>4</v>
      </c>
      <c r="D44">
        <f t="shared" ca="1" si="0"/>
        <v>60</v>
      </c>
      <c r="E44">
        <f t="shared" ca="1" si="4"/>
        <v>90</v>
      </c>
      <c r="F44">
        <f t="shared" ca="1" si="5"/>
        <v>4</v>
      </c>
      <c r="G44">
        <f ca="1">IF(AND(D44&gt;=115,C44&lt;2.5), INT(RANDBETWEEN(50,70)+C44+E44/100*0.5+C44*0.5-0.5*H44), IF(AND(D44&gt;=115,C44&gt;=2.5),INT(RANDBETWEEN(75,90)+C44+E44/100*0.5+C44*0.5-0.5*H44),  IF(AND(D44&gt;=100,C44&lt;3), INT(RANDBETWEEN(50,60)+C44+E44/100*0.5+C44*0.5-0.5*H44), IF(AND(D44&gt;=100,C45&gt;=3), INT(RANDBETWEEN(70,80)+C44+E44/100*0.5+C44*0.5-0.5*H44),  IF(AND(D44&gt;=90,C44&lt;3), INT(RANDBETWEEN(43,50)+C44+E44/100*0.5+C44*0.5-0.5*H44), IF(AND(D44&gt;=90,C44&lt;4), INT(RANDBETWEEN(60,70)+C44+E44/100*0.5+C44*0.5-0.5*H44), IF(AND(D44&gt;=90,C44&gt;=4),INT(RANDBETWEEN(60,87)+C44+E44/100*0.5+C44*0.5-0.5*H44), IF(AND(D44&gt;=80,C44&lt;3), INT(RANDBETWEEN(42,55)+C44+E44/100*0.5+C44*0.5-0.5*H44), IF(AND(D44&gt;=80,C44&lt;4), INT(RANDBETWEEN(60,65)+C44+E44/100*0.5+C44*0.5-0.5*H44), IF(AND(D44&gt;=80,C44&gt;=4),INT(RANDBETWEEN(60,77)+C44+E44/100*0.5+C44*0.5-0.5*H44), IF(AND(D44&lt;80,C44&lt;3), INT(RANDBETWEEN(38,44)+C44+E44/100*0.5+C44*0.5-0.5*H44), IF(AND(D44&lt;80,C44&lt;4), INT(RANDBETWEEN(38,45)+C44+E44/100*0.5+C44*0.5-0.5*H44), IF(AND(D44&lt;80,C44&gt;=4),INT(RANDBETWEEN(43,55)+C44+E44/100*0.5+C44*0.5-0.5*H44))))))))))))))+RANDBETWEEN(-5,5)</f>
        <v>57</v>
      </c>
      <c r="H44">
        <f t="shared" ca="1" si="6"/>
        <v>2.5</v>
      </c>
      <c r="I44">
        <f t="shared" ca="1" si="7"/>
        <v>54</v>
      </c>
      <c r="J44">
        <f t="shared" ca="1" si="1"/>
        <v>4</v>
      </c>
      <c r="K44">
        <f t="shared" ca="1" si="8"/>
        <v>51</v>
      </c>
      <c r="L44">
        <f t="shared" ca="1" si="9"/>
        <v>4</v>
      </c>
      <c r="M44">
        <f t="shared" ca="1" si="10"/>
        <v>52</v>
      </c>
      <c r="N44">
        <f t="shared" ca="1" si="11"/>
        <v>5</v>
      </c>
      <c r="O44">
        <f t="shared" ca="1" si="12"/>
        <v>49</v>
      </c>
      <c r="P44">
        <f t="shared" ca="1" si="2"/>
        <v>4</v>
      </c>
      <c r="Q44" t="str">
        <f t="shared" ca="1" si="13"/>
        <v>pass</v>
      </c>
      <c r="R44">
        <f t="shared" ca="1" si="14"/>
        <v>263</v>
      </c>
      <c r="S44">
        <f t="shared" ca="1" si="15"/>
        <v>52.6</v>
      </c>
      <c r="T44">
        <f ca="1">INT(G44/100*50-H44/5*25+E44/100*25+D44/130*25+C44/5*25)+RANDBETWEEN(-5,5)</f>
        <v>68</v>
      </c>
      <c r="U44">
        <f ca="1">INT(I44/100*50-J44/5*25+E44/100*25+D44/130*25+C44/5*25)++RANDBETWEEN(-5,5)</f>
        <v>63</v>
      </c>
      <c r="V44">
        <f ca="1">INT(K44/100*50-L44/5*25+E44/100*25+D44/130*25+C44/5*25)+RANDBETWEEN(-5,5)</f>
        <v>58</v>
      </c>
      <c r="W44">
        <f ca="1">INT(M44/100*50-N44/5*25+E44/100*25+D44/130*25+C44/5*25)+RANDBETWEEN(-5,5)</f>
        <v>59</v>
      </c>
      <c r="X44">
        <f ca="1">INT(O44/100*50-P44/5*25+E44/100*25+D44/130*25+C44/5*25)+RANDBETWEEN(-5,5)</f>
        <v>62</v>
      </c>
      <c r="Y44" t="str">
        <f t="shared" ca="1" si="16"/>
        <v>pass</v>
      </c>
      <c r="Z44">
        <f t="shared" ca="1" si="17"/>
        <v>310</v>
      </c>
      <c r="AA44">
        <f t="shared" ca="1" si="18"/>
        <v>62</v>
      </c>
    </row>
    <row r="45" spans="1:27" x14ac:dyDescent="0.3">
      <c r="A45" t="s">
        <v>64</v>
      </c>
      <c r="B45" t="s">
        <v>67</v>
      </c>
      <c r="C45">
        <f t="shared" ca="1" si="3"/>
        <v>3</v>
      </c>
      <c r="D45">
        <f t="shared" ca="1" si="0"/>
        <v>81</v>
      </c>
      <c r="E45">
        <f t="shared" ca="1" si="4"/>
        <v>76</v>
      </c>
      <c r="F45">
        <f t="shared" ca="1" si="5"/>
        <v>3.5</v>
      </c>
      <c r="G45">
        <f ca="1">IF(AND(D45&gt;=115,C45&lt;2.5), INT(RANDBETWEEN(50,70)+C45+E45/100*0.5+C45*0.5-0.5*H45), IF(AND(D45&gt;=115,C45&gt;=2.5),INT(RANDBETWEEN(75,90)+C45+E45/100*0.5+C45*0.5-0.5*H45),  IF(AND(D45&gt;=100,C45&lt;3), INT(RANDBETWEEN(50,60)+C45+E45/100*0.5+C45*0.5-0.5*H45), IF(AND(D45&gt;=100,C46&gt;=3), INT(RANDBETWEEN(70,80)+C45+E45/100*0.5+C45*0.5-0.5*H45),  IF(AND(D45&gt;=90,C45&lt;3), INT(RANDBETWEEN(43,50)+C45+E45/100*0.5+C45*0.5-0.5*H45), IF(AND(D45&gt;=90,C45&lt;4), INT(RANDBETWEEN(60,70)+C45+E45/100*0.5+C45*0.5-0.5*H45), IF(AND(D45&gt;=90,C45&gt;=4),INT(RANDBETWEEN(60,87)+C45+E45/100*0.5+C45*0.5-0.5*H45), IF(AND(D45&gt;=80,C45&lt;3), INT(RANDBETWEEN(42,55)+C45+E45/100*0.5+C45*0.5-0.5*H45), IF(AND(D45&gt;=80,C45&lt;4), INT(RANDBETWEEN(60,65)+C45+E45/100*0.5+C45*0.5-0.5*H45), IF(AND(D45&gt;=80,C45&gt;=4),INT(RANDBETWEEN(60,77)+C45+E45/100*0.5+C45*0.5-0.5*H45), IF(AND(D45&lt;80,C45&lt;3), INT(RANDBETWEEN(38,44)+C45+E45/100*0.5+C45*0.5-0.5*H45), IF(AND(D45&lt;80,C45&lt;4), INT(RANDBETWEEN(38,45)+C45+E45/100*0.5+C45*0.5-0.5*H45), IF(AND(D45&lt;80,C45&gt;=4),INT(RANDBETWEEN(43,55)+C45+E45/100*0.5+C45*0.5-0.5*H45))))))))))))))+RANDBETWEEN(-5,5)</f>
        <v>67</v>
      </c>
      <c r="H45">
        <f t="shared" ca="1" si="6"/>
        <v>3</v>
      </c>
      <c r="I45">
        <f t="shared" ca="1" si="7"/>
        <v>69</v>
      </c>
      <c r="J45">
        <f t="shared" ca="1" si="1"/>
        <v>3.5</v>
      </c>
      <c r="K45">
        <f t="shared" ca="1" si="8"/>
        <v>59</v>
      </c>
      <c r="L45">
        <f t="shared" ca="1" si="9"/>
        <v>4</v>
      </c>
      <c r="M45">
        <f t="shared" ca="1" si="10"/>
        <v>63</v>
      </c>
      <c r="N45">
        <f t="shared" ca="1" si="11"/>
        <v>3.5</v>
      </c>
      <c r="O45">
        <f t="shared" ca="1" si="12"/>
        <v>67</v>
      </c>
      <c r="P45">
        <f t="shared" ca="1" si="2"/>
        <v>3</v>
      </c>
      <c r="Q45" t="str">
        <f t="shared" ca="1" si="13"/>
        <v>pass</v>
      </c>
      <c r="R45">
        <f t="shared" ca="1" si="14"/>
        <v>325</v>
      </c>
      <c r="S45">
        <f t="shared" ca="1" si="15"/>
        <v>65</v>
      </c>
      <c r="T45">
        <f ca="1">INT(G45/100*50-H45/5*25+E45/100*25+D45/130*25+C45/5*25)+RANDBETWEEN(-5,5)</f>
        <v>66</v>
      </c>
      <c r="U45">
        <f ca="1">INT(I45/100*50-J45/5*25+E45/100*25+D45/130*25+C45/5*25)++RANDBETWEEN(-5,5)</f>
        <v>66</v>
      </c>
      <c r="V45">
        <f ca="1">INT(K45/100*50-L45/5*25+E45/100*25+D45/130*25+C45/5*25)+RANDBETWEEN(-5,5)</f>
        <v>56</v>
      </c>
      <c r="W45">
        <f ca="1">INT(M45/100*50-N45/5*25+E45/100*25+D45/130*25+C45/5*25)+RANDBETWEEN(-5,5)</f>
        <v>67</v>
      </c>
      <c r="X45">
        <f ca="1">INT(O45/100*50-P45/5*25+E45/100*25+D45/130*25+C45/5*25)+RANDBETWEEN(-5,5)</f>
        <v>64</v>
      </c>
      <c r="Y45" t="str">
        <f t="shared" ca="1" si="16"/>
        <v>pass</v>
      </c>
      <c r="Z45">
        <f t="shared" ca="1" si="17"/>
        <v>319</v>
      </c>
      <c r="AA45">
        <f t="shared" ca="1" si="18"/>
        <v>63.8</v>
      </c>
    </row>
  </sheetData>
  <sortState xmlns:xlrd2="http://schemas.microsoft.com/office/spreadsheetml/2017/richdata2" ref="A2:A46">
    <sortCondition ref="A2:A4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Ghost</dc:creator>
  <cp:lastModifiedBy>Ghost</cp:lastModifiedBy>
  <dcterms:created xsi:type="dcterms:W3CDTF">2022-11-17T10:00:45Z</dcterms:created>
  <dcterms:modified xsi:type="dcterms:W3CDTF">2022-11-19T10:04:31Z</dcterms:modified>
</cp:coreProperties>
</file>