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5" i="1" l="1"/>
  <c r="E34" i="1"/>
  <c r="E33" i="1"/>
  <c r="E32" i="1"/>
  <c r="K26" i="1"/>
  <c r="J16" i="1"/>
  <c r="J23" i="1"/>
  <c r="K23" i="1" s="1"/>
  <c r="J25" i="1"/>
  <c r="K25" i="1" s="1"/>
  <c r="D18" i="1"/>
  <c r="D23" i="1"/>
  <c r="E23" i="1" s="1"/>
  <c r="D24" i="1"/>
  <c r="D25" i="1"/>
  <c r="E25" i="1" s="1"/>
  <c r="D26" i="1"/>
  <c r="D27" i="1"/>
  <c r="D32" i="1"/>
  <c r="D33" i="1"/>
  <c r="K27" i="1" l="1"/>
  <c r="E28" i="1"/>
  <c r="J5" i="1"/>
  <c r="K5" i="1" s="1"/>
  <c r="J6" i="1"/>
  <c r="K6" i="1" s="1"/>
  <c r="J8" i="1"/>
  <c r="K8" i="1" s="1"/>
  <c r="J12" i="1"/>
  <c r="K12" i="1" s="1"/>
  <c r="J13" i="1"/>
  <c r="K13" i="1" s="1"/>
  <c r="J15" i="1"/>
  <c r="K15" i="1" s="1"/>
  <c r="D6" i="1"/>
  <c r="E6" i="1" s="1"/>
  <c r="D11" i="1"/>
  <c r="E11" i="1" s="1"/>
  <c r="D13" i="1"/>
  <c r="E13" i="1" s="1"/>
  <c r="D15" i="1"/>
  <c r="E15" i="1" s="1"/>
  <c r="D17" i="1"/>
  <c r="E17" i="1" s="1"/>
  <c r="D4" i="1"/>
  <c r="E4" i="1" s="1"/>
  <c r="E8" i="1" s="1"/>
  <c r="E19" i="1" l="1"/>
  <c r="K10" i="1"/>
  <c r="K17" i="1"/>
</calcChain>
</file>

<file path=xl/sharedStrings.xml><?xml version="1.0" encoding="utf-8"?>
<sst xmlns="http://schemas.openxmlformats.org/spreadsheetml/2006/main" count="36" uniqueCount="17">
  <si>
    <t>Longueurs des tubes d'échappement</t>
  </si>
  <si>
    <t>Echappement 1</t>
  </si>
  <si>
    <t>angle</t>
  </si>
  <si>
    <t>longueur</t>
  </si>
  <si>
    <t>rayon</t>
  </si>
  <si>
    <t>longueur coudé</t>
  </si>
  <si>
    <t>somme =</t>
  </si>
  <si>
    <t>Echappement2</t>
  </si>
  <si>
    <t>Somme =</t>
  </si>
  <si>
    <t>Echappement3</t>
  </si>
  <si>
    <t>Echappement4</t>
  </si>
  <si>
    <t>echap  23</t>
  </si>
  <si>
    <t>echap 14</t>
  </si>
  <si>
    <t>Somme</t>
  </si>
  <si>
    <t>echap 1234</t>
  </si>
  <si>
    <t>somme</t>
  </si>
  <si>
    <t>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</si>
</sst>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4" xfId="0" applyFont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85" zoomScaleNormal="85" workbookViewId="0">
      <selection activeCell="E17" sqref="E17"/>
    </sheetView>
  </sheetViews>
  <sheetFormatPr baseColWidth="10" defaultRowHeight="15" x14ac:dyDescent="0.25"/>
  <cols>
    <col min="1" max="1" width="17.42578125" customWidth="1"/>
    <col min="2" max="2" width="14.42578125" bestFit="1" customWidth="1"/>
    <col min="4" max="4" width="16.28515625" customWidth="1"/>
    <col min="7" max="7" width="16.85546875" customWidth="1"/>
    <col min="10" max="10" width="23.5703125" customWidth="1"/>
  </cols>
  <sheetData>
    <row r="1" spans="1:11" x14ac:dyDescent="0.25">
      <c r="A1" t="s">
        <v>0</v>
      </c>
    </row>
    <row r="3" spans="1:11" x14ac:dyDescent="0.25">
      <c r="A3" s="1" t="s">
        <v>1</v>
      </c>
      <c r="B3" s="2" t="s">
        <v>2</v>
      </c>
      <c r="C3" s="2" t="s">
        <v>4</v>
      </c>
      <c r="D3" s="2" t="s">
        <v>5</v>
      </c>
      <c r="E3" s="3" t="s">
        <v>3</v>
      </c>
      <c r="G3" s="1" t="s">
        <v>9</v>
      </c>
      <c r="H3" s="2" t="s">
        <v>2</v>
      </c>
      <c r="I3" s="2" t="s">
        <v>4</v>
      </c>
      <c r="J3" s="2" t="s">
        <v>5</v>
      </c>
      <c r="K3" s="3" t="s">
        <v>3</v>
      </c>
    </row>
    <row r="4" spans="1:11" x14ac:dyDescent="0.25">
      <c r="B4" s="2">
        <v>45</v>
      </c>
      <c r="C4" s="2">
        <v>55</v>
      </c>
      <c r="D4" s="2">
        <f>2*PI()*C4*B4/360</f>
        <v>43.196898986859658</v>
      </c>
      <c r="E4" s="3">
        <f>D4</f>
        <v>43.196898986859658</v>
      </c>
      <c r="H4" s="2"/>
      <c r="I4" s="2"/>
      <c r="J4" s="2"/>
      <c r="K4" s="3">
        <v>0</v>
      </c>
    </row>
    <row r="5" spans="1:11" x14ac:dyDescent="0.25">
      <c r="B5" s="2"/>
      <c r="C5" s="2"/>
      <c r="D5" s="2"/>
      <c r="E5" s="3">
        <v>130</v>
      </c>
      <c r="H5" s="2">
        <v>35</v>
      </c>
      <c r="I5" s="2">
        <v>55</v>
      </c>
      <c r="J5" s="2">
        <f>2*PI()*I5*H5/360</f>
        <v>33.597588100890846</v>
      </c>
      <c r="K5" s="3">
        <f t="shared" ref="K5:K15" si="0">J5</f>
        <v>33.597588100890846</v>
      </c>
    </row>
    <row r="6" spans="1:11" x14ac:dyDescent="0.25">
      <c r="B6" s="2">
        <v>90</v>
      </c>
      <c r="C6" s="2">
        <v>55</v>
      </c>
      <c r="D6" s="2">
        <f t="shared" ref="D6:D33" si="1">2*PI()*C6*B6/360</f>
        <v>86.393797973719316</v>
      </c>
      <c r="E6" s="3">
        <f>D6</f>
        <v>86.393797973719316</v>
      </c>
      <c r="H6" s="6">
        <v>120</v>
      </c>
      <c r="I6" s="2">
        <v>55</v>
      </c>
      <c r="J6" s="2">
        <f>2*PI()*I6*H6/360</f>
        <v>115.19173063162576</v>
      </c>
      <c r="K6" s="3">
        <f t="shared" si="0"/>
        <v>115.19173063162576</v>
      </c>
    </row>
    <row r="7" spans="1:11" ht="15.75" thickBot="1" x14ac:dyDescent="0.3">
      <c r="B7" s="2"/>
      <c r="C7" s="2"/>
      <c r="D7" s="2"/>
      <c r="E7" s="4">
        <v>90</v>
      </c>
      <c r="H7" s="2"/>
      <c r="I7" s="2"/>
      <c r="J7" s="2"/>
      <c r="K7" s="3">
        <v>10</v>
      </c>
    </row>
    <row r="8" spans="1:11" ht="15.75" thickBot="1" x14ac:dyDescent="0.3">
      <c r="C8" t="s">
        <v>6</v>
      </c>
      <c r="E8" s="5">
        <f>SUM(E4:E7)</f>
        <v>349.59069696057895</v>
      </c>
      <c r="H8" s="2">
        <v>170</v>
      </c>
      <c r="I8" s="2">
        <v>55</v>
      </c>
      <c r="J8" s="2">
        <f>2*PI()*I8*H8/360</f>
        <v>163.1882850614698</v>
      </c>
      <c r="K8" s="3">
        <f>J8</f>
        <v>163.1882850614698</v>
      </c>
    </row>
    <row r="9" spans="1:11" ht="15.75" thickBot="1" x14ac:dyDescent="0.3">
      <c r="A9" s="1" t="s">
        <v>7</v>
      </c>
      <c r="B9" s="2" t="s">
        <v>2</v>
      </c>
      <c r="C9" s="2" t="s">
        <v>4</v>
      </c>
      <c r="D9" s="2" t="s">
        <v>5</v>
      </c>
      <c r="E9" s="3" t="s">
        <v>3</v>
      </c>
      <c r="H9" s="2"/>
      <c r="I9" s="2"/>
      <c r="J9" s="2"/>
      <c r="K9" s="4">
        <v>25</v>
      </c>
    </row>
    <row r="10" spans="1:11" ht="15.75" thickBot="1" x14ac:dyDescent="0.3">
      <c r="B10" s="2"/>
      <c r="C10" s="2"/>
      <c r="D10" s="2"/>
      <c r="E10" s="3">
        <v>40</v>
      </c>
      <c r="I10" t="s">
        <v>6</v>
      </c>
      <c r="K10" s="5">
        <f>SUM(K4:K9)</f>
        <v>346.97760379398642</v>
      </c>
    </row>
    <row r="11" spans="1:11" x14ac:dyDescent="0.25">
      <c r="B11" s="2">
        <v>50</v>
      </c>
      <c r="C11" s="2">
        <v>55</v>
      </c>
      <c r="D11" s="2">
        <f t="shared" si="1"/>
        <v>47.996554429844068</v>
      </c>
      <c r="E11" s="3">
        <f t="shared" ref="E11:E17" si="2">D11</f>
        <v>47.996554429844068</v>
      </c>
      <c r="G11" s="1" t="s">
        <v>10</v>
      </c>
      <c r="H11" s="2" t="s">
        <v>2</v>
      </c>
      <c r="I11" s="2" t="s">
        <v>4</v>
      </c>
      <c r="J11" s="2" t="s">
        <v>5</v>
      </c>
      <c r="K11" s="3" t="s">
        <v>3</v>
      </c>
    </row>
    <row r="12" spans="1:11" x14ac:dyDescent="0.25">
      <c r="B12" s="2"/>
      <c r="C12" s="2"/>
      <c r="D12" s="2"/>
      <c r="E12" s="3">
        <v>55</v>
      </c>
      <c r="H12" s="2">
        <v>45</v>
      </c>
      <c r="I12" s="2">
        <v>55</v>
      </c>
      <c r="J12" s="2">
        <f>2*PI()*I12*H12/360</f>
        <v>43.196898986859658</v>
      </c>
      <c r="K12" s="3">
        <f t="shared" si="0"/>
        <v>43.196898986859658</v>
      </c>
    </row>
    <row r="13" spans="1:11" x14ac:dyDescent="0.25">
      <c r="B13" s="2">
        <v>40</v>
      </c>
      <c r="C13" s="2">
        <v>55</v>
      </c>
      <c r="D13" s="2">
        <f t="shared" si="1"/>
        <v>38.397243543875248</v>
      </c>
      <c r="E13" s="3">
        <f t="shared" si="2"/>
        <v>38.397243543875248</v>
      </c>
      <c r="H13" s="6">
        <v>90</v>
      </c>
      <c r="I13" s="2">
        <v>55</v>
      </c>
      <c r="J13" s="2">
        <f>2*PI()*I13*H13/360</f>
        <v>86.393797973719316</v>
      </c>
      <c r="K13" s="3">
        <f t="shared" si="0"/>
        <v>86.393797973719316</v>
      </c>
    </row>
    <row r="14" spans="1:11" x14ac:dyDescent="0.25">
      <c r="B14" s="2"/>
      <c r="C14" s="2"/>
      <c r="D14" s="2"/>
      <c r="E14" s="3">
        <v>40</v>
      </c>
      <c r="H14" s="2"/>
      <c r="I14" s="2"/>
      <c r="J14" s="2"/>
      <c r="K14" s="2">
        <v>35</v>
      </c>
    </row>
    <row r="15" spans="1:11" x14ac:dyDescent="0.25">
      <c r="B15" s="2">
        <v>50</v>
      </c>
      <c r="C15" s="2">
        <v>55</v>
      </c>
      <c r="D15" s="2">
        <f t="shared" si="1"/>
        <v>47.996554429844068</v>
      </c>
      <c r="E15" s="3">
        <f t="shared" si="2"/>
        <v>47.996554429844068</v>
      </c>
      <c r="H15" s="2">
        <v>180</v>
      </c>
      <c r="I15" s="2">
        <v>55</v>
      </c>
      <c r="J15" s="2">
        <f>2*PI()*I15*H15/360</f>
        <v>172.78759594743863</v>
      </c>
      <c r="K15" s="3">
        <f t="shared" si="0"/>
        <v>172.78759594743863</v>
      </c>
    </row>
    <row r="16" spans="1:11" ht="15.75" thickBot="1" x14ac:dyDescent="0.3">
      <c r="B16" s="2"/>
      <c r="C16" s="2"/>
      <c r="D16" s="2"/>
      <c r="E16" s="3">
        <v>10</v>
      </c>
      <c r="H16" s="2"/>
      <c r="I16" s="2"/>
      <c r="J16" s="8">
        <f t="shared" ref="J16:J23" si="3">2*PI()*I16*H16/360</f>
        <v>0</v>
      </c>
      <c r="K16" s="4">
        <v>15</v>
      </c>
    </row>
    <row r="17" spans="1:11" ht="15.75" thickBot="1" x14ac:dyDescent="0.3">
      <c r="B17" s="2">
        <v>30</v>
      </c>
      <c r="C17" s="2">
        <v>55</v>
      </c>
      <c r="D17" s="2">
        <f t="shared" si="1"/>
        <v>28.79793265790644</v>
      </c>
      <c r="E17" s="3">
        <f t="shared" si="2"/>
        <v>28.79793265790644</v>
      </c>
      <c r="I17" t="s">
        <v>6</v>
      </c>
      <c r="J17" s="9"/>
      <c r="K17" s="7">
        <f>SUM(K12:K16)</f>
        <v>352.37829290801761</v>
      </c>
    </row>
    <row r="18" spans="1:11" ht="15.75" thickBot="1" x14ac:dyDescent="0.3">
      <c r="B18" s="2"/>
      <c r="C18" s="2"/>
      <c r="D18" s="8">
        <f t="shared" si="1"/>
        <v>0</v>
      </c>
      <c r="E18" s="4">
        <v>50</v>
      </c>
      <c r="J18" s="9"/>
    </row>
    <row r="19" spans="1:11" ht="15.75" thickBot="1" x14ac:dyDescent="0.3">
      <c r="C19" t="s">
        <v>8</v>
      </c>
      <c r="D19" s="9"/>
      <c r="E19" s="7">
        <f>SUM(E10:E18)</f>
        <v>358.1882850614698</v>
      </c>
      <c r="J19" s="9"/>
    </row>
    <row r="20" spans="1:11" x14ac:dyDescent="0.25">
      <c r="D20" s="9"/>
      <c r="J20" s="9"/>
    </row>
    <row r="21" spans="1:11" x14ac:dyDescent="0.25">
      <c r="D21" s="9"/>
      <c r="J21" s="9"/>
    </row>
    <row r="22" spans="1:11" x14ac:dyDescent="0.25">
      <c r="A22" t="s">
        <v>11</v>
      </c>
      <c r="B22" t="s">
        <v>2</v>
      </c>
      <c r="D22" s="9"/>
      <c r="G22" t="s">
        <v>12</v>
      </c>
      <c r="H22" t="s">
        <v>2</v>
      </c>
      <c r="J22" s="9"/>
    </row>
    <row r="23" spans="1:11" x14ac:dyDescent="0.25">
      <c r="B23" s="2">
        <v>85</v>
      </c>
      <c r="C23" s="2">
        <v>93</v>
      </c>
      <c r="D23" s="2">
        <f t="shared" si="1"/>
        <v>137.96827737015172</v>
      </c>
      <c r="E23" s="2">
        <f>D23</f>
        <v>137.96827737015172</v>
      </c>
      <c r="H23" s="2">
        <v>85</v>
      </c>
      <c r="I23" s="2">
        <v>93</v>
      </c>
      <c r="J23" s="2">
        <f t="shared" si="3"/>
        <v>137.96827737015172</v>
      </c>
      <c r="K23" s="2">
        <f>J23</f>
        <v>137.96827737015172</v>
      </c>
    </row>
    <row r="24" spans="1:11" x14ac:dyDescent="0.25">
      <c r="B24" s="2"/>
      <c r="C24" s="2"/>
      <c r="D24" s="2">
        <f t="shared" si="1"/>
        <v>0</v>
      </c>
      <c r="E24" s="2">
        <v>15</v>
      </c>
      <c r="H24" s="2"/>
      <c r="I24" s="2"/>
      <c r="J24" s="2"/>
      <c r="K24" s="2">
        <v>15</v>
      </c>
    </row>
    <row r="25" spans="1:11" x14ac:dyDescent="0.25">
      <c r="B25" s="2">
        <v>80</v>
      </c>
      <c r="C25" s="2">
        <v>93</v>
      </c>
      <c r="D25" s="2">
        <f t="shared" si="1"/>
        <v>129.85249634837811</v>
      </c>
      <c r="E25" s="2">
        <f>D25</f>
        <v>129.85249634837811</v>
      </c>
      <c r="H25" s="2">
        <v>79</v>
      </c>
      <c r="I25" s="2">
        <v>93</v>
      </c>
      <c r="J25" s="2">
        <f>2*PI()*I25*H25/360</f>
        <v>128.22934014402338</v>
      </c>
      <c r="K25" s="2">
        <f t="shared" ref="K25:K26" si="4">J25</f>
        <v>128.22934014402338</v>
      </c>
    </row>
    <row r="26" spans="1:11" ht="15.75" thickBot="1" x14ac:dyDescent="0.3">
      <c r="B26" s="2"/>
      <c r="C26" s="2"/>
      <c r="D26" s="2">
        <f t="shared" si="1"/>
        <v>0</v>
      </c>
      <c r="E26" s="2"/>
      <c r="H26" s="2"/>
      <c r="I26" s="2" t="s">
        <v>16</v>
      </c>
      <c r="J26" s="2">
        <v>27</v>
      </c>
      <c r="K26" s="2">
        <f t="shared" si="4"/>
        <v>27</v>
      </c>
    </row>
    <row r="27" spans="1:11" ht="15.75" thickBot="1" x14ac:dyDescent="0.3">
      <c r="B27" s="2"/>
      <c r="C27" s="2"/>
      <c r="D27" s="8">
        <f t="shared" si="1"/>
        <v>0</v>
      </c>
      <c r="E27" s="8"/>
      <c r="H27" s="2"/>
      <c r="I27" s="12"/>
      <c r="J27" s="10" t="s">
        <v>15</v>
      </c>
      <c r="K27" s="13">
        <f>SUM(K23:K26)</f>
        <v>308.19761751417514</v>
      </c>
    </row>
    <row r="28" spans="1:11" ht="15.75" thickBot="1" x14ac:dyDescent="0.3">
      <c r="D28" s="10" t="s">
        <v>13</v>
      </c>
      <c r="E28" s="11">
        <f>SUM(E23:E27)</f>
        <v>282.82077371852984</v>
      </c>
      <c r="J28" s="9"/>
    </row>
    <row r="29" spans="1:11" x14ac:dyDescent="0.25">
      <c r="D29" s="9"/>
      <c r="J29" s="9"/>
    </row>
    <row r="30" spans="1:11" x14ac:dyDescent="0.25">
      <c r="A30" t="s">
        <v>14</v>
      </c>
      <c r="D30" s="9"/>
      <c r="J30" s="9"/>
    </row>
    <row r="31" spans="1:11" x14ac:dyDescent="0.25">
      <c r="B31" s="2" t="s">
        <v>2</v>
      </c>
      <c r="C31" s="2"/>
      <c r="D31" s="2"/>
      <c r="E31" s="2"/>
      <c r="J31" s="9"/>
    </row>
    <row r="32" spans="1:11" x14ac:dyDescent="0.25">
      <c r="B32" s="2">
        <v>100</v>
      </c>
      <c r="C32" s="2">
        <v>75</v>
      </c>
      <c r="D32" s="2">
        <f t="shared" si="1"/>
        <v>130.89969389957471</v>
      </c>
      <c r="E32" s="2">
        <f>D32</f>
        <v>130.89969389957471</v>
      </c>
      <c r="J32" s="9"/>
    </row>
    <row r="33" spans="2:10" x14ac:dyDescent="0.25">
      <c r="B33" s="2">
        <v>95</v>
      </c>
      <c r="C33" s="2">
        <v>75</v>
      </c>
      <c r="D33" s="2">
        <f t="shared" si="1"/>
        <v>124.35470920459596</v>
      </c>
      <c r="E33" s="2">
        <f>D33</f>
        <v>124.35470920459596</v>
      </c>
      <c r="J33" s="9"/>
    </row>
    <row r="34" spans="2:10" ht="15.75" thickBot="1" x14ac:dyDescent="0.3">
      <c r="B34" s="2"/>
      <c r="C34" s="2" t="s">
        <v>16</v>
      </c>
      <c r="D34" s="8">
        <v>50</v>
      </c>
      <c r="E34" s="8">
        <f>D34</f>
        <v>50</v>
      </c>
      <c r="J34" s="9"/>
    </row>
    <row r="35" spans="2:10" ht="15.75" thickBot="1" x14ac:dyDescent="0.3">
      <c r="B35" s="2"/>
      <c r="C35" s="12"/>
      <c r="D35" s="10" t="s">
        <v>13</v>
      </c>
      <c r="E35" s="13">
        <f>SUM(E32:E34)</f>
        <v>305.25440310417071</v>
      </c>
      <c r="J35" s="9"/>
    </row>
    <row r="36" spans="2:10" x14ac:dyDescent="0.25">
      <c r="D36" s="9"/>
      <c r="J36" s="9"/>
    </row>
    <row r="37" spans="2:10" x14ac:dyDescent="0.25">
      <c r="D37" s="9"/>
      <c r="J37" s="9"/>
    </row>
    <row r="38" spans="2:10" x14ac:dyDescent="0.25">
      <c r="D38" s="9"/>
      <c r="J38" s="9"/>
    </row>
    <row r="39" spans="2:10" x14ac:dyDescent="0.25">
      <c r="D39" s="9"/>
      <c r="J39" s="9"/>
    </row>
    <row r="40" spans="2:10" x14ac:dyDescent="0.25">
      <c r="D40" s="9"/>
    </row>
    <row r="41" spans="2:10" x14ac:dyDescent="0.25">
      <c r="D41" s="9"/>
    </row>
    <row r="42" spans="2:10" x14ac:dyDescent="0.25">
      <c r="D42" s="9"/>
    </row>
    <row r="43" spans="2:10" x14ac:dyDescent="0.25">
      <c r="D43" s="9"/>
    </row>
    <row r="44" spans="2:10" x14ac:dyDescent="0.25">
      <c r="D44" s="9"/>
    </row>
    <row r="45" spans="2:10" x14ac:dyDescent="0.25">
      <c r="D45" s="9"/>
    </row>
    <row r="46" spans="2:10" x14ac:dyDescent="0.25">
      <c r="D46" s="9"/>
    </row>
    <row r="47" spans="2:10" x14ac:dyDescent="0.25">
      <c r="D47" s="9"/>
    </row>
    <row r="48" spans="2:10" x14ac:dyDescent="0.25">
      <c r="D48" s="9"/>
    </row>
    <row r="49" spans="4:4" x14ac:dyDescent="0.25">
      <c r="D49" s="9"/>
    </row>
    <row r="50" spans="4:4" x14ac:dyDescent="0.25">
      <c r="D50" s="9"/>
    </row>
    <row r="51" spans="4:4" x14ac:dyDescent="0.25">
      <c r="D51" s="9"/>
    </row>
    <row r="52" spans="4:4" x14ac:dyDescent="0.25">
      <c r="D52" s="9"/>
    </row>
    <row r="53" spans="4:4" x14ac:dyDescent="0.25">
      <c r="D53" s="9"/>
    </row>
    <row r="54" spans="4:4" x14ac:dyDescent="0.25">
      <c r="D54" s="9"/>
    </row>
    <row r="55" spans="4:4" x14ac:dyDescent="0.25">
      <c r="D55" s="9"/>
    </row>
    <row r="56" spans="4:4" x14ac:dyDescent="0.25">
      <c r="D56" s="9"/>
    </row>
    <row r="57" spans="4:4" x14ac:dyDescent="0.25">
      <c r="D57" s="9"/>
    </row>
  </sheetData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Castellan</dc:creator>
  <cp:lastModifiedBy>Clément Castellan</cp:lastModifiedBy>
  <dcterms:created xsi:type="dcterms:W3CDTF">2014-11-05T13:14:45Z</dcterms:created>
  <dcterms:modified xsi:type="dcterms:W3CDTF">2016-01-23T00:04:06Z</dcterms:modified>
</cp:coreProperties>
</file>