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p\Documents\Documents\ECL\1A\UEs\PRO\PE\Rapport\"/>
    </mc:Choice>
  </mc:AlternateContent>
  <bookViews>
    <workbookView xWindow="0" yWindow="0" windowWidth="27429" windowHeight="12009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K10" i="2" s="1"/>
  <c r="H6" i="2"/>
  <c r="K7" i="2"/>
  <c r="K8" i="2"/>
  <c r="K9" i="2"/>
  <c r="K6" i="2"/>
  <c r="K19" i="1"/>
  <c r="K18" i="1"/>
  <c r="K17" i="1"/>
  <c r="K16" i="1"/>
  <c r="K15" i="1"/>
  <c r="K14" i="1"/>
  <c r="K13" i="1"/>
  <c r="K12" i="1"/>
  <c r="K11" i="1"/>
  <c r="K10" i="1"/>
  <c r="K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8" i="1"/>
  <c r="K7" i="1"/>
  <c r="F25" i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E25" i="1" s="1"/>
  <c r="H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E37" i="1" l="1"/>
  <c r="H37" i="1" s="1"/>
  <c r="E29" i="1"/>
  <c r="H29" i="1" s="1"/>
  <c r="E21" i="1"/>
  <c r="H21" i="1" s="1"/>
  <c r="E13" i="1"/>
  <c r="H13" i="1" s="1"/>
  <c r="E9" i="1"/>
  <c r="H9" i="1" s="1"/>
  <c r="E35" i="1"/>
  <c r="H35" i="1" s="1"/>
  <c r="E45" i="1"/>
  <c r="H45" i="1" s="1"/>
  <c r="E41" i="1"/>
  <c r="H41" i="1" s="1"/>
  <c r="E33" i="1"/>
  <c r="H33" i="1" s="1"/>
  <c r="E17" i="1"/>
  <c r="H17" i="1" s="1"/>
  <c r="E44" i="1"/>
  <c r="H44" i="1" s="1"/>
  <c r="E40" i="1"/>
  <c r="H40" i="1" s="1"/>
  <c r="E36" i="1"/>
  <c r="H36" i="1" s="1"/>
  <c r="E32" i="1"/>
  <c r="H32" i="1" s="1"/>
  <c r="E28" i="1"/>
  <c r="H28" i="1" s="1"/>
  <c r="E24" i="1"/>
  <c r="H24" i="1" s="1"/>
  <c r="E20" i="1"/>
  <c r="H20" i="1" s="1"/>
  <c r="E16" i="1"/>
  <c r="H16" i="1" s="1"/>
  <c r="E12" i="1"/>
  <c r="H12" i="1" s="1"/>
  <c r="E8" i="1"/>
  <c r="H8" i="1" s="1"/>
  <c r="E43" i="1"/>
  <c r="H43" i="1" s="1"/>
  <c r="E39" i="1"/>
  <c r="H39" i="1" s="1"/>
  <c r="E31" i="1"/>
  <c r="H31" i="1" s="1"/>
  <c r="E27" i="1"/>
  <c r="H27" i="1" s="1"/>
  <c r="E23" i="1"/>
  <c r="H23" i="1" s="1"/>
  <c r="E19" i="1"/>
  <c r="H19" i="1" s="1"/>
  <c r="E15" i="1"/>
  <c r="H15" i="1" s="1"/>
  <c r="E11" i="1"/>
  <c r="H11" i="1" s="1"/>
  <c r="E7" i="1"/>
  <c r="H7" i="1" s="1"/>
  <c r="E42" i="1"/>
  <c r="H42" i="1" s="1"/>
  <c r="E38" i="1"/>
  <c r="H38" i="1" s="1"/>
  <c r="E34" i="1"/>
  <c r="H34" i="1" s="1"/>
  <c r="E30" i="1"/>
  <c r="H30" i="1" s="1"/>
  <c r="E26" i="1"/>
  <c r="H26" i="1" s="1"/>
  <c r="E22" i="1"/>
  <c r="H22" i="1" s="1"/>
  <c r="E18" i="1"/>
  <c r="H18" i="1" s="1"/>
  <c r="E14" i="1"/>
  <c r="H14" i="1" s="1"/>
  <c r="E10" i="1"/>
  <c r="H10" i="1" s="1"/>
</calcChain>
</file>

<file path=xl/sharedStrings.xml><?xml version="1.0" encoding="utf-8"?>
<sst xmlns="http://schemas.openxmlformats.org/spreadsheetml/2006/main" count="27" uniqueCount="25">
  <si>
    <t>Influence de la performance moteur sur le temps à l'accélération</t>
  </si>
  <si>
    <t>Valeur Originale</t>
  </si>
  <si>
    <t>Valeur Augmentée</t>
  </si>
  <si>
    <t>Pourcentage d'augmentation</t>
  </si>
  <si>
    <t>Temps à l'accelération</t>
  </si>
  <si>
    <t>Pourcentage d'amélioration</t>
  </si>
  <si>
    <t>Indice d'importance</t>
  </si>
  <si>
    <t xml:space="preserve">Temps référence : </t>
  </si>
  <si>
    <t>Régime</t>
  </si>
  <si>
    <t xml:space="preserve">coef couple : </t>
  </si>
  <si>
    <t>Coef</t>
  </si>
  <si>
    <t>Hyp</t>
  </si>
  <si>
    <t>Coef (%)</t>
  </si>
  <si>
    <t>Hyp (%)</t>
  </si>
  <si>
    <t>Tot (%)</t>
  </si>
  <si>
    <t>Total (s)</t>
  </si>
  <si>
    <t>Amélioration par plage</t>
  </si>
  <si>
    <t>Plage moteur améliorée</t>
  </si>
  <si>
    <t>Temps</t>
  </si>
  <si>
    <t>Indice de rentabilité</t>
  </si>
  <si>
    <t>4000--6000</t>
  </si>
  <si>
    <t>6000--8000</t>
  </si>
  <si>
    <t>8000--10000</t>
  </si>
  <si>
    <t>10000--12000</t>
  </si>
  <si>
    <t>12000--14000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</si>
</sst>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opLeftCell="A37" workbookViewId="0">
      <selection activeCell="E31" sqref="E31"/>
    </sheetView>
  </sheetViews>
  <sheetFormatPr baseColWidth="10" defaultRowHeight="14.6" x14ac:dyDescent="0.4"/>
  <cols>
    <col min="2" max="2" width="11.07421875" customWidth="1"/>
    <col min="12" max="12" width="11.07421875" customWidth="1"/>
  </cols>
  <sheetData>
    <row r="2" spans="1:15" x14ac:dyDescent="0.4">
      <c r="E2" s="2" t="s">
        <v>9</v>
      </c>
      <c r="F2" s="2"/>
      <c r="G2">
        <v>1.03</v>
      </c>
    </row>
    <row r="4" spans="1:15" x14ac:dyDescent="0.4">
      <c r="B4" s="2" t="s">
        <v>0</v>
      </c>
      <c r="C4" s="2"/>
      <c r="D4" s="2"/>
      <c r="E4" s="2"/>
      <c r="F4" s="2"/>
      <c r="H4" s="2" t="s">
        <v>7</v>
      </c>
      <c r="I4" s="2"/>
      <c r="J4">
        <v>4.2610000000000001</v>
      </c>
    </row>
    <row r="5" spans="1:15" x14ac:dyDescent="0.4">
      <c r="A5" s="1" t="s">
        <v>8</v>
      </c>
      <c r="B5" s="2" t="s">
        <v>1</v>
      </c>
      <c r="C5" s="2"/>
      <c r="D5" s="2" t="s">
        <v>2</v>
      </c>
      <c r="E5" s="2"/>
      <c r="F5" s="2" t="s">
        <v>3</v>
      </c>
      <c r="G5" s="2"/>
      <c r="H5" s="2"/>
      <c r="I5" s="2" t="s">
        <v>4</v>
      </c>
      <c r="J5" s="2"/>
      <c r="K5" s="2" t="s">
        <v>5</v>
      </c>
      <c r="L5" s="2"/>
      <c r="M5" s="2"/>
      <c r="N5" s="2" t="s">
        <v>6</v>
      </c>
      <c r="O5" s="2"/>
    </row>
    <row r="6" spans="1:15" x14ac:dyDescent="0.4">
      <c r="B6" s="2"/>
      <c r="C6" s="2"/>
      <c r="D6" t="s">
        <v>10</v>
      </c>
      <c r="E6" t="s">
        <v>11</v>
      </c>
      <c r="F6" t="s">
        <v>12</v>
      </c>
      <c r="G6" t="s">
        <v>13</v>
      </c>
      <c r="H6" t="s">
        <v>14</v>
      </c>
      <c r="I6" s="2" t="s">
        <v>15</v>
      </c>
      <c r="J6" s="2"/>
    </row>
    <row r="7" spans="1:15" x14ac:dyDescent="0.4">
      <c r="A7">
        <v>4000</v>
      </c>
      <c r="B7" s="2">
        <v>28.09</v>
      </c>
      <c r="C7" s="2"/>
      <c r="D7">
        <f>G2*B7</f>
        <v>28.932700000000001</v>
      </c>
      <c r="E7">
        <f>D7*(1+G7/100)</f>
        <v>31.825970000000002</v>
      </c>
      <c r="F7">
        <f>(ABS(B7-D7)/B7)*100</f>
        <v>3.0000000000000022</v>
      </c>
      <c r="G7">
        <v>10</v>
      </c>
      <c r="H7">
        <f>(ABS(B7-E7)/E7)*100</f>
        <v>11.738746690203005</v>
      </c>
      <c r="I7" s="2">
        <v>4.25</v>
      </c>
      <c r="J7" s="2"/>
      <c r="K7">
        <f>(ABS(J4-I7)/J4)*100</f>
        <v>0.2581553625909439</v>
      </c>
    </row>
    <row r="8" spans="1:15" x14ac:dyDescent="0.4">
      <c r="A8">
        <v>4250</v>
      </c>
      <c r="B8" s="2">
        <v>31.86</v>
      </c>
      <c r="C8" s="2"/>
      <c r="D8">
        <f>G2*B8</f>
        <v>32.815800000000003</v>
      </c>
      <c r="E8">
        <f t="shared" ref="E8:E45" si="0">D8*(1+G8/100)</f>
        <v>36.097380000000008</v>
      </c>
      <c r="F8">
        <f t="shared" ref="F8:F45" si="1">(ABS(B8-D8)/B8)*100</f>
        <v>3.0000000000000111</v>
      </c>
      <c r="G8">
        <v>10</v>
      </c>
      <c r="H8">
        <f t="shared" ref="H8:H45" si="2">(ABS(B8-E8)/E8)*100</f>
        <v>11.738746690203023</v>
      </c>
      <c r="I8" s="2">
        <v>4.25</v>
      </c>
      <c r="J8" s="2"/>
      <c r="K8">
        <f>(ABS(J4-I8)/J4)*100</f>
        <v>0.2581553625909439</v>
      </c>
    </row>
    <row r="9" spans="1:15" x14ac:dyDescent="0.4">
      <c r="A9">
        <v>4500</v>
      </c>
      <c r="B9" s="2">
        <v>38.229999999999997</v>
      </c>
      <c r="C9" s="2"/>
      <c r="D9">
        <f>G2*B9</f>
        <v>39.376899999999999</v>
      </c>
      <c r="E9">
        <f t="shared" si="0"/>
        <v>43.314590000000003</v>
      </c>
      <c r="F9">
        <f t="shared" si="1"/>
        <v>3.0000000000000062</v>
      </c>
      <c r="G9">
        <v>10</v>
      </c>
      <c r="H9">
        <f t="shared" si="2"/>
        <v>11.738746690203012</v>
      </c>
      <c r="I9" s="2">
        <v>4.25</v>
      </c>
      <c r="J9" s="2"/>
      <c r="K9">
        <f>(ABS(J4-I9)/J4)*100</f>
        <v>0.2581553625909439</v>
      </c>
    </row>
    <row r="10" spans="1:15" x14ac:dyDescent="0.4">
      <c r="A10">
        <v>4750</v>
      </c>
      <c r="B10" s="2">
        <v>43.27</v>
      </c>
      <c r="C10" s="2"/>
      <c r="D10">
        <f>G2*B10</f>
        <v>44.568100000000001</v>
      </c>
      <c r="E10">
        <f t="shared" si="0"/>
        <v>49.024910000000006</v>
      </c>
      <c r="F10">
        <f t="shared" si="1"/>
        <v>2.9999999999999956</v>
      </c>
      <c r="G10">
        <v>10</v>
      </c>
      <c r="H10">
        <f t="shared" si="2"/>
        <v>11.738746690203005</v>
      </c>
      <c r="I10" s="2">
        <v>4.25</v>
      </c>
      <c r="J10" s="2"/>
      <c r="K10">
        <f>(ABS(J4-I10)/J4)*100</f>
        <v>0.2581553625909439</v>
      </c>
    </row>
    <row r="11" spans="1:15" x14ac:dyDescent="0.4">
      <c r="A11">
        <v>5000</v>
      </c>
      <c r="B11" s="2">
        <v>47.56</v>
      </c>
      <c r="C11" s="2"/>
      <c r="D11">
        <f>G2*B11</f>
        <v>48.986800000000002</v>
      </c>
      <c r="E11">
        <f t="shared" si="0"/>
        <v>53.885480000000008</v>
      </c>
      <c r="F11">
        <f t="shared" si="1"/>
        <v>3</v>
      </c>
      <c r="G11">
        <v>10</v>
      </c>
      <c r="H11">
        <f t="shared" si="2"/>
        <v>11.73874669020301</v>
      </c>
      <c r="I11" s="2">
        <v>4.25</v>
      </c>
      <c r="J11" s="2"/>
      <c r="K11">
        <f>(ABS(J4-I11)/J4)*100</f>
        <v>0.2581553625909439</v>
      </c>
    </row>
    <row r="12" spans="1:15" x14ac:dyDescent="0.4">
      <c r="A12">
        <v>5250</v>
      </c>
      <c r="B12" s="2">
        <v>50.51</v>
      </c>
      <c r="C12" s="2"/>
      <c r="D12">
        <f>G2*B12</f>
        <v>52.025300000000001</v>
      </c>
      <c r="E12">
        <f t="shared" si="0"/>
        <v>57.227830000000004</v>
      </c>
      <c r="F12">
        <f t="shared" si="1"/>
        <v>3.0000000000000067</v>
      </c>
      <c r="G12">
        <v>10</v>
      </c>
      <c r="H12">
        <f t="shared" si="2"/>
        <v>11.738746690203012</v>
      </c>
      <c r="I12" s="2"/>
      <c r="J12" s="2"/>
      <c r="K12">
        <f>(ABS(J4-I12)/J4)*100</f>
        <v>100</v>
      </c>
    </row>
    <row r="13" spans="1:15" x14ac:dyDescent="0.4">
      <c r="A13">
        <v>5500</v>
      </c>
      <c r="B13" s="2">
        <v>51.59</v>
      </c>
      <c r="C13" s="2"/>
      <c r="D13">
        <f>G2*B13</f>
        <v>53.137700000000002</v>
      </c>
      <c r="E13">
        <f t="shared" si="0"/>
        <v>58.451470000000008</v>
      </c>
      <c r="F13">
        <f t="shared" si="1"/>
        <v>2.9999999999999978</v>
      </c>
      <c r="G13">
        <v>10</v>
      </c>
      <c r="H13">
        <f t="shared" si="2"/>
        <v>11.738746690203007</v>
      </c>
      <c r="I13" s="2"/>
      <c r="J13" s="2"/>
      <c r="K13">
        <f>(ABS(J4-I13)/J4)*100</f>
        <v>100</v>
      </c>
    </row>
    <row r="14" spans="1:15" x14ac:dyDescent="0.4">
      <c r="A14">
        <v>5750</v>
      </c>
      <c r="B14" s="2">
        <v>51.39</v>
      </c>
      <c r="C14" s="2"/>
      <c r="D14">
        <f>G2*B14</f>
        <v>52.931699999999999</v>
      </c>
      <c r="E14">
        <f t="shared" si="0"/>
        <v>58.224870000000003</v>
      </c>
      <c r="F14">
        <f t="shared" si="1"/>
        <v>2.9999999999999973</v>
      </c>
      <c r="G14">
        <v>10</v>
      </c>
      <c r="H14">
        <f t="shared" si="2"/>
        <v>11.738746690203005</v>
      </c>
      <c r="I14" s="2"/>
      <c r="J14" s="2"/>
      <c r="K14">
        <f>(ABS(J4-I14)/J4)*100</f>
        <v>100</v>
      </c>
    </row>
    <row r="15" spans="1:15" x14ac:dyDescent="0.4">
      <c r="A15">
        <v>6000</v>
      </c>
      <c r="B15" s="2">
        <v>50.45</v>
      </c>
      <c r="C15" s="2"/>
      <c r="D15">
        <f>G2*B15</f>
        <v>51.963500000000003</v>
      </c>
      <c r="E15">
        <f t="shared" si="0"/>
        <v>57.159850000000006</v>
      </c>
      <c r="F15">
        <f t="shared" si="1"/>
        <v>3.0000000000000009</v>
      </c>
      <c r="G15">
        <v>10</v>
      </c>
      <c r="H15">
        <f t="shared" si="2"/>
        <v>11.738746690203005</v>
      </c>
      <c r="I15" s="2"/>
      <c r="J15" s="2"/>
      <c r="K15">
        <f>(ABS(J4-I15)/J4)*100</f>
        <v>100</v>
      </c>
    </row>
    <row r="16" spans="1:15" x14ac:dyDescent="0.4">
      <c r="A16">
        <v>6250</v>
      </c>
      <c r="B16" s="2">
        <v>51.07</v>
      </c>
      <c r="C16" s="2"/>
      <c r="D16">
        <f>G2*B16</f>
        <v>52.6021</v>
      </c>
      <c r="E16">
        <f t="shared" si="0"/>
        <v>57.862310000000008</v>
      </c>
      <c r="F16">
        <f t="shared" si="1"/>
        <v>2.9999999999999996</v>
      </c>
      <c r="G16">
        <v>10</v>
      </c>
      <c r="H16">
        <f t="shared" si="2"/>
        <v>11.738746690203012</v>
      </c>
      <c r="I16" s="2"/>
      <c r="J16" s="2"/>
      <c r="K16">
        <f>(ABS(J4-I16)/J4)*100</f>
        <v>100</v>
      </c>
    </row>
    <row r="17" spans="1:11" x14ac:dyDescent="0.4">
      <c r="A17">
        <v>6500</v>
      </c>
      <c r="B17" s="2">
        <v>50.82</v>
      </c>
      <c r="C17" s="2"/>
      <c r="D17">
        <f>G2*B17</f>
        <v>52.3446</v>
      </c>
      <c r="E17">
        <f t="shared" si="0"/>
        <v>57.579060000000005</v>
      </c>
      <c r="F17">
        <f t="shared" si="1"/>
        <v>2.9999999999999987</v>
      </c>
      <c r="G17">
        <v>10</v>
      </c>
      <c r="H17">
        <f t="shared" si="2"/>
        <v>11.738746690203008</v>
      </c>
      <c r="I17" s="2"/>
      <c r="J17" s="2"/>
      <c r="K17">
        <f>(ABS(J4-I17)/J4)*100</f>
        <v>100</v>
      </c>
    </row>
    <row r="18" spans="1:11" x14ac:dyDescent="0.4">
      <c r="A18">
        <v>6750</v>
      </c>
      <c r="B18" s="2">
        <v>49.42</v>
      </c>
      <c r="C18" s="2"/>
      <c r="D18">
        <f>G2*B18</f>
        <v>50.9026</v>
      </c>
      <c r="E18">
        <f t="shared" si="0"/>
        <v>55.992860000000007</v>
      </c>
      <c r="F18">
        <f t="shared" si="1"/>
        <v>2.9999999999999956</v>
      </c>
      <c r="G18">
        <v>10</v>
      </c>
      <c r="H18">
        <f t="shared" si="2"/>
        <v>11.73874669020301</v>
      </c>
      <c r="I18" s="2"/>
      <c r="J18" s="2"/>
      <c r="K18">
        <f>(ABS(J4-I18)/J4)*100</f>
        <v>100</v>
      </c>
    </row>
    <row r="19" spans="1:11" x14ac:dyDescent="0.4">
      <c r="A19">
        <v>7000</v>
      </c>
      <c r="B19" s="2">
        <v>48.03</v>
      </c>
      <c r="C19" s="2"/>
      <c r="D19">
        <f>G2*B19</f>
        <v>49.4709</v>
      </c>
      <c r="E19">
        <f t="shared" si="0"/>
        <v>54.417990000000003</v>
      </c>
      <c r="F19">
        <f t="shared" si="1"/>
        <v>2.9999999999999982</v>
      </c>
      <c r="G19">
        <v>10</v>
      </c>
      <c r="H19">
        <f t="shared" si="2"/>
        <v>11.738746690203005</v>
      </c>
      <c r="I19" s="2"/>
      <c r="J19" s="2"/>
      <c r="K19">
        <f>(ABS(J4-I19)/J4)*100</f>
        <v>100</v>
      </c>
    </row>
    <row r="20" spans="1:11" x14ac:dyDescent="0.4">
      <c r="A20">
        <v>7250</v>
      </c>
      <c r="B20" s="2">
        <v>47.8</v>
      </c>
      <c r="C20" s="2"/>
      <c r="D20">
        <f>G2*B20</f>
        <v>49.234000000000002</v>
      </c>
      <c r="E20">
        <f t="shared" si="0"/>
        <v>54.15740000000001</v>
      </c>
      <c r="F20">
        <f t="shared" si="1"/>
        <v>3.0000000000000098</v>
      </c>
      <c r="G20">
        <v>10</v>
      </c>
      <c r="H20">
        <f t="shared" si="2"/>
        <v>11.738746690203023</v>
      </c>
      <c r="I20" s="2"/>
      <c r="J20" s="2"/>
      <c r="K20" t="e">
        <f t="shared" ref="K20" si="3">(ABS(J16-I20)/J16)*100</f>
        <v>#DIV/0!</v>
      </c>
    </row>
    <row r="21" spans="1:11" x14ac:dyDescent="0.4">
      <c r="A21">
        <v>7500</v>
      </c>
      <c r="B21" s="2">
        <v>50</v>
      </c>
      <c r="C21" s="2"/>
      <c r="D21">
        <f>G2*B21</f>
        <v>51.5</v>
      </c>
      <c r="E21">
        <f t="shared" si="0"/>
        <v>56.650000000000006</v>
      </c>
      <c r="F21">
        <f t="shared" si="1"/>
        <v>3</v>
      </c>
      <c r="G21">
        <v>10</v>
      </c>
      <c r="H21">
        <f t="shared" si="2"/>
        <v>11.73874669020301</v>
      </c>
      <c r="I21" s="2"/>
      <c r="J21" s="2"/>
      <c r="K21" t="e">
        <f t="shared" ref="K21" si="4">(ABS(J18-I21)/J18)*100</f>
        <v>#DIV/0!</v>
      </c>
    </row>
    <row r="22" spans="1:11" x14ac:dyDescent="0.4">
      <c r="A22">
        <v>7750</v>
      </c>
      <c r="B22" s="2">
        <v>52.81</v>
      </c>
      <c r="C22" s="2"/>
      <c r="D22">
        <f>G2*B22</f>
        <v>54.394300000000001</v>
      </c>
      <c r="E22">
        <f t="shared" si="0"/>
        <v>59.833730000000003</v>
      </c>
      <c r="F22">
        <f t="shared" si="1"/>
        <v>2.9999999999999978</v>
      </c>
      <c r="G22">
        <v>10</v>
      </c>
      <c r="H22">
        <f t="shared" si="2"/>
        <v>11.738746690203001</v>
      </c>
      <c r="I22" s="2"/>
      <c r="J22" s="2"/>
      <c r="K22" t="e">
        <f t="shared" ref="K22" si="5">(ABS(J18-I22)/J18)*100</f>
        <v>#DIV/0!</v>
      </c>
    </row>
    <row r="23" spans="1:11" x14ac:dyDescent="0.4">
      <c r="A23">
        <v>8000</v>
      </c>
      <c r="B23" s="2">
        <v>55.05</v>
      </c>
      <c r="C23" s="2"/>
      <c r="D23">
        <f>G2*B23</f>
        <v>56.701499999999996</v>
      </c>
      <c r="E23">
        <f t="shared" si="0"/>
        <v>62.371650000000002</v>
      </c>
      <c r="F23">
        <f t="shared" si="1"/>
        <v>2.9999999999999978</v>
      </c>
      <c r="G23">
        <v>10</v>
      </c>
      <c r="H23">
        <f t="shared" si="2"/>
        <v>11.738746690203008</v>
      </c>
      <c r="I23" s="2"/>
      <c r="J23" s="2"/>
      <c r="K23" t="e">
        <f t="shared" ref="K23" si="6">(ABS(J20-I23)/J20)*100</f>
        <v>#DIV/0!</v>
      </c>
    </row>
    <row r="24" spans="1:11" x14ac:dyDescent="0.4">
      <c r="A24">
        <v>8250</v>
      </c>
      <c r="B24" s="2">
        <v>57.38</v>
      </c>
      <c r="C24" s="2"/>
      <c r="D24">
        <f>G2*B24</f>
        <v>59.101400000000005</v>
      </c>
      <c r="E24">
        <f t="shared" si="0"/>
        <v>65.011540000000011</v>
      </c>
      <c r="F24">
        <f t="shared" si="1"/>
        <v>3.0000000000000049</v>
      </c>
      <c r="G24">
        <v>10</v>
      </c>
      <c r="H24">
        <f t="shared" si="2"/>
        <v>11.738746690203012</v>
      </c>
      <c r="I24" s="2"/>
      <c r="J24" s="2"/>
      <c r="K24" t="e">
        <f t="shared" ref="K24" si="7">(ABS(J20-I24)/J20)*100</f>
        <v>#DIV/0!</v>
      </c>
    </row>
    <row r="25" spans="1:11" x14ac:dyDescent="0.4">
      <c r="A25">
        <v>8500</v>
      </c>
      <c r="B25" s="2">
        <v>59.29</v>
      </c>
      <c r="C25" s="2"/>
      <c r="D25">
        <f>G2*B25</f>
        <v>61.0687</v>
      </c>
      <c r="E25">
        <f t="shared" si="0"/>
        <v>67.175570000000008</v>
      </c>
      <c r="F25">
        <f t="shared" si="1"/>
        <v>3.0000000000000009</v>
      </c>
      <c r="G25">
        <v>10</v>
      </c>
      <c r="H25">
        <f t="shared" si="2"/>
        <v>11.738746690203012</v>
      </c>
      <c r="I25" s="2"/>
      <c r="J25" s="2"/>
      <c r="K25" t="e">
        <f t="shared" ref="K25" si="8">(ABS(J22-I25)/J22)*100</f>
        <v>#DIV/0!</v>
      </c>
    </row>
    <row r="26" spans="1:11" x14ac:dyDescent="0.4">
      <c r="A26">
        <v>8750</v>
      </c>
      <c r="B26" s="2">
        <v>60.63</v>
      </c>
      <c r="C26" s="2"/>
      <c r="D26">
        <f>G2*B26</f>
        <v>62.448900000000002</v>
      </c>
      <c r="E26">
        <f t="shared" si="0"/>
        <v>68.693790000000007</v>
      </c>
      <c r="F26">
        <f t="shared" si="1"/>
        <v>2.9999999999999987</v>
      </c>
      <c r="G26">
        <v>10</v>
      </c>
      <c r="H26">
        <f t="shared" si="2"/>
        <v>11.738746690203005</v>
      </c>
      <c r="I26" s="2"/>
      <c r="J26" s="2"/>
      <c r="K26" t="e">
        <f t="shared" ref="K26" si="9">(ABS(J22-I26)/J22)*100</f>
        <v>#DIV/0!</v>
      </c>
    </row>
    <row r="27" spans="1:11" x14ac:dyDescent="0.4">
      <c r="A27">
        <v>9000</v>
      </c>
      <c r="B27" s="2">
        <v>60.46</v>
      </c>
      <c r="C27" s="2"/>
      <c r="D27">
        <f>G2*B27</f>
        <v>62.273800000000001</v>
      </c>
      <c r="E27">
        <f t="shared" si="0"/>
        <v>68.501180000000005</v>
      </c>
      <c r="F27">
        <f t="shared" si="1"/>
        <v>3.0000000000000009</v>
      </c>
      <c r="G27">
        <v>10</v>
      </c>
      <c r="H27">
        <f t="shared" si="2"/>
        <v>11.738746690203005</v>
      </c>
      <c r="I27" s="2"/>
      <c r="J27" s="2"/>
      <c r="K27" t="e">
        <f t="shared" ref="K27" si="10">(ABS(J24-I27)/J24)*100</f>
        <v>#DIV/0!</v>
      </c>
    </row>
    <row r="28" spans="1:11" x14ac:dyDescent="0.4">
      <c r="A28">
        <v>9250</v>
      </c>
      <c r="B28" s="2">
        <v>59.89</v>
      </c>
      <c r="C28" s="2"/>
      <c r="D28">
        <f>G2*B28</f>
        <v>61.686700000000002</v>
      </c>
      <c r="E28">
        <f t="shared" si="0"/>
        <v>67.855370000000008</v>
      </c>
      <c r="F28">
        <f t="shared" si="1"/>
        <v>3.0000000000000018</v>
      </c>
      <c r="G28">
        <v>10</v>
      </c>
      <c r="H28">
        <f t="shared" si="2"/>
        <v>11.73874669020301</v>
      </c>
      <c r="I28" s="2"/>
      <c r="J28" s="2"/>
      <c r="K28" t="e">
        <f t="shared" ref="K28" si="11">(ABS(J24-I28)/J24)*100</f>
        <v>#DIV/0!</v>
      </c>
    </row>
    <row r="29" spans="1:11" x14ac:dyDescent="0.4">
      <c r="A29">
        <v>9500</v>
      </c>
      <c r="B29" s="2">
        <v>59.38</v>
      </c>
      <c r="C29" s="2"/>
      <c r="D29">
        <f>G2*B29</f>
        <v>61.161400000000008</v>
      </c>
      <c r="E29">
        <f t="shared" si="0"/>
        <v>67.277540000000016</v>
      </c>
      <c r="F29">
        <f t="shared" si="1"/>
        <v>3.000000000000008</v>
      </c>
      <c r="G29">
        <v>10</v>
      </c>
      <c r="H29">
        <f t="shared" si="2"/>
        <v>11.738746690203019</v>
      </c>
      <c r="I29" s="2"/>
      <c r="J29" s="2"/>
      <c r="K29" t="e">
        <f t="shared" ref="K29" si="12">(ABS(J26-I29)/J26)*100</f>
        <v>#DIV/0!</v>
      </c>
    </row>
    <row r="30" spans="1:11" x14ac:dyDescent="0.4">
      <c r="A30">
        <v>9750</v>
      </c>
      <c r="B30" s="2">
        <v>59.47</v>
      </c>
      <c r="C30" s="2"/>
      <c r="D30">
        <f>G2*B30</f>
        <v>61.254100000000001</v>
      </c>
      <c r="E30">
        <f t="shared" si="0"/>
        <v>67.37951000000001</v>
      </c>
      <c r="F30">
        <f t="shared" si="1"/>
        <v>3.0000000000000036</v>
      </c>
      <c r="G30">
        <v>10</v>
      </c>
      <c r="H30">
        <f t="shared" si="2"/>
        <v>11.738746690203017</v>
      </c>
      <c r="I30" s="2"/>
      <c r="J30" s="2"/>
      <c r="K30" t="e">
        <f t="shared" ref="K30" si="13">(ABS(J26-I30)/J26)*100</f>
        <v>#DIV/0!</v>
      </c>
    </row>
    <row r="31" spans="1:11" x14ac:dyDescent="0.4">
      <c r="A31">
        <v>10000</v>
      </c>
      <c r="B31" s="2">
        <v>59.74</v>
      </c>
      <c r="C31" s="2"/>
      <c r="D31">
        <f>G2*B31</f>
        <v>61.532200000000003</v>
      </c>
      <c r="E31">
        <f t="shared" si="0"/>
        <v>67.685420000000008</v>
      </c>
      <c r="F31">
        <f t="shared" si="1"/>
        <v>3.0000000000000018</v>
      </c>
      <c r="G31">
        <v>10</v>
      </c>
      <c r="H31">
        <f t="shared" si="2"/>
        <v>11.738746690203008</v>
      </c>
      <c r="I31" s="2"/>
      <c r="J31" s="2"/>
      <c r="K31" t="e">
        <f t="shared" ref="K31" si="14">(ABS(J28-I31)/J28)*100</f>
        <v>#DIV/0!</v>
      </c>
    </row>
    <row r="32" spans="1:11" x14ac:dyDescent="0.4">
      <c r="A32">
        <v>10250</v>
      </c>
      <c r="B32" s="2">
        <v>59.12</v>
      </c>
      <c r="C32" s="2"/>
      <c r="D32">
        <f>G2*B32</f>
        <v>60.893599999999999</v>
      </c>
      <c r="E32">
        <f t="shared" si="0"/>
        <v>66.982960000000006</v>
      </c>
      <c r="F32">
        <f t="shared" si="1"/>
        <v>3.0000000000000036</v>
      </c>
      <c r="G32">
        <v>10</v>
      </c>
      <c r="H32">
        <f t="shared" si="2"/>
        <v>11.738746690203012</v>
      </c>
      <c r="I32" s="2"/>
      <c r="J32" s="2"/>
      <c r="K32" t="e">
        <f t="shared" ref="K32" si="15">(ABS(J28-I32)/J28)*100</f>
        <v>#DIV/0!</v>
      </c>
    </row>
    <row r="33" spans="1:11" x14ac:dyDescent="0.4">
      <c r="A33">
        <v>10500</v>
      </c>
      <c r="B33" s="2">
        <v>58</v>
      </c>
      <c r="C33" s="2"/>
      <c r="D33">
        <f>G2*B33</f>
        <v>59.74</v>
      </c>
      <c r="E33">
        <f t="shared" si="0"/>
        <v>65.714000000000013</v>
      </c>
      <c r="F33">
        <f t="shared" si="1"/>
        <v>3.0000000000000036</v>
      </c>
      <c r="G33">
        <v>10</v>
      </c>
      <c r="H33">
        <f t="shared" si="2"/>
        <v>11.738746690203019</v>
      </c>
      <c r="I33" s="2"/>
      <c r="J33" s="2"/>
      <c r="K33" t="e">
        <f t="shared" ref="K33" si="16">(ABS(J30-I33)/J30)*100</f>
        <v>#DIV/0!</v>
      </c>
    </row>
    <row r="34" spans="1:11" x14ac:dyDescent="0.4">
      <c r="A34">
        <v>10750</v>
      </c>
      <c r="B34" s="2">
        <v>56.31</v>
      </c>
      <c r="C34" s="2"/>
      <c r="D34">
        <f>G2*B34</f>
        <v>57.999300000000005</v>
      </c>
      <c r="E34">
        <f t="shared" si="0"/>
        <v>63.799230000000009</v>
      </c>
      <c r="F34">
        <f t="shared" si="1"/>
        <v>3.0000000000000049</v>
      </c>
      <c r="G34">
        <v>10</v>
      </c>
      <c r="H34">
        <f t="shared" si="2"/>
        <v>11.738746690203008</v>
      </c>
      <c r="I34" s="2"/>
      <c r="J34" s="2"/>
      <c r="K34" t="e">
        <f t="shared" ref="K34" si="17">(ABS(J30-I34)/J30)*100</f>
        <v>#DIV/0!</v>
      </c>
    </row>
    <row r="35" spans="1:11" x14ac:dyDescent="0.4">
      <c r="A35">
        <v>11000</v>
      </c>
      <c r="B35" s="2">
        <v>54.84</v>
      </c>
      <c r="C35" s="2"/>
      <c r="D35">
        <f>G2*B35</f>
        <v>56.485200000000006</v>
      </c>
      <c r="E35">
        <f t="shared" si="0"/>
        <v>62.133720000000011</v>
      </c>
      <c r="F35">
        <f t="shared" si="1"/>
        <v>3.0000000000000049</v>
      </c>
      <c r="G35">
        <v>10</v>
      </c>
      <c r="H35">
        <f t="shared" si="2"/>
        <v>11.738746690203012</v>
      </c>
      <c r="I35" s="2"/>
      <c r="J35" s="2"/>
      <c r="K35" t="e">
        <f t="shared" ref="K35" si="18">(ABS(J32-I35)/J32)*100</f>
        <v>#DIV/0!</v>
      </c>
    </row>
    <row r="36" spans="1:11" x14ac:dyDescent="0.4">
      <c r="A36">
        <v>11250</v>
      </c>
      <c r="B36" s="2">
        <v>53.58</v>
      </c>
      <c r="C36" s="2"/>
      <c r="D36">
        <f>G2*B36</f>
        <v>55.187399999999997</v>
      </c>
      <c r="E36">
        <f t="shared" si="0"/>
        <v>60.706139999999998</v>
      </c>
      <c r="F36">
        <f t="shared" si="1"/>
        <v>2.9999999999999973</v>
      </c>
      <c r="G36">
        <v>10</v>
      </c>
      <c r="H36">
        <f t="shared" si="2"/>
        <v>11.738746690203</v>
      </c>
      <c r="I36" s="2"/>
      <c r="J36" s="2"/>
      <c r="K36" t="e">
        <f t="shared" ref="K36" si="19">(ABS(J32-I36)/J32)*100</f>
        <v>#DIV/0!</v>
      </c>
    </row>
    <row r="37" spans="1:11" x14ac:dyDescent="0.4">
      <c r="A37">
        <v>11500</v>
      </c>
      <c r="B37" s="2">
        <v>52.53</v>
      </c>
      <c r="C37" s="2"/>
      <c r="D37">
        <f>G2*B37</f>
        <v>54.105900000000005</v>
      </c>
      <c r="E37">
        <f t="shared" si="0"/>
        <v>59.516490000000012</v>
      </c>
      <c r="F37">
        <f t="shared" si="1"/>
        <v>3.000000000000008</v>
      </c>
      <c r="G37">
        <v>10</v>
      </c>
      <c r="H37">
        <f t="shared" si="2"/>
        <v>11.738746690203017</v>
      </c>
      <c r="I37" s="2"/>
      <c r="J37" s="2"/>
      <c r="K37" t="e">
        <f t="shared" ref="K37" si="20">(ABS(J34-I37)/J34)*100</f>
        <v>#DIV/0!</v>
      </c>
    </row>
    <row r="38" spans="1:11" x14ac:dyDescent="0.4">
      <c r="A38">
        <v>11750</v>
      </c>
      <c r="B38" s="2">
        <v>51.64</v>
      </c>
      <c r="C38" s="2"/>
      <c r="D38">
        <f>G2*B38</f>
        <v>53.1892</v>
      </c>
      <c r="E38">
        <f t="shared" si="0"/>
        <v>58.508120000000005</v>
      </c>
      <c r="F38">
        <f t="shared" si="1"/>
        <v>2.9999999999999982</v>
      </c>
      <c r="G38">
        <v>10</v>
      </c>
      <c r="H38">
        <f t="shared" si="2"/>
        <v>11.738746690203007</v>
      </c>
      <c r="I38" s="2"/>
      <c r="J38" s="2"/>
      <c r="K38" t="e">
        <f t="shared" ref="K38" si="21">(ABS(J34-I38)/J34)*100</f>
        <v>#DIV/0!</v>
      </c>
    </row>
    <row r="39" spans="1:11" x14ac:dyDescent="0.4">
      <c r="A39">
        <v>12000</v>
      </c>
      <c r="B39" s="2">
        <v>50.94</v>
      </c>
      <c r="C39" s="2"/>
      <c r="D39">
        <f>G2*B39</f>
        <v>52.468199999999996</v>
      </c>
      <c r="E39">
        <f t="shared" si="0"/>
        <v>57.715020000000003</v>
      </c>
      <c r="F39">
        <f t="shared" si="1"/>
        <v>2.9999999999999969</v>
      </c>
      <c r="G39">
        <v>10</v>
      </c>
      <c r="H39">
        <f t="shared" si="2"/>
        <v>11.738746690203008</v>
      </c>
      <c r="I39" s="2"/>
      <c r="J39" s="2"/>
      <c r="K39" t="e">
        <f t="shared" ref="K39" si="22">(ABS(J36-I39)/J36)*100</f>
        <v>#DIV/0!</v>
      </c>
    </row>
    <row r="40" spans="1:11" x14ac:dyDescent="0.4">
      <c r="A40">
        <v>12250</v>
      </c>
      <c r="B40" s="2">
        <v>50.05</v>
      </c>
      <c r="C40" s="2"/>
      <c r="D40">
        <f>G2*B40</f>
        <v>51.551499999999997</v>
      </c>
      <c r="E40">
        <f t="shared" si="0"/>
        <v>56.706650000000003</v>
      </c>
      <c r="F40">
        <f t="shared" si="1"/>
        <v>3.0000000000000004</v>
      </c>
      <c r="G40">
        <v>10</v>
      </c>
      <c r="H40">
        <f t="shared" si="2"/>
        <v>11.738746690203012</v>
      </c>
      <c r="I40" s="2"/>
      <c r="J40" s="2"/>
      <c r="K40" t="e">
        <f t="shared" ref="K40" si="23">(ABS(J36-I40)/J36)*100</f>
        <v>#DIV/0!</v>
      </c>
    </row>
    <row r="41" spans="1:11" x14ac:dyDescent="0.4">
      <c r="A41">
        <v>12500</v>
      </c>
      <c r="B41" s="2">
        <v>48.89</v>
      </c>
      <c r="C41" s="2"/>
      <c r="D41">
        <f>G2*B41</f>
        <v>50.356700000000004</v>
      </c>
      <c r="E41">
        <f t="shared" si="0"/>
        <v>55.392370000000007</v>
      </c>
      <c r="F41">
        <f t="shared" si="1"/>
        <v>3.0000000000000062</v>
      </c>
      <c r="G41">
        <v>10</v>
      </c>
      <c r="H41">
        <f t="shared" si="2"/>
        <v>11.738746690203012</v>
      </c>
      <c r="I41" s="2"/>
      <c r="J41" s="2"/>
      <c r="K41" t="e">
        <f t="shared" ref="K41" si="24">(ABS(J38-I41)/J38)*100</f>
        <v>#DIV/0!</v>
      </c>
    </row>
    <row r="42" spans="1:11" x14ac:dyDescent="0.4">
      <c r="A42">
        <v>12750</v>
      </c>
      <c r="B42" s="2">
        <v>48.32</v>
      </c>
      <c r="C42" s="2"/>
      <c r="D42">
        <f>G2*B42</f>
        <v>49.769600000000004</v>
      </c>
      <c r="E42">
        <f t="shared" si="0"/>
        <v>54.746560000000009</v>
      </c>
      <c r="F42">
        <f t="shared" si="1"/>
        <v>3.000000000000008</v>
      </c>
      <c r="G42">
        <v>10</v>
      </c>
      <c r="H42">
        <f t="shared" si="2"/>
        <v>11.738746690203016</v>
      </c>
      <c r="I42" s="2"/>
      <c r="J42" s="2"/>
      <c r="K42" t="e">
        <f t="shared" ref="K42" si="25">(ABS(J38-I42)/J38)*100</f>
        <v>#DIV/0!</v>
      </c>
    </row>
    <row r="43" spans="1:11" x14ac:dyDescent="0.4">
      <c r="A43">
        <v>13000</v>
      </c>
      <c r="B43" s="2">
        <v>47.08</v>
      </c>
      <c r="C43" s="2"/>
      <c r="D43">
        <f>G2*B43</f>
        <v>48.492399999999996</v>
      </c>
      <c r="E43">
        <f t="shared" si="0"/>
        <v>53.341639999999998</v>
      </c>
      <c r="F43">
        <f t="shared" si="1"/>
        <v>2.999999999999996</v>
      </c>
      <c r="G43">
        <v>10</v>
      </c>
      <c r="H43">
        <f t="shared" si="2"/>
        <v>11.738746690203001</v>
      </c>
      <c r="I43" s="2"/>
      <c r="J43" s="2"/>
      <c r="K43" t="e">
        <f t="shared" ref="K43" si="26">(ABS(J40-I43)/J40)*100</f>
        <v>#DIV/0!</v>
      </c>
    </row>
    <row r="44" spans="1:11" x14ac:dyDescent="0.4">
      <c r="A44">
        <v>13250</v>
      </c>
      <c r="B44" s="2">
        <v>46.14</v>
      </c>
      <c r="C44" s="2"/>
      <c r="D44">
        <f>G2*B44</f>
        <v>47.5242</v>
      </c>
      <c r="E44">
        <f t="shared" si="0"/>
        <v>52.276620000000001</v>
      </c>
      <c r="F44">
        <f t="shared" si="1"/>
        <v>2.9999999999999996</v>
      </c>
      <c r="G44">
        <v>10</v>
      </c>
      <c r="H44">
        <f t="shared" si="2"/>
        <v>11.738746690203001</v>
      </c>
      <c r="I44" s="2"/>
      <c r="J44" s="2"/>
      <c r="K44" t="e">
        <f t="shared" ref="K44" si="27">(ABS(J40-I44)/J40)*100</f>
        <v>#DIV/0!</v>
      </c>
    </row>
    <row r="45" spans="1:11" x14ac:dyDescent="0.4">
      <c r="A45">
        <v>13500</v>
      </c>
      <c r="B45" s="2">
        <v>44.21</v>
      </c>
      <c r="C45" s="2"/>
      <c r="D45">
        <f>G2*B45</f>
        <v>45.536300000000004</v>
      </c>
      <c r="E45">
        <f t="shared" si="0"/>
        <v>50.08993000000001</v>
      </c>
      <c r="F45">
        <f t="shared" si="1"/>
        <v>3.0000000000000075</v>
      </c>
      <c r="G45">
        <v>10</v>
      </c>
      <c r="H45">
        <f t="shared" si="2"/>
        <v>11.738746690203016</v>
      </c>
      <c r="I45" s="2"/>
      <c r="J45" s="2"/>
      <c r="K45" t="e">
        <f t="shared" ref="K45" si="28">(ABS(J42-I45)/J42)*100</f>
        <v>#DIV/0!</v>
      </c>
    </row>
  </sheetData>
  <mergeCells count="89">
    <mergeCell ref="I45:J45"/>
    <mergeCell ref="I39:J39"/>
    <mergeCell ref="I40:J40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B45:C4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B40:C40"/>
    <mergeCell ref="B41:C41"/>
    <mergeCell ref="B42:C42"/>
    <mergeCell ref="B43:C43"/>
    <mergeCell ref="B44:C44"/>
    <mergeCell ref="E2:F2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N5:O5"/>
    <mergeCell ref="H4:I4"/>
    <mergeCell ref="B6:C6"/>
    <mergeCell ref="B7:C7"/>
    <mergeCell ref="B8:C8"/>
    <mergeCell ref="B9:C9"/>
    <mergeCell ref="B4:F4"/>
    <mergeCell ref="B5:C5"/>
    <mergeCell ref="D5:E5"/>
    <mergeCell ref="F5:H5"/>
    <mergeCell ref="I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tabSelected="1" workbookViewId="0">
      <selection activeCell="G11" sqref="G11"/>
    </sheetView>
  </sheetViews>
  <sheetFormatPr baseColWidth="10" defaultRowHeight="14.6" x14ac:dyDescent="0.4"/>
  <sheetData>
    <row r="3" spans="2:12" x14ac:dyDescent="0.4">
      <c r="B3" t="s">
        <v>16</v>
      </c>
    </row>
    <row r="5" spans="2:12" x14ac:dyDescent="0.4">
      <c r="B5" t="s">
        <v>17</v>
      </c>
      <c r="D5" t="s">
        <v>5</v>
      </c>
      <c r="G5" t="s">
        <v>18</v>
      </c>
      <c r="H5" t="s">
        <v>5</v>
      </c>
      <c r="K5" t="s">
        <v>19</v>
      </c>
    </row>
    <row r="6" spans="2:12" x14ac:dyDescent="0.4">
      <c r="B6" s="2" t="s">
        <v>20</v>
      </c>
      <c r="C6" s="2"/>
      <c r="D6" s="2">
        <v>10</v>
      </c>
      <c r="E6" s="2"/>
      <c r="F6" s="2"/>
      <c r="G6" s="1">
        <v>4.2539999999999996</v>
      </c>
      <c r="H6" s="2">
        <f>(ABS(G6-4.254)/4.254)*100</f>
        <v>0</v>
      </c>
      <c r="I6" s="2"/>
      <c r="J6" s="2"/>
      <c r="K6" s="2">
        <f>(H6/D6)*100</f>
        <v>0</v>
      </c>
      <c r="L6" s="2"/>
    </row>
    <row r="7" spans="2:12" x14ac:dyDescent="0.4">
      <c r="B7" s="2" t="s">
        <v>21</v>
      </c>
      <c r="C7" s="2"/>
      <c r="D7" s="2">
        <v>10</v>
      </c>
      <c r="E7" s="2"/>
      <c r="F7" s="2"/>
      <c r="G7" s="1">
        <v>4.2539999999999996</v>
      </c>
      <c r="H7" s="2">
        <f t="shared" ref="H7:H10" si="0">(ABS(G7-4.254)/4.254)*100</f>
        <v>0</v>
      </c>
      <c r="I7" s="2"/>
      <c r="J7" s="2"/>
      <c r="K7" s="2">
        <f t="shared" ref="K7:K10" si="1">(H7/D7)*100</f>
        <v>0</v>
      </c>
      <c r="L7" s="2"/>
    </row>
    <row r="8" spans="2:12" x14ac:dyDescent="0.4">
      <c r="B8" s="2" t="s">
        <v>22</v>
      </c>
      <c r="C8" s="2"/>
      <c r="D8" s="2">
        <v>10</v>
      </c>
      <c r="E8" s="2"/>
      <c r="F8" s="2"/>
      <c r="G8" s="1">
        <v>4.2530000000000001</v>
      </c>
      <c r="H8" s="2">
        <f t="shared" si="0"/>
        <v>2.3507287259037279E-2</v>
      </c>
      <c r="I8" s="2"/>
      <c r="J8" s="2"/>
      <c r="K8" s="2">
        <f t="shared" si="1"/>
        <v>0.23507287259037279</v>
      </c>
      <c r="L8" s="2"/>
    </row>
    <row r="9" spans="2:12" x14ac:dyDescent="0.4">
      <c r="B9" s="2" t="s">
        <v>23</v>
      </c>
      <c r="C9" s="2"/>
      <c r="D9" s="2">
        <v>10</v>
      </c>
      <c r="E9" s="2"/>
      <c r="F9" s="2"/>
      <c r="G9" s="1">
        <v>4.2270000000000003</v>
      </c>
      <c r="H9" s="2">
        <f t="shared" si="0"/>
        <v>0.63469675599434061</v>
      </c>
      <c r="I9" s="2"/>
      <c r="J9" s="2"/>
      <c r="K9" s="2">
        <f t="shared" si="1"/>
        <v>6.3469675599434066</v>
      </c>
      <c r="L9" s="2"/>
    </row>
    <row r="10" spans="2:12" x14ac:dyDescent="0.4">
      <c r="B10" s="2" t="s">
        <v>24</v>
      </c>
      <c r="C10" s="2"/>
      <c r="D10" s="2">
        <v>10</v>
      </c>
      <c r="E10" s="2"/>
      <c r="F10" s="2"/>
      <c r="G10" s="1">
        <v>4.2309999999999999</v>
      </c>
      <c r="H10" s="2">
        <f t="shared" si="0"/>
        <v>0.54066760695814975</v>
      </c>
      <c r="I10" s="2"/>
      <c r="J10" s="2"/>
      <c r="K10" s="2">
        <f t="shared" si="1"/>
        <v>5.406676069581497</v>
      </c>
      <c r="L10" s="2"/>
    </row>
    <row r="11" spans="2:12" x14ac:dyDescent="0.4">
      <c r="B11" s="2"/>
      <c r="C11" s="2"/>
      <c r="D11" s="2"/>
      <c r="E11" s="2"/>
      <c r="F11" s="2"/>
      <c r="G11" s="1"/>
      <c r="H11" s="2"/>
      <c r="I11" s="2"/>
      <c r="J11" s="2"/>
      <c r="K11" s="2"/>
      <c r="L11" s="2"/>
    </row>
    <row r="12" spans="2:12" x14ac:dyDescent="0.4">
      <c r="B12" s="2"/>
      <c r="C12" s="2"/>
      <c r="D12" s="2"/>
      <c r="E12" s="2"/>
      <c r="F12" s="2"/>
      <c r="G12" s="1"/>
      <c r="H12" s="2"/>
      <c r="I12" s="2"/>
      <c r="J12" s="2"/>
      <c r="K12" s="2"/>
      <c r="L12" s="2"/>
    </row>
    <row r="13" spans="2:12" x14ac:dyDescent="0.4">
      <c r="B13" s="2"/>
      <c r="C13" s="2"/>
      <c r="D13" s="2"/>
      <c r="E13" s="2"/>
      <c r="F13" s="2"/>
      <c r="G13" s="1"/>
      <c r="H13" s="2"/>
      <c r="I13" s="2"/>
      <c r="J13" s="2"/>
      <c r="K13" s="2"/>
      <c r="L13" s="2"/>
    </row>
    <row r="14" spans="2:12" x14ac:dyDescent="0.4">
      <c r="B14" s="2"/>
      <c r="C14" s="2"/>
      <c r="D14" s="2"/>
      <c r="E14" s="2"/>
      <c r="F14" s="2"/>
      <c r="G14" s="1"/>
      <c r="H14" s="2"/>
      <c r="I14" s="2"/>
      <c r="J14" s="2"/>
      <c r="K14" s="2"/>
      <c r="L14" s="2"/>
    </row>
    <row r="15" spans="2:12" x14ac:dyDescent="0.4">
      <c r="B15" s="2"/>
      <c r="C15" s="2"/>
      <c r="D15" s="2"/>
      <c r="E15" s="2"/>
      <c r="F15" s="2"/>
      <c r="G15" s="1"/>
      <c r="H15" s="2"/>
      <c r="I15" s="2"/>
      <c r="J15" s="2"/>
      <c r="K15" s="2"/>
      <c r="L15" s="2"/>
    </row>
    <row r="16" spans="2:12" x14ac:dyDescent="0.4">
      <c r="B16" s="2"/>
      <c r="C16" s="2"/>
      <c r="D16" s="2"/>
      <c r="E16" s="2"/>
      <c r="F16" s="2"/>
      <c r="G16" s="1"/>
      <c r="H16" s="2"/>
      <c r="I16" s="2"/>
      <c r="J16" s="2"/>
      <c r="K16" s="2"/>
      <c r="L16" s="2"/>
    </row>
    <row r="17" spans="2:12" x14ac:dyDescent="0.4">
      <c r="B17" s="2"/>
      <c r="C17" s="2"/>
      <c r="D17" s="2"/>
      <c r="E17" s="2"/>
      <c r="F17" s="2"/>
      <c r="G17" s="1"/>
      <c r="H17" s="2"/>
      <c r="I17" s="2"/>
      <c r="J17" s="2"/>
      <c r="K17" s="2"/>
      <c r="L17" s="2"/>
    </row>
    <row r="18" spans="2:12" x14ac:dyDescent="0.4">
      <c r="B18" s="2"/>
      <c r="C18" s="2"/>
      <c r="D18" s="2"/>
      <c r="E18" s="2"/>
      <c r="F18" s="2"/>
      <c r="G18" s="1"/>
      <c r="H18" s="2"/>
      <c r="I18" s="2"/>
      <c r="J18" s="2"/>
      <c r="K18" s="2"/>
      <c r="L18" s="2"/>
    </row>
    <row r="19" spans="2:12" x14ac:dyDescent="0.4">
      <c r="B19" s="2"/>
      <c r="C19" s="2"/>
      <c r="D19" s="2"/>
      <c r="E19" s="2"/>
      <c r="F19" s="2"/>
      <c r="G19" s="1"/>
      <c r="H19" s="2"/>
      <c r="I19" s="2"/>
      <c r="J19" s="2"/>
      <c r="K19" s="2"/>
      <c r="L19" s="2"/>
    </row>
    <row r="20" spans="2:12" x14ac:dyDescent="0.4">
      <c r="B20" s="2"/>
      <c r="C20" s="2"/>
      <c r="D20" s="2"/>
      <c r="E20" s="2"/>
      <c r="F20" s="2"/>
      <c r="G20" s="1"/>
      <c r="H20" s="2"/>
      <c r="I20" s="2"/>
      <c r="J20" s="2"/>
      <c r="K20" s="2"/>
      <c r="L20" s="2"/>
    </row>
    <row r="21" spans="2:12" x14ac:dyDescent="0.4">
      <c r="B21" s="2"/>
      <c r="C21" s="2"/>
      <c r="D21" s="2"/>
      <c r="E21" s="2"/>
      <c r="F21" s="2"/>
      <c r="G21" s="1"/>
      <c r="H21" s="2"/>
      <c r="I21" s="2"/>
      <c r="J21" s="2"/>
      <c r="K21" s="2"/>
      <c r="L21" s="2"/>
    </row>
    <row r="22" spans="2:12" x14ac:dyDescent="0.4">
      <c r="B22" s="2"/>
      <c r="C22" s="2"/>
      <c r="D22" s="2"/>
      <c r="E22" s="2"/>
      <c r="F22" s="2"/>
      <c r="G22" s="1"/>
      <c r="H22" s="2"/>
      <c r="I22" s="2"/>
      <c r="J22" s="2"/>
      <c r="K22" s="2"/>
      <c r="L22" s="2"/>
    </row>
    <row r="23" spans="2:12" x14ac:dyDescent="0.4">
      <c r="B23" s="2"/>
      <c r="C23" s="2"/>
      <c r="D23" s="2"/>
      <c r="E23" s="2"/>
      <c r="F23" s="2"/>
      <c r="G23" s="1"/>
      <c r="H23" s="2"/>
      <c r="I23" s="2"/>
      <c r="J23" s="2"/>
      <c r="K23" s="2"/>
      <c r="L23" s="2"/>
    </row>
    <row r="24" spans="2:12" x14ac:dyDescent="0.4">
      <c r="B24" s="2"/>
      <c r="C24" s="2"/>
      <c r="D24" s="2"/>
      <c r="E24" s="2"/>
      <c r="F24" s="2"/>
      <c r="G24" s="1"/>
      <c r="H24" s="2"/>
      <c r="I24" s="2"/>
      <c r="J24" s="2"/>
      <c r="K24" s="2"/>
      <c r="L24" s="2"/>
    </row>
  </sheetData>
  <mergeCells count="76">
    <mergeCell ref="B24:C24"/>
    <mergeCell ref="D24:F24"/>
    <mergeCell ref="H24:J24"/>
    <mergeCell ref="K24:L24"/>
    <mergeCell ref="B22:C22"/>
    <mergeCell ref="D22:F22"/>
    <mergeCell ref="H22:J22"/>
    <mergeCell ref="K22:L22"/>
    <mergeCell ref="B23:C23"/>
    <mergeCell ref="D23:F23"/>
    <mergeCell ref="H23:J23"/>
    <mergeCell ref="K23:L23"/>
    <mergeCell ref="B20:C20"/>
    <mergeCell ref="D20:F20"/>
    <mergeCell ref="H20:J20"/>
    <mergeCell ref="K20:L20"/>
    <mergeCell ref="B21:C21"/>
    <mergeCell ref="D21:F21"/>
    <mergeCell ref="H21:J21"/>
    <mergeCell ref="K21:L21"/>
    <mergeCell ref="B18:C18"/>
    <mergeCell ref="D18:F18"/>
    <mergeCell ref="H18:J18"/>
    <mergeCell ref="K18:L18"/>
    <mergeCell ref="B19:C19"/>
    <mergeCell ref="D19:F19"/>
    <mergeCell ref="H19:J19"/>
    <mergeCell ref="K19:L19"/>
    <mergeCell ref="B16:C16"/>
    <mergeCell ref="D16:F16"/>
    <mergeCell ref="H16:J16"/>
    <mergeCell ref="K16:L16"/>
    <mergeCell ref="B17:C17"/>
    <mergeCell ref="D17:F17"/>
    <mergeCell ref="H17:J17"/>
    <mergeCell ref="K17:L17"/>
    <mergeCell ref="B14:C14"/>
    <mergeCell ref="D14:F14"/>
    <mergeCell ref="H14:J14"/>
    <mergeCell ref="K14:L14"/>
    <mergeCell ref="B15:C15"/>
    <mergeCell ref="D15:F15"/>
    <mergeCell ref="H15:J15"/>
    <mergeCell ref="K15:L15"/>
    <mergeCell ref="B12:C12"/>
    <mergeCell ref="D12:F12"/>
    <mergeCell ref="H12:J12"/>
    <mergeCell ref="K12:L12"/>
    <mergeCell ref="B13:C13"/>
    <mergeCell ref="D13:F13"/>
    <mergeCell ref="H13:J13"/>
    <mergeCell ref="K13:L13"/>
    <mergeCell ref="B10:C10"/>
    <mergeCell ref="D10:F10"/>
    <mergeCell ref="H10:J10"/>
    <mergeCell ref="K10:L10"/>
    <mergeCell ref="B11:C11"/>
    <mergeCell ref="D11:F11"/>
    <mergeCell ref="H11:J11"/>
    <mergeCell ref="K11:L11"/>
    <mergeCell ref="B8:C8"/>
    <mergeCell ref="D8:F8"/>
    <mergeCell ref="H8:J8"/>
    <mergeCell ref="K8:L8"/>
    <mergeCell ref="B9:C9"/>
    <mergeCell ref="D9:F9"/>
    <mergeCell ref="H9:J9"/>
    <mergeCell ref="K9:L9"/>
    <mergeCell ref="B6:C6"/>
    <mergeCell ref="D6:F6"/>
    <mergeCell ref="H6:J6"/>
    <mergeCell ref="K6:L6"/>
    <mergeCell ref="B7:C7"/>
    <mergeCell ref="D7:F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TANCHON</dc:creator>
  <cp:lastModifiedBy>Paco TANCHON</cp:lastModifiedBy>
  <dcterms:created xsi:type="dcterms:W3CDTF">2017-10-04T12:42:10Z</dcterms:created>
  <dcterms:modified xsi:type="dcterms:W3CDTF">2017-10-04T14:15:03Z</dcterms:modified>
</cp:coreProperties>
</file>