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210" i="6" l="1"/>
  <c r="D210" i="6"/>
  <c r="B211" i="6"/>
  <c r="D211" i="6"/>
  <c r="B208" i="6"/>
  <c r="D208" i="6"/>
  <c r="B209" i="6"/>
  <c r="D209" i="6" s="1"/>
  <c r="B207" i="6" l="1"/>
  <c r="D207" i="6" s="1"/>
  <c r="B206" i="6"/>
  <c r="D206" i="6" s="1"/>
  <c r="D215" i="6" s="1"/>
  <c r="B205" i="6"/>
  <c r="D205" i="6" s="1"/>
  <c r="D204" i="6"/>
  <c r="B194" i="6"/>
  <c r="D194" i="6"/>
  <c r="B192" i="6"/>
  <c r="D192" i="6"/>
  <c r="B193" i="6"/>
  <c r="D193" i="6" s="1"/>
  <c r="B191" i="6"/>
  <c r="D191" i="6"/>
  <c r="B188" i="6"/>
  <c r="D188" i="6"/>
  <c r="B189" i="6"/>
  <c r="D189" i="6"/>
  <c r="D198" i="6" s="1"/>
  <c r="B190" i="6"/>
  <c r="D190" i="6"/>
  <c r="D219" i="6" l="1"/>
  <c r="B187" i="6"/>
  <c r="D187" i="6" s="1"/>
  <c r="B186" i="6"/>
  <c r="D186" i="6" s="1"/>
  <c r="B185" i="6"/>
  <c r="D185" i="6" s="1"/>
  <c r="D196" i="6" s="1"/>
  <c r="D184" i="6"/>
  <c r="D200" i="6" s="1"/>
  <c r="B171" i="6" l="1"/>
  <c r="D171" i="6"/>
  <c r="B169" i="6" l="1"/>
  <c r="D169" i="6"/>
  <c r="B170" i="6"/>
  <c r="D170" i="6"/>
  <c r="B168" i="6" l="1"/>
  <c r="D168" i="6" s="1"/>
  <c r="B167" i="6"/>
  <c r="D167" i="6" s="1"/>
  <c r="B166" i="6"/>
  <c r="D166" i="6" s="1"/>
  <c r="D176" i="6" s="1"/>
  <c r="D165" i="6"/>
  <c r="D180" i="6" l="1"/>
  <c r="D157" i="6"/>
  <c r="B136" i="6"/>
  <c r="D136" i="6" s="1"/>
  <c r="B135" i="6"/>
  <c r="D135" i="6" s="1"/>
  <c r="B134" i="6"/>
  <c r="D134" i="6" s="1"/>
  <c r="D144" i="6" s="1"/>
  <c r="D133" i="6"/>
  <c r="D161" i="6" l="1"/>
  <c r="D148" i="6"/>
  <c r="B123" i="6"/>
  <c r="D123" i="6" s="1"/>
  <c r="B122" i="6"/>
  <c r="D122" i="6" s="1"/>
  <c r="D125" i="6" s="1"/>
  <c r="D121" i="6"/>
  <c r="D129" i="6" l="1"/>
  <c r="B111" i="6"/>
  <c r="D111" i="6" s="1"/>
  <c r="B105" i="6"/>
  <c r="B104" i="6"/>
  <c r="B93" i="6" l="1"/>
  <c r="D93" i="6" s="1"/>
  <c r="B87" i="6"/>
  <c r="B86" i="6"/>
  <c r="D86" i="6" s="1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7" i="6" l="1"/>
  <c r="D99" i="6"/>
  <c r="D77" i="6"/>
  <c r="D42" i="6"/>
  <c r="D62" i="6"/>
  <c r="D60" i="6"/>
  <c r="D64" i="6" s="1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<sst xmlns="http://schemas.openxmlformats.org/spreadsheetml/2006/main" count="357" uniqueCount="139">
  <si>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</si>
  <si>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</si>
  <si>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</si>
  <si>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</si>
  <si>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</si>
  <si>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</si>
  <si>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</si>
  <si>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</si>
  <si>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</si>
  <si>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</si>
  <si>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</si>
  <si>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</si>
  <si>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</si>
  <si>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</si>
  <si>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</si>
  <si>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</si>
  <si>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</si>
  <si>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</si>
  <si>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</si>
  <si>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</si>
  <si>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</si>
  <si>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</si>
  <si>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</si>
  <si>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</si>
  <si>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</si>
  <si>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</si>
  <si>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</si>
  <si>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</si>
  <si>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</si>
  <si>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</si>
  <si>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</si>
  <si>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</si>
  <si>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</si>
  <si>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</si>
  <si>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</si>
  <si>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</si>
  <si>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</si>
  <si>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</si>
  <si>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</si>
  <si>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</si>
  <si>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</si>
  <si>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</si>
  <si>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</si>
  <si>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</si>
  <si>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</si>
  <si>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</si>
  <si>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</si>
  <si>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</si>
  <si>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</si>
  <si>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</si>
  <si>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</si>
  <si>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</si>
  <si>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</si>
  <si>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</si>
  <si>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</si>
  <si>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</si>
  <si>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</si>
  <si>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</si>
  <si>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</si>
  <si>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</si>
  <si>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</si>
  <si>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</si>
  <si>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</si>
  <si>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</si>
  <si>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</si>
  <si>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</si>
  <si>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</si>
  <si>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</si>
  <si>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</si>
  <si>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</si>
  <si>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</si>
  <si>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</si>
  <si>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</si>
  <si>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</si>
  <si>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</si>
  <si>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</si>
  <si>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</si>
  <si>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</si>
  <si>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</si>
  <si>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</si>
  <si>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</si>
  <si>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</si>
  <si>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</si>
  <si>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</si>
  <si>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</si>
  <si>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</si>
  <si>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</si>
  <si>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</si>
  <si>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</si>
  <si>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</si>
  <si>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</si>
  <si>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</si>
  <si>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</si>
  <si>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</si>
  <si>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</si>
  <si>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</si>
  <si>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</si>
  <si>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</si>
  <si>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</si>
  <si>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</si>
  <si>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</si>
  <si>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</si>
  <si>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</si>
  <si>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</si>
  <si>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</si>
  <si>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</si>
  <si>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</si>
  <si>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</si>
  <si>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</si>
  <si>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</si>
  <si>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</si>
  <si>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</si>
  <si>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</si>
  <si>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</si>
  <si>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</si>
  <si>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</si>
  <si>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</si>
  <si>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</si>
  <si>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</si>
  <si>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</si>
  <si>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</si>
  <si>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</si>
  <si>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</si>
  <si>
    <t>fix projects folder structure</t>
  </si>
  <si>
    <t>PrintTeamPlayers, Navigation</t>
  </si>
  <si>
    <t>Veterinären</t>
  </si>
  <si>
    <t>Lunch, veterinär mm</t>
  </si>
  <si>
    <t>Init players</t>
  </si>
  <si>
    <t>InitPlayers setup team with 10 players works</t>
  </si>
  <si>
    <t>fix, dubletter, init player</t>
  </si>
  <si>
    <t>Pluralsight course: Testing xUnit</t>
  </si>
  <si>
    <t>Paus, Verisure m.m.</t>
  </si>
  <si>
    <t>Pluralsight course: Testing xUnit, UserManagerClass, UML</t>
  </si>
  <si>
    <t>Rnd Players</t>
  </si>
  <si>
    <t>Init and List Team Players</t>
  </si>
  <si>
    <t>Presentationsmaterial; Powerpoint, Flowchart, UML mm.</t>
  </si>
  <si>
    <t>Curonova Möte Teams, Grupp</t>
  </si>
  <si>
    <t>Curonova Möte Telefon, Handledare</t>
  </si>
  <si>
    <t>Fix InitPlayer Stats +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</si>
</sst>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  <xf numFmtId="16" fontId="0" fillId="0" borderId="3" xfId="0" applyNumberFormat="1" applyFill="1" applyBorder="1"/>
    <xf numFmtId="0" fontId="0" fillId="20" borderId="2" xfId="0" applyFill="1" applyBorder="1"/>
    <xf numFmtId="0" fontId="0" fillId="18" borderId="2" xfId="0" applyFill="1" applyBorder="1"/>
    <xf numFmtId="0" fontId="0" fillId="2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opLeftCell="A7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topLeftCell="A191" workbookViewId="0">
      <selection activeCell="E209" sqref="E209"/>
    </sheetView>
  </sheetViews>
  <sheetFormatPr defaultRowHeight="15" x14ac:dyDescent="0.25"/>
  <cols>
    <col min="1" max="1" width="18.140625" bestFit="1" customWidth="1"/>
    <col min="4" max="4" width="8.28515625" customWidth="1"/>
    <col min="5" max="5" width="61.85546875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100"/>
      <c r="B124" s="87"/>
      <c r="C124" s="88"/>
      <c r="D124" s="88"/>
      <c r="E124" s="23"/>
    </row>
    <row r="125" spans="1:5" x14ac:dyDescent="0.25">
      <c r="A125" s="67" t="s">
        <v>84</v>
      </c>
      <c r="B125" s="68"/>
      <c r="C125" s="68"/>
      <c r="D125" s="69">
        <f>D122</f>
        <v>2.430555555555558E-2</v>
      </c>
      <c r="E125" s="67"/>
    </row>
    <row r="126" spans="1:5" x14ac:dyDescent="0.25">
      <c r="A126" s="65"/>
      <c r="B126" s="66"/>
      <c r="C126" s="66"/>
      <c r="D126" s="64"/>
      <c r="E126" s="65"/>
    </row>
    <row r="127" spans="1:5" x14ac:dyDescent="0.25">
      <c r="A127" s="79" t="s">
        <v>85</v>
      </c>
      <c r="B127" s="80"/>
      <c r="C127" s="80"/>
      <c r="D127" s="78"/>
      <c r="E127" s="79"/>
    </row>
    <row r="128" spans="1:5" x14ac:dyDescent="0.25">
      <c r="A128" s="65"/>
      <c r="B128" s="66"/>
      <c r="C128" s="66"/>
      <c r="D128" s="64"/>
      <c r="E128" s="65"/>
    </row>
    <row r="129" spans="1:5" ht="15.75" thickBot="1" x14ac:dyDescent="0.3">
      <c r="A129" s="93" t="s">
        <v>86</v>
      </c>
      <c r="B129" s="93"/>
      <c r="C129" s="93"/>
      <c r="D129" s="94">
        <f>SUM(D121:D123)-(D125+D127)</f>
        <v>0.12152777777777773</v>
      </c>
      <c r="E129" s="93"/>
    </row>
    <row r="130" spans="1:5" ht="15.75" thickTop="1" x14ac:dyDescent="0.25"/>
    <row r="132" spans="1:5" x14ac:dyDescent="0.25">
      <c r="A132" s="91" t="s">
        <v>64</v>
      </c>
      <c r="B132" s="91" t="s">
        <v>65</v>
      </c>
      <c r="C132" s="91" t="s">
        <v>66</v>
      </c>
      <c r="D132" s="91" t="s">
        <v>68</v>
      </c>
      <c r="E132" s="91" t="s">
        <v>67</v>
      </c>
    </row>
    <row r="133" spans="1:5" x14ac:dyDescent="0.25">
      <c r="A133" s="73">
        <v>44640</v>
      </c>
      <c r="B133" s="74">
        <v>0.41666666666666669</v>
      </c>
      <c r="C133" s="74">
        <v>0.47916666666666669</v>
      </c>
      <c r="D133" s="74">
        <f>SUM(C133-B133)</f>
        <v>6.25E-2</v>
      </c>
      <c r="E133" s="75" t="s">
        <v>118</v>
      </c>
    </row>
    <row r="134" spans="1:5" x14ac:dyDescent="0.25">
      <c r="A134" s="96"/>
      <c r="B134" s="68">
        <f>C133</f>
        <v>0.47916666666666669</v>
      </c>
      <c r="C134" s="69">
        <v>0.76041666666666663</v>
      </c>
      <c r="D134" s="69">
        <f>SUM(C134-B134)</f>
        <v>0.28124999999999994</v>
      </c>
      <c r="E134" s="67" t="s">
        <v>75</v>
      </c>
    </row>
    <row r="135" spans="1:5" x14ac:dyDescent="0.25">
      <c r="A135" s="73"/>
      <c r="B135" s="76">
        <f>C134</f>
        <v>0.76041666666666663</v>
      </c>
      <c r="C135" s="74">
        <v>0.77083333333333337</v>
      </c>
      <c r="D135" s="74">
        <f>SUM(C135-B135)</f>
        <v>1.0416666666666741E-2</v>
      </c>
      <c r="E135" s="75" t="s">
        <v>123</v>
      </c>
    </row>
    <row r="136" spans="1:5" x14ac:dyDescent="0.25">
      <c r="A136" s="75"/>
      <c r="B136" s="76">
        <f>C135</f>
        <v>0.77083333333333337</v>
      </c>
      <c r="C136" s="74">
        <v>0.875</v>
      </c>
      <c r="D136" s="74">
        <f t="shared" ref="D136" si="16">SUM(C136-B136)</f>
        <v>0.10416666666666663</v>
      </c>
      <c r="E136" s="101" t="s">
        <v>124</v>
      </c>
    </row>
    <row r="137" spans="1:5" x14ac:dyDescent="0.25">
      <c r="A137" s="75"/>
      <c r="B137" s="76"/>
      <c r="C137" s="74"/>
      <c r="D137" s="74"/>
      <c r="E137" s="75"/>
    </row>
    <row r="138" spans="1:5" x14ac:dyDescent="0.25">
      <c r="A138" s="75"/>
      <c r="B138" s="76"/>
      <c r="C138" s="74"/>
      <c r="D138" s="74"/>
      <c r="E138" s="75"/>
    </row>
    <row r="139" spans="1:5" x14ac:dyDescent="0.25">
      <c r="A139" s="75"/>
      <c r="B139" s="76"/>
      <c r="C139" s="74"/>
      <c r="D139" s="74"/>
      <c r="E139" s="75"/>
    </row>
    <row r="140" spans="1:5" x14ac:dyDescent="0.25">
      <c r="A140" s="75"/>
      <c r="B140" s="76"/>
      <c r="C140" s="74"/>
      <c r="D140" s="74"/>
      <c r="E140" s="75"/>
    </row>
    <row r="141" spans="1:5" x14ac:dyDescent="0.25">
      <c r="A141" s="75"/>
      <c r="B141" s="76"/>
      <c r="C141" s="74"/>
      <c r="D141" s="74"/>
      <c r="E141" s="75"/>
    </row>
    <row r="142" spans="1:5" x14ac:dyDescent="0.25">
      <c r="A142" s="75"/>
      <c r="B142" s="76"/>
      <c r="C142" s="74"/>
      <c r="D142" s="74"/>
      <c r="E142" s="75"/>
    </row>
    <row r="143" spans="1:5" x14ac:dyDescent="0.25">
      <c r="A143" s="75"/>
      <c r="B143" s="76"/>
      <c r="C143" s="76"/>
      <c r="D143" s="74"/>
      <c r="E143" s="75"/>
    </row>
    <row r="144" spans="1:5" x14ac:dyDescent="0.25">
      <c r="A144" s="67" t="s">
        <v>84</v>
      </c>
      <c r="B144" s="68"/>
      <c r="C144" s="68"/>
      <c r="D144" s="69">
        <f>D134</f>
        <v>0.28124999999999994</v>
      </c>
      <c r="E144" s="67"/>
    </row>
    <row r="145" spans="1:5" x14ac:dyDescent="0.25">
      <c r="A145" s="65"/>
      <c r="B145" s="66"/>
      <c r="C145" s="66"/>
      <c r="D145" s="64"/>
      <c r="E145" s="65"/>
    </row>
    <row r="146" spans="1:5" x14ac:dyDescent="0.25">
      <c r="A146" s="79" t="s">
        <v>85</v>
      </c>
      <c r="B146" s="80"/>
      <c r="C146" s="80"/>
      <c r="D146" s="78"/>
      <c r="E146" s="79"/>
    </row>
    <row r="147" spans="1:5" x14ac:dyDescent="0.25">
      <c r="A147" s="65"/>
      <c r="B147" s="66"/>
      <c r="C147" s="66"/>
      <c r="D147" s="64"/>
      <c r="E147" s="65"/>
    </row>
    <row r="148" spans="1:5" ht="15.75" thickBot="1" x14ac:dyDescent="0.3">
      <c r="A148" s="93" t="s">
        <v>86</v>
      </c>
      <c r="B148" s="93"/>
      <c r="C148" s="93"/>
      <c r="D148" s="94">
        <f>SUM(D133:D142)-(D144+D146)</f>
        <v>0.17708333333333337</v>
      </c>
      <c r="E148" s="93"/>
    </row>
    <row r="149" spans="1:5" ht="15.75" thickTop="1" x14ac:dyDescent="0.25"/>
    <row r="151" spans="1:5" x14ac:dyDescent="0.25">
      <c r="A151" s="91" t="s">
        <v>64</v>
      </c>
      <c r="B151" s="91" t="s">
        <v>65</v>
      </c>
      <c r="C151" s="91" t="s">
        <v>66</v>
      </c>
      <c r="D151" s="91" t="s">
        <v>68</v>
      </c>
      <c r="E151" s="91" t="s">
        <v>67</v>
      </c>
    </row>
    <row r="152" spans="1:5" x14ac:dyDescent="0.25">
      <c r="A152" s="73">
        <v>44641</v>
      </c>
      <c r="B152" s="74"/>
      <c r="C152" s="74"/>
      <c r="D152" s="74"/>
      <c r="E152" s="75"/>
    </row>
    <row r="153" spans="1:5" x14ac:dyDescent="0.25">
      <c r="A153" s="96"/>
      <c r="B153" s="68"/>
      <c r="C153" s="69"/>
      <c r="D153" s="69"/>
      <c r="E153" s="67" t="s">
        <v>125</v>
      </c>
    </row>
    <row r="154" spans="1:5" x14ac:dyDescent="0.25">
      <c r="A154" s="73"/>
      <c r="B154" s="76"/>
      <c r="C154" s="74"/>
      <c r="D154" s="74"/>
      <c r="E154" s="75"/>
    </row>
    <row r="155" spans="1:5" x14ac:dyDescent="0.25">
      <c r="A155" s="75"/>
      <c r="B155" s="76"/>
      <c r="C155" s="74"/>
      <c r="D155" s="74"/>
      <c r="E155" s="101"/>
    </row>
    <row r="156" spans="1:5" x14ac:dyDescent="0.25">
      <c r="A156" s="75"/>
      <c r="B156" s="76"/>
      <c r="C156" s="76"/>
      <c r="D156" s="74"/>
      <c r="E156" s="75"/>
    </row>
    <row r="157" spans="1:5" x14ac:dyDescent="0.25">
      <c r="A157" s="67" t="s">
        <v>84</v>
      </c>
      <c r="B157" s="68"/>
      <c r="C157" s="68"/>
      <c r="D157" s="69">
        <f>D153</f>
        <v>0</v>
      </c>
      <c r="E157" s="67"/>
    </row>
    <row r="158" spans="1:5" x14ac:dyDescent="0.25">
      <c r="A158" s="65"/>
      <c r="B158" s="66"/>
      <c r="C158" s="66"/>
      <c r="D158" s="64"/>
      <c r="E158" s="65"/>
    </row>
    <row r="159" spans="1:5" x14ac:dyDescent="0.25">
      <c r="A159" s="79" t="s">
        <v>85</v>
      </c>
      <c r="B159" s="80"/>
      <c r="C159" s="80"/>
      <c r="D159" s="78"/>
      <c r="E159" s="79"/>
    </row>
    <row r="160" spans="1:5" x14ac:dyDescent="0.25">
      <c r="A160" s="65"/>
      <c r="B160" s="66"/>
      <c r="C160" s="66"/>
      <c r="D160" s="64"/>
      <c r="E160" s="65"/>
    </row>
    <row r="161" spans="1:5" ht="15.75" thickBot="1" x14ac:dyDescent="0.3">
      <c r="A161" s="93" t="s">
        <v>86</v>
      </c>
      <c r="B161" s="93"/>
      <c r="C161" s="93"/>
      <c r="D161" s="94">
        <f>SUM(D152:D155)-(D157+D159)</f>
        <v>0</v>
      </c>
      <c r="E161" s="93"/>
    </row>
    <row r="162" spans="1:5" ht="15.75" thickTop="1" x14ac:dyDescent="0.25"/>
    <row r="164" spans="1:5" x14ac:dyDescent="0.25">
      <c r="A164" s="91" t="s">
        <v>64</v>
      </c>
      <c r="B164" s="91" t="s">
        <v>65</v>
      </c>
      <c r="C164" s="91" t="s">
        <v>66</v>
      </c>
      <c r="D164" s="91" t="s">
        <v>68</v>
      </c>
      <c r="E164" s="91" t="s">
        <v>67</v>
      </c>
    </row>
    <row r="165" spans="1:5" x14ac:dyDescent="0.25">
      <c r="A165" s="73">
        <v>44642</v>
      </c>
      <c r="B165" s="74">
        <v>0.44791666666666669</v>
      </c>
      <c r="C165" s="74">
        <v>0.5</v>
      </c>
      <c r="D165" s="74">
        <f>SUM(C165-B165)</f>
        <v>5.2083333333333315E-2</v>
      </c>
      <c r="E165" s="75" t="s">
        <v>127</v>
      </c>
    </row>
    <row r="166" spans="1:5" x14ac:dyDescent="0.25">
      <c r="A166" s="96"/>
      <c r="B166" s="68">
        <f>C165</f>
        <v>0.5</v>
      </c>
      <c r="C166" s="69">
        <v>0.64583333333333337</v>
      </c>
      <c r="D166" s="69">
        <f>SUM(C166-B166)</f>
        <v>0.14583333333333337</v>
      </c>
      <c r="E166" s="67" t="s">
        <v>126</v>
      </c>
    </row>
    <row r="167" spans="1:5" x14ac:dyDescent="0.25">
      <c r="A167" s="73"/>
      <c r="B167" s="76">
        <f>C166</f>
        <v>0.64583333333333337</v>
      </c>
      <c r="C167" s="74">
        <v>0.72916666666666663</v>
      </c>
      <c r="D167" s="74">
        <f>SUM(C167-B167)</f>
        <v>8.3333333333333259E-2</v>
      </c>
      <c r="E167" s="75" t="s">
        <v>128</v>
      </c>
    </row>
    <row r="168" spans="1:5" x14ac:dyDescent="0.25">
      <c r="A168" s="67"/>
      <c r="B168" s="68">
        <f>C167</f>
        <v>0.72916666666666663</v>
      </c>
      <c r="C168" s="69">
        <v>0.73958333333333337</v>
      </c>
      <c r="D168" s="69">
        <f t="shared" ref="D168" si="17">SUM(C168-B168)</f>
        <v>1.0416666666666741E-2</v>
      </c>
      <c r="E168" s="102" t="s">
        <v>75</v>
      </c>
    </row>
    <row r="169" spans="1:5" x14ac:dyDescent="0.25">
      <c r="A169" s="75"/>
      <c r="B169" s="76">
        <f t="shared" ref="B169:B171" si="18">C168</f>
        <v>0.73958333333333337</v>
      </c>
      <c r="C169" s="74">
        <v>0.76041666666666663</v>
      </c>
      <c r="D169" s="74">
        <f t="shared" ref="D169:D170" si="19">SUM(C169-B169)</f>
        <v>2.0833333333333259E-2</v>
      </c>
      <c r="E169" s="75"/>
    </row>
    <row r="170" spans="1:5" x14ac:dyDescent="0.25">
      <c r="A170" s="67"/>
      <c r="B170" s="68">
        <f t="shared" si="18"/>
        <v>0.76041666666666663</v>
      </c>
      <c r="C170" s="69">
        <v>0.79166666666666663</v>
      </c>
      <c r="D170" s="69">
        <f t="shared" si="19"/>
        <v>3.125E-2</v>
      </c>
      <c r="E170" s="67" t="s">
        <v>97</v>
      </c>
    </row>
    <row r="171" spans="1:5" x14ac:dyDescent="0.25">
      <c r="A171" s="75"/>
      <c r="B171" s="76">
        <f t="shared" si="18"/>
        <v>0.79166666666666663</v>
      </c>
      <c r="C171" s="74">
        <v>0.875</v>
      </c>
      <c r="D171" s="74">
        <f t="shared" ref="D171" si="20">SUM(C171-B171)</f>
        <v>8.333333333333337E-2</v>
      </c>
      <c r="E171" s="75" t="s">
        <v>129</v>
      </c>
    </row>
    <row r="172" spans="1:5" x14ac:dyDescent="0.25">
      <c r="A172" s="75"/>
      <c r="B172" s="76"/>
      <c r="C172" s="74"/>
      <c r="D172" s="74"/>
      <c r="E172" s="75"/>
    </row>
    <row r="173" spans="1:5" x14ac:dyDescent="0.25">
      <c r="A173" s="75"/>
      <c r="B173" s="76"/>
      <c r="C173" s="74"/>
      <c r="D173" s="74"/>
      <c r="E173" s="75"/>
    </row>
    <row r="174" spans="1:5" x14ac:dyDescent="0.25">
      <c r="A174" s="75"/>
      <c r="B174" s="76"/>
      <c r="C174" s="74"/>
      <c r="D174" s="74"/>
      <c r="E174" s="75"/>
    </row>
    <row r="175" spans="1:5" x14ac:dyDescent="0.25">
      <c r="A175" s="75"/>
      <c r="B175" s="76"/>
      <c r="C175" s="76"/>
      <c r="D175" s="74"/>
      <c r="E175" s="75"/>
    </row>
    <row r="176" spans="1:5" x14ac:dyDescent="0.25">
      <c r="A176" s="67" t="s">
        <v>84</v>
      </c>
      <c r="B176" s="68"/>
      <c r="C176" s="68"/>
      <c r="D176" s="69">
        <f>D166+D168+D170</f>
        <v>0.18750000000000011</v>
      </c>
      <c r="E176" s="67"/>
    </row>
    <row r="177" spans="1:5" x14ac:dyDescent="0.25">
      <c r="A177" s="65"/>
      <c r="B177" s="66"/>
      <c r="C177" s="66"/>
      <c r="D177" s="64"/>
      <c r="E177" s="65"/>
    </row>
    <row r="178" spans="1:5" x14ac:dyDescent="0.25">
      <c r="A178" s="79" t="s">
        <v>85</v>
      </c>
      <c r="B178" s="80"/>
      <c r="C178" s="80"/>
      <c r="D178" s="78"/>
      <c r="E178" s="79"/>
    </row>
    <row r="179" spans="1:5" x14ac:dyDescent="0.25">
      <c r="A179" s="65"/>
      <c r="B179" s="66"/>
      <c r="C179" s="66"/>
      <c r="D179" s="64"/>
      <c r="E179" s="65"/>
    </row>
    <row r="180" spans="1:5" ht="15.75" thickBot="1" x14ac:dyDescent="0.3">
      <c r="A180" s="93" t="s">
        <v>86</v>
      </c>
      <c r="B180" s="93"/>
      <c r="C180" s="93"/>
      <c r="D180" s="94">
        <f>SUM(D165:D174)-(D176+D178)</f>
        <v>0.2395833333333332</v>
      </c>
      <c r="E180" s="93"/>
    </row>
    <row r="181" spans="1:5" ht="15.75" thickTop="1" x14ac:dyDescent="0.25"/>
    <row r="183" spans="1:5" x14ac:dyDescent="0.25">
      <c r="A183" s="91" t="s">
        <v>64</v>
      </c>
      <c r="B183" s="91" t="s">
        <v>65</v>
      </c>
      <c r="C183" s="91" t="s">
        <v>66</v>
      </c>
      <c r="D183" s="91" t="s">
        <v>68</v>
      </c>
      <c r="E183" s="91" t="s">
        <v>67</v>
      </c>
    </row>
    <row r="184" spans="1:5" x14ac:dyDescent="0.25">
      <c r="A184" s="73">
        <v>44643</v>
      </c>
      <c r="B184" s="74">
        <v>0.38541666666666669</v>
      </c>
      <c r="C184" s="74">
        <v>0.41666666666666669</v>
      </c>
      <c r="D184" s="74">
        <f>SUM(C184-B184)</f>
        <v>3.125E-2</v>
      </c>
      <c r="E184" s="75" t="s">
        <v>130</v>
      </c>
    </row>
    <row r="185" spans="1:5" x14ac:dyDescent="0.25">
      <c r="A185" s="96"/>
      <c r="B185" s="68">
        <f>C184</f>
        <v>0.41666666666666669</v>
      </c>
      <c r="C185" s="69">
        <v>0.4826388888888889</v>
      </c>
      <c r="D185" s="69">
        <f>SUM(C185-B185)</f>
        <v>6.597222222222221E-2</v>
      </c>
      <c r="E185" s="67" t="s">
        <v>131</v>
      </c>
    </row>
    <row r="186" spans="1:5" x14ac:dyDescent="0.25">
      <c r="A186" s="73"/>
      <c r="B186" s="76">
        <f>C185</f>
        <v>0.4826388888888889</v>
      </c>
      <c r="C186" s="74">
        <v>0.52083333333333337</v>
      </c>
      <c r="D186" s="74">
        <f>SUM(C186-B186)</f>
        <v>3.8194444444444475E-2</v>
      </c>
      <c r="E186" s="75" t="s">
        <v>130</v>
      </c>
    </row>
    <row r="187" spans="1:5" x14ac:dyDescent="0.25">
      <c r="A187" s="67"/>
      <c r="B187" s="68">
        <f>C186</f>
        <v>0.52083333333333337</v>
      </c>
      <c r="C187" s="69">
        <v>0.58333333333333337</v>
      </c>
      <c r="D187" s="69">
        <f t="shared" ref="D187" si="21">SUM(C187-B187)</f>
        <v>6.25E-2</v>
      </c>
      <c r="E187" s="102" t="s">
        <v>73</v>
      </c>
    </row>
    <row r="188" spans="1:5" x14ac:dyDescent="0.25">
      <c r="A188" s="75"/>
      <c r="B188" s="76">
        <f t="shared" ref="B188:B194" si="22">C187</f>
        <v>0.58333333333333337</v>
      </c>
      <c r="C188" s="74">
        <v>0.63194444444444442</v>
      </c>
      <c r="D188" s="74">
        <f t="shared" ref="D188:D190" si="23">SUM(C188-B188)</f>
        <v>4.8611111111111049E-2</v>
      </c>
      <c r="E188" s="75" t="s">
        <v>130</v>
      </c>
    </row>
    <row r="189" spans="1:5" x14ac:dyDescent="0.25">
      <c r="A189" s="79"/>
      <c r="B189" s="80">
        <f t="shared" si="22"/>
        <v>0.63194444444444442</v>
      </c>
      <c r="C189" s="78">
        <v>0.65277777777777779</v>
      </c>
      <c r="D189" s="78">
        <f t="shared" si="23"/>
        <v>2.083333333333337E-2</v>
      </c>
      <c r="E189" s="79" t="s">
        <v>96</v>
      </c>
    </row>
    <row r="190" spans="1:5" x14ac:dyDescent="0.25">
      <c r="A190" s="75"/>
      <c r="B190" s="76">
        <f t="shared" si="22"/>
        <v>0.65277777777777779</v>
      </c>
      <c r="C190" s="74">
        <v>0.70833333333333304</v>
      </c>
      <c r="D190" s="74">
        <f t="shared" si="23"/>
        <v>5.5555555555555247E-2</v>
      </c>
      <c r="E190" s="75" t="s">
        <v>132</v>
      </c>
    </row>
    <row r="191" spans="1:5" x14ac:dyDescent="0.25">
      <c r="A191" s="67"/>
      <c r="B191" s="68">
        <f t="shared" si="22"/>
        <v>0.70833333333333304</v>
      </c>
      <c r="C191" s="69">
        <v>0.75</v>
      </c>
      <c r="D191" s="69">
        <f t="shared" ref="D191" si="24">SUM(C191-B191)</f>
        <v>4.1666666666666963E-2</v>
      </c>
      <c r="E191" s="67" t="s">
        <v>75</v>
      </c>
    </row>
    <row r="192" spans="1:5" x14ac:dyDescent="0.25">
      <c r="A192" s="75"/>
      <c r="B192" s="76">
        <f t="shared" si="22"/>
        <v>0.75</v>
      </c>
      <c r="C192" s="74">
        <v>0.79166666666666696</v>
      </c>
      <c r="D192" s="74">
        <f t="shared" ref="D192:D193" si="25">SUM(C192-B192)</f>
        <v>4.1666666666666963E-2</v>
      </c>
      <c r="E192" s="75" t="s">
        <v>133</v>
      </c>
    </row>
    <row r="193" spans="1:5" x14ac:dyDescent="0.25">
      <c r="A193" s="67"/>
      <c r="B193" s="68">
        <f t="shared" si="22"/>
        <v>0.79166666666666696</v>
      </c>
      <c r="C193" s="69">
        <v>0.86458333333333337</v>
      </c>
      <c r="D193" s="69">
        <f t="shared" si="25"/>
        <v>7.2916666666666408E-2</v>
      </c>
      <c r="E193" s="67" t="s">
        <v>97</v>
      </c>
    </row>
    <row r="194" spans="1:5" x14ac:dyDescent="0.25">
      <c r="A194" s="75"/>
      <c r="B194" s="76">
        <f t="shared" si="22"/>
        <v>0.86458333333333337</v>
      </c>
      <c r="C194" s="74">
        <v>0.89583333333333337</v>
      </c>
      <c r="D194" s="74">
        <f t="shared" ref="D194" si="26">SUM(C194-B194)</f>
        <v>3.125E-2</v>
      </c>
      <c r="E194" s="75" t="s">
        <v>134</v>
      </c>
    </row>
    <row r="195" spans="1:5" x14ac:dyDescent="0.25">
      <c r="A195" s="75"/>
      <c r="B195" s="76"/>
      <c r="C195" s="76"/>
      <c r="D195" s="74"/>
      <c r="E195" s="75"/>
    </row>
    <row r="196" spans="1:5" x14ac:dyDescent="0.25">
      <c r="A196" s="67" t="s">
        <v>84</v>
      </c>
      <c r="B196" s="68"/>
      <c r="C196" s="68"/>
      <c r="D196" s="69">
        <f>D185+D187+D191+D193</f>
        <v>0.24305555555555558</v>
      </c>
      <c r="E196" s="67"/>
    </row>
    <row r="197" spans="1:5" x14ac:dyDescent="0.25">
      <c r="A197" s="65"/>
      <c r="B197" s="66"/>
      <c r="C197" s="66"/>
      <c r="D197" s="64"/>
      <c r="E197" s="65"/>
    </row>
    <row r="198" spans="1:5" x14ac:dyDescent="0.25">
      <c r="A198" s="79" t="s">
        <v>85</v>
      </c>
      <c r="B198" s="80"/>
      <c r="C198" s="80"/>
      <c r="D198" s="78">
        <f>D189</f>
        <v>2.083333333333337E-2</v>
      </c>
      <c r="E198" s="79"/>
    </row>
    <row r="199" spans="1:5" x14ac:dyDescent="0.25">
      <c r="A199" s="65"/>
      <c r="B199" s="66"/>
      <c r="C199" s="66"/>
      <c r="D199" s="64"/>
      <c r="E199" s="65"/>
    </row>
    <row r="200" spans="1:5" ht="15.75" thickBot="1" x14ac:dyDescent="0.3">
      <c r="A200" s="93" t="s">
        <v>86</v>
      </c>
      <c r="B200" s="93"/>
      <c r="C200" s="93"/>
      <c r="D200" s="94">
        <f>SUM(D184:D194)-(D196+D198)</f>
        <v>0.24652777777777779</v>
      </c>
      <c r="E200" s="93"/>
    </row>
    <row r="201" spans="1:5" ht="15.75" thickTop="1" x14ac:dyDescent="0.25"/>
    <row r="203" spans="1:5" x14ac:dyDescent="0.25">
      <c r="A203" s="91" t="s">
        <v>64</v>
      </c>
      <c r="B203" s="91" t="s">
        <v>65</v>
      </c>
      <c r="C203" s="91" t="s">
        <v>66</v>
      </c>
      <c r="D203" s="91" t="s">
        <v>68</v>
      </c>
      <c r="E203" s="91" t="s">
        <v>67</v>
      </c>
    </row>
    <row r="204" spans="1:5" x14ac:dyDescent="0.25">
      <c r="A204" s="81">
        <v>44644</v>
      </c>
      <c r="B204" s="82">
        <v>0.39583333333333331</v>
      </c>
      <c r="C204" s="82">
        <v>0.41666666666666669</v>
      </c>
      <c r="D204" s="82">
        <f>SUM(C204-B204)</f>
        <v>2.083333333333337E-2</v>
      </c>
      <c r="E204" s="83" t="s">
        <v>109</v>
      </c>
    </row>
    <row r="205" spans="1:5" x14ac:dyDescent="0.25">
      <c r="A205" s="81"/>
      <c r="B205" s="84">
        <f>C204</f>
        <v>0.41666666666666669</v>
      </c>
      <c r="C205" s="82">
        <v>0.45833333333333331</v>
      </c>
      <c r="D205" s="82">
        <f>SUM(C205-B205)</f>
        <v>4.166666666666663E-2</v>
      </c>
      <c r="E205" s="103" t="s">
        <v>136</v>
      </c>
    </row>
    <row r="206" spans="1:5" x14ac:dyDescent="0.25">
      <c r="A206" s="96"/>
      <c r="B206" s="68">
        <f>C205</f>
        <v>0.45833333333333331</v>
      </c>
      <c r="C206" s="69">
        <v>0.47916666666666669</v>
      </c>
      <c r="D206" s="69">
        <f>SUM(C206-B206)</f>
        <v>2.083333333333337E-2</v>
      </c>
      <c r="E206" s="92" t="s">
        <v>75</v>
      </c>
    </row>
    <row r="207" spans="1:5" x14ac:dyDescent="0.25">
      <c r="A207" s="83"/>
      <c r="B207" s="84">
        <f>C206</f>
        <v>0.47916666666666669</v>
      </c>
      <c r="C207" s="82">
        <v>0.48958333333333331</v>
      </c>
      <c r="D207" s="82">
        <f t="shared" ref="D207" si="27">SUM(C207-B207)</f>
        <v>1.041666666666663E-2</v>
      </c>
      <c r="E207" s="103" t="s">
        <v>137</v>
      </c>
    </row>
    <row r="208" spans="1:5" x14ac:dyDescent="0.25">
      <c r="A208" s="75"/>
      <c r="B208" s="76">
        <f t="shared" ref="B208:B211" si="28">C207</f>
        <v>0.48958333333333331</v>
      </c>
      <c r="C208" s="74">
        <v>0.54166666666666663</v>
      </c>
      <c r="D208" s="74">
        <f t="shared" ref="D208:D209" si="29">SUM(C208-B208)</f>
        <v>5.2083333333333315E-2</v>
      </c>
      <c r="E208" s="75" t="s">
        <v>130</v>
      </c>
    </row>
    <row r="209" spans="1:5" x14ac:dyDescent="0.25">
      <c r="A209" s="75"/>
      <c r="B209" s="76">
        <f t="shared" si="28"/>
        <v>0.54166666666666663</v>
      </c>
      <c r="C209" s="74">
        <v>0.57291666666666696</v>
      </c>
      <c r="D209" s="74">
        <f t="shared" si="29"/>
        <v>3.1250000000000333E-2</v>
      </c>
      <c r="E209" s="99" t="s">
        <v>138</v>
      </c>
    </row>
    <row r="210" spans="1:5" x14ac:dyDescent="0.25">
      <c r="A210" s="75"/>
      <c r="B210" s="76">
        <f t="shared" si="28"/>
        <v>0.57291666666666696</v>
      </c>
      <c r="C210" s="74">
        <v>0.61458333333333404</v>
      </c>
      <c r="D210" s="74">
        <f t="shared" ref="D210:D211" si="30">SUM(C210-B210)</f>
        <v>4.1666666666667074E-2</v>
      </c>
      <c r="E210" s="75" t="s">
        <v>135</v>
      </c>
    </row>
    <row r="211" spans="1:5" x14ac:dyDescent="0.25">
      <c r="A211" s="75"/>
      <c r="B211" s="76">
        <f t="shared" si="28"/>
        <v>0.61458333333333404</v>
      </c>
      <c r="C211" s="74">
        <v>0.65625</v>
      </c>
      <c r="D211" s="74">
        <f t="shared" si="30"/>
        <v>4.1666666666665964E-2</v>
      </c>
      <c r="E211" s="75"/>
    </row>
    <row r="212" spans="1:5" x14ac:dyDescent="0.25">
      <c r="A212" s="75"/>
      <c r="B212" s="76"/>
      <c r="C212" s="74"/>
      <c r="D212" s="74"/>
      <c r="E212" s="75"/>
    </row>
    <row r="213" spans="1:5" x14ac:dyDescent="0.25">
      <c r="A213" s="75"/>
      <c r="B213" s="76"/>
      <c r="C213" s="74"/>
      <c r="D213" s="74"/>
      <c r="E213" s="75"/>
    </row>
    <row r="214" spans="1:5" x14ac:dyDescent="0.25">
      <c r="A214" s="75"/>
      <c r="B214" s="76"/>
      <c r="C214" s="76"/>
      <c r="D214" s="74"/>
      <c r="E214" s="75"/>
    </row>
    <row r="215" spans="1:5" x14ac:dyDescent="0.25">
      <c r="A215" s="67" t="s">
        <v>84</v>
      </c>
      <c r="B215" s="68"/>
      <c r="C215" s="68"/>
      <c r="D215" s="69">
        <f>D206</f>
        <v>2.083333333333337E-2</v>
      </c>
      <c r="E215" s="67"/>
    </row>
    <row r="216" spans="1:5" x14ac:dyDescent="0.25">
      <c r="A216" s="65"/>
      <c r="B216" s="66"/>
      <c r="C216" s="66"/>
      <c r="D216" s="64"/>
      <c r="E216" s="65"/>
    </row>
    <row r="217" spans="1:5" x14ac:dyDescent="0.25">
      <c r="A217" s="79" t="s">
        <v>85</v>
      </c>
      <c r="B217" s="80"/>
      <c r="C217" s="80"/>
      <c r="D217" s="78"/>
      <c r="E217" s="79"/>
    </row>
    <row r="218" spans="1:5" x14ac:dyDescent="0.25">
      <c r="A218" s="65"/>
      <c r="B218" s="66"/>
      <c r="C218" s="66"/>
      <c r="D218" s="64"/>
      <c r="E218" s="65"/>
    </row>
    <row r="219" spans="1:5" ht="15.75" thickBot="1" x14ac:dyDescent="0.3">
      <c r="A219" s="93" t="s">
        <v>86</v>
      </c>
      <c r="B219" s="93"/>
      <c r="C219" s="93"/>
      <c r="D219" s="94">
        <f>SUM(D204:D213)-(D215+D217)</f>
        <v>0.23958333333333331</v>
      </c>
      <c r="E219" s="93"/>
    </row>
    <row r="220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2022-03-24T12:19:48Z</dcterms:modified>
</cp:coreProperties>
</file>