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8960" windowHeight="12045" activeTab="4"/>
  </bookViews>
  <sheets>
    <sheet name="Feb" sheetId="1" r:id="rId1"/>
    <sheet name="Mars" sheetId="2" r:id="rId2"/>
    <sheet name="April" sheetId="3" r:id="rId3"/>
    <sheet name="Tests" sheetId="5" r:id="rId4"/>
    <sheet name="Blad1" sheetId="6" r:id="rId5"/>
  </sheets>
  <calcPr calcId="145621"/>
</workbook>
</file>

<file path=xl/calcChain.xml><?xml version="1.0" encoding="utf-8"?>
<calcChain xmlns="http://schemas.openxmlformats.org/spreadsheetml/2006/main">
  <c r="B168" i="6" l="1"/>
  <c r="D168" i="6" s="1"/>
  <c r="B167" i="6"/>
  <c r="D167" i="6" s="1"/>
  <c r="B166" i="6"/>
  <c r="D166" i="6" s="1"/>
  <c r="D176" i="6" s="1"/>
  <c r="D165" i="6"/>
  <c r="D180" i="6" l="1"/>
  <c r="D157" i="6"/>
  <c r="B136" i="6"/>
  <c r="D136" i="6" s="1"/>
  <c r="B135" i="6"/>
  <c r="D135" i="6" s="1"/>
  <c r="B134" i="6"/>
  <c r="D134" i="6" s="1"/>
  <c r="D144" i="6" s="1"/>
  <c r="D133" i="6"/>
  <c r="D161" i="6" l="1"/>
  <c r="D148" i="6"/>
  <c r="B123" i="6"/>
  <c r="D123" i="6" s="1"/>
  <c r="B122" i="6"/>
  <c r="D122" i="6" s="1"/>
  <c r="D125" i="6" s="1"/>
  <c r="D121" i="6"/>
  <c r="D129" i="6" l="1"/>
  <c r="B111" i="6"/>
  <c r="D111" i="6" s="1"/>
  <c r="B105" i="6"/>
  <c r="B104" i="6"/>
  <c r="B93" i="6" l="1"/>
  <c r="D93" i="6" s="1"/>
  <c r="B87" i="6"/>
  <c r="B86" i="6"/>
  <c r="D86" i="6" s="1"/>
  <c r="B110" i="6" l="1"/>
  <c r="D110" i="6" s="1"/>
  <c r="B109" i="6"/>
  <c r="D109" i="6" s="1"/>
  <c r="B108" i="6"/>
  <c r="D108" i="6" s="1"/>
  <c r="B107" i="6"/>
  <c r="D107" i="6" s="1"/>
  <c r="B106" i="6"/>
  <c r="D106" i="6" s="1"/>
  <c r="D105" i="6"/>
  <c r="D113" i="6" s="1"/>
  <c r="D104" i="6"/>
  <c r="D115" i="6" s="1"/>
  <c r="D103" i="6"/>
  <c r="D117" i="6" l="1"/>
  <c r="B69" i="6"/>
  <c r="B51" i="6" l="1"/>
  <c r="D51" i="6"/>
  <c r="B52" i="6"/>
  <c r="B92" i="6" l="1"/>
  <c r="D92" i="6" s="1"/>
  <c r="B91" i="6"/>
  <c r="D91" i="6" s="1"/>
  <c r="B90" i="6"/>
  <c r="D90" i="6" s="1"/>
  <c r="B89" i="6"/>
  <c r="D89" i="6" s="1"/>
  <c r="B88" i="6"/>
  <c r="D88" i="6" s="1"/>
  <c r="D87" i="6"/>
  <c r="D95" i="6" s="1"/>
  <c r="D85" i="6"/>
  <c r="B75" i="6"/>
  <c r="D75" i="6" s="1"/>
  <c r="B74" i="6"/>
  <c r="D74" i="6" s="1"/>
  <c r="B73" i="6"/>
  <c r="D73" i="6" s="1"/>
  <c r="B72" i="6"/>
  <c r="D72" i="6" s="1"/>
  <c r="B71" i="6"/>
  <c r="D71" i="6" s="1"/>
  <c r="D70" i="6"/>
  <c r="D69" i="6"/>
  <c r="D68" i="6"/>
  <c r="D58" i="6"/>
  <c r="B57" i="6"/>
  <c r="D57" i="6" s="1"/>
  <c r="B56" i="6"/>
  <c r="D56" i="6" s="1"/>
  <c r="B55" i="6"/>
  <c r="D55" i="6" s="1"/>
  <c r="B54" i="6"/>
  <c r="D54" i="6" s="1"/>
  <c r="D53" i="6"/>
  <c r="D52" i="6"/>
  <c r="D50" i="6"/>
  <c r="B40" i="6"/>
  <c r="D40" i="6" s="1"/>
  <c r="B39" i="6"/>
  <c r="D39" i="6" s="1"/>
  <c r="B38" i="6"/>
  <c r="D38" i="6" s="1"/>
  <c r="B37" i="6"/>
  <c r="D37" i="6" s="1"/>
  <c r="B36" i="6"/>
  <c r="D36" i="6" s="1"/>
  <c r="B35" i="6"/>
  <c r="D35" i="6" s="1"/>
  <c r="D34" i="6"/>
  <c r="D33" i="6"/>
  <c r="B22" i="6"/>
  <c r="D97" i="6" l="1"/>
  <c r="D99" i="6"/>
  <c r="D77" i="6"/>
  <c r="D42" i="6"/>
  <c r="D62" i="6"/>
  <c r="D60" i="6"/>
  <c r="D64" i="6"/>
  <c r="D81" i="6"/>
  <c r="D46" i="6"/>
  <c r="B25" i="6"/>
  <c r="D25" i="6" s="1"/>
  <c r="B24" i="6"/>
  <c r="D24" i="6" s="1"/>
  <c r="B23" i="6"/>
  <c r="D23" i="6" s="1"/>
  <c r="D22" i="6"/>
  <c r="D21" i="6"/>
  <c r="D27" i="6" l="1"/>
  <c r="D29" i="6"/>
  <c r="B7" i="6"/>
  <c r="B8" i="6"/>
  <c r="B9" i="6"/>
  <c r="D9" i="6" s="1"/>
  <c r="D13" i="6" s="1"/>
  <c r="B10" i="6"/>
  <c r="D10" i="6" s="1"/>
  <c r="B11" i="6"/>
  <c r="D11" i="6" s="1"/>
  <c r="B6" i="6"/>
  <c r="D5" i="6"/>
  <c r="D6" i="6"/>
  <c r="D7" i="6"/>
  <c r="D8" i="6"/>
  <c r="D4" i="6"/>
  <c r="D15" i="6" l="1"/>
  <c r="D17" i="6" s="1"/>
  <c r="AH1" i="2"/>
  <c r="AF1" i="1"/>
</calcChain>
</file>

<file path=xl/sharedStrings.xml><?xml version="1.0" encoding="utf-8"?>
<sst xmlns="http://schemas.openxmlformats.org/spreadsheetml/2006/main" count="317" uniqueCount="126">
  <si>
    <t>M</t>
  </si>
  <si>
    <t>T</t>
  </si>
  <si>
    <t>O</t>
  </si>
  <si>
    <t>F</t>
  </si>
  <si>
    <t>**Manager</t>
  </si>
  <si>
    <t>**Player</t>
  </si>
  <si>
    <t>**Team</t>
  </si>
  <si>
    <t>**MediatR pattern</t>
  </si>
  <si>
    <t>**Clean architecture</t>
  </si>
  <si>
    <t>*** FullName -&gt; FirstName, LastName</t>
  </si>
  <si>
    <t>Planning</t>
  </si>
  <si>
    <t>Architecture</t>
  </si>
  <si>
    <t>**Webscrape Player data (UiPath)</t>
  </si>
  <si>
    <t>** Webscrape Team data (UiPath)</t>
  </si>
  <si>
    <t>** Import Player data Excel -&gt; Sql</t>
  </si>
  <si>
    <t>** Import Team data Excel -&gt; Sql</t>
  </si>
  <si>
    <t>** Redefine Player tables</t>
  </si>
  <si>
    <t>** Redefine Team tables</t>
  </si>
  <si>
    <t>Basic Functions</t>
  </si>
  <si>
    <t>Game Functions</t>
  </si>
  <si>
    <t>* Play through game</t>
  </si>
  <si>
    <t>* Show results</t>
  </si>
  <si>
    <t>** Calc game results</t>
  </si>
  <si>
    <t>*Database - Code First</t>
  </si>
  <si>
    <t>**Fixtures</t>
  </si>
  <si>
    <t>Create/Read Team</t>
  </si>
  <si>
    <t>Create/Read Player</t>
  </si>
  <si>
    <t>Create/Read League</t>
  </si>
  <si>
    <t>Create/Read Fixtures</t>
  </si>
  <si>
    <t>* Calculate Fixtures</t>
  </si>
  <si>
    <t>Tests</t>
  </si>
  <si>
    <t>* List/Update League</t>
  </si>
  <si>
    <t>Daily 5</t>
  </si>
  <si>
    <t>**League ?</t>
  </si>
  <si>
    <t>Pass</t>
  </si>
  <si>
    <t>Impl. Date</t>
  </si>
  <si>
    <t>Calc fixtures</t>
  </si>
  <si>
    <t>Calc match results</t>
  </si>
  <si>
    <t>UT001</t>
  </si>
  <si>
    <t>UT002</t>
  </si>
  <si>
    <t>UT003</t>
  </si>
  <si>
    <t>UT004</t>
  </si>
  <si>
    <t>UT005</t>
  </si>
  <si>
    <t>UT006</t>
  </si>
  <si>
    <t>UT007</t>
  </si>
  <si>
    <t>UT008</t>
  </si>
  <si>
    <t>UT009</t>
  </si>
  <si>
    <t>UT010</t>
  </si>
  <si>
    <t>Match Draw</t>
  </si>
  <si>
    <t>Match Win</t>
  </si>
  <si>
    <t>Match Lost</t>
  </si>
  <si>
    <t>Goal Home Team</t>
  </si>
  <si>
    <t>Goal Away Team</t>
  </si>
  <si>
    <t>Test/Function</t>
  </si>
  <si>
    <t>Display League table</t>
  </si>
  <si>
    <t>Display Match</t>
  </si>
  <si>
    <t>* Start game (Create Manager, Choose Team)</t>
  </si>
  <si>
    <t>Create/Read Manager/Update</t>
  </si>
  <si>
    <t>Create/Read/Update Fixtures</t>
  </si>
  <si>
    <t>Show Main Menu</t>
  </si>
  <si>
    <t>L</t>
  </si>
  <si>
    <t>S</t>
  </si>
  <si>
    <t>Time</t>
  </si>
  <si>
    <t>Tidrapport</t>
  </si>
  <si>
    <t>Datum</t>
  </si>
  <si>
    <t>Start</t>
  </si>
  <si>
    <t>Slut</t>
  </si>
  <si>
    <t>Uppgift</t>
  </si>
  <si>
    <t>Längd</t>
  </si>
  <si>
    <t>Utbildning Agil projektledning</t>
  </si>
  <si>
    <t>Jobbsök/Uppföljning - Agio</t>
  </si>
  <si>
    <t>Excelfix tidrapport</t>
  </si>
  <si>
    <t>LinkedIn, Github fix</t>
  </si>
  <si>
    <t>Lunch</t>
  </si>
  <si>
    <t>Nyheter, C#</t>
  </si>
  <si>
    <t>Paus</t>
  </si>
  <si>
    <t>Setting up menu structure</t>
  </si>
  <si>
    <t>Show menu 1 - Sell/Print players skeleton</t>
  </si>
  <si>
    <t>Show menu 2 - Print score skeleton</t>
  </si>
  <si>
    <t>Show menu 5 - Display League table skeleton</t>
  </si>
  <si>
    <t>Setup ManagedTeam</t>
  </si>
  <si>
    <t>FBM setup team with players</t>
  </si>
  <si>
    <t>Ute Vindskivor</t>
  </si>
  <si>
    <t>Misc</t>
  </si>
  <si>
    <t>Misc Total</t>
  </si>
  <si>
    <t>Jobbsök aktiviteter</t>
  </si>
  <si>
    <t>Total dev</t>
  </si>
  <si>
    <t>Excel fix</t>
  </si>
  <si>
    <t>Funct to copy Team Id to db table Players</t>
  </si>
  <si>
    <t>Error in GetPlayerByTeamName</t>
  </si>
  <si>
    <t>handla, lunch</t>
  </si>
  <si>
    <t>Error in Player API</t>
  </si>
  <si>
    <t>Fix Manager + Player Update</t>
  </si>
  <si>
    <t>Rekreation</t>
  </si>
  <si>
    <t>Curonova möte</t>
  </si>
  <si>
    <t>Update error 500 from frontend</t>
  </si>
  <si>
    <t>Jobbsök</t>
  </si>
  <si>
    <t>Middag</t>
  </si>
  <si>
    <t>fix Manager + Player Update API call</t>
  </si>
  <si>
    <t>fix all new Player Update API call, now working!</t>
  </si>
  <si>
    <t>changed to a completely new function</t>
  </si>
  <si>
    <t>fix start of game functions(intit manager, team etc.)</t>
  </si>
  <si>
    <t>Huvudvärk</t>
  </si>
  <si>
    <t>Networking, LinkedIn, mails etc.</t>
  </si>
  <si>
    <t>read up on Unit testing with xUnit</t>
  </si>
  <si>
    <t>read up on Unit testing with xUnit (Pluralsight)</t>
  </si>
  <si>
    <t>create new tests</t>
  </si>
  <si>
    <t>Middag + vila</t>
  </si>
  <si>
    <t>tutorial xUnit unit tests</t>
  </si>
  <si>
    <t>Jobbsökaraktiviteter</t>
  </si>
  <si>
    <t>skicka ansökan Ammi, lägga in i AF portalen</t>
  </si>
  <si>
    <t>fix Todo items for Task List</t>
  </si>
  <si>
    <t>Jobbsökaraktiviteter, sökt jobb Ammi tech AB</t>
  </si>
  <si>
    <t>Update Fixture</t>
  </si>
  <si>
    <t>Problem with Delete Fixture</t>
  </si>
  <si>
    <t>Vindskivor</t>
  </si>
  <si>
    <t>Delete Fixtures</t>
  </si>
  <si>
    <t>Create Fixture</t>
  </si>
  <si>
    <t>Fix Fixture Delete FixtureDeleteHandler</t>
  </si>
  <si>
    <t>fix GetNextFixture</t>
  </si>
  <si>
    <t>Init Fixtures/Print Fixtures to Console</t>
  </si>
  <si>
    <t>NextMatchDay passed into GetMatchDay method</t>
  </si>
  <si>
    <t>GetNextFixture</t>
  </si>
  <si>
    <t>fix projects folder structure</t>
  </si>
  <si>
    <t>PrintTeamPlayers, Navigation</t>
  </si>
  <si>
    <t>Veterinären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</si>
</sst>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1D]dd/mmm;@"/>
    <numFmt numFmtId="165" formatCode="hh: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0" borderId="2" xfId="0" applyBorder="1"/>
    <xf numFmtId="0" fontId="0" fillId="4" borderId="1" xfId="0" applyFill="1" applyBorder="1"/>
    <xf numFmtId="14" fontId="0" fillId="4" borderId="1" xfId="0" applyNumberFormat="1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1" fillId="4" borderId="1" xfId="0" applyFont="1" applyFill="1" applyBorder="1"/>
    <xf numFmtId="0" fontId="1" fillId="2" borderId="2" xfId="0" applyFont="1" applyFill="1" applyBorder="1"/>
    <xf numFmtId="0" fontId="1" fillId="3" borderId="2" xfId="0" applyFont="1" applyFill="1" applyBorder="1"/>
    <xf numFmtId="0" fontId="1" fillId="4" borderId="2" xfId="0" applyFont="1" applyFill="1" applyBorder="1"/>
    <xf numFmtId="0" fontId="1" fillId="5" borderId="2" xfId="0" applyFont="1" applyFill="1" applyBorder="1"/>
    <xf numFmtId="0" fontId="1" fillId="6" borderId="2" xfId="0" applyFont="1" applyFill="1" applyBorder="1"/>
    <xf numFmtId="0" fontId="1" fillId="7" borderId="2" xfId="0" applyFont="1" applyFill="1" applyBorder="1"/>
    <xf numFmtId="0" fontId="1" fillId="0" borderId="2" xfId="0" applyFont="1" applyBorder="1"/>
    <xf numFmtId="14" fontId="1" fillId="4" borderId="1" xfId="0" applyNumberFormat="1" applyFont="1" applyFill="1" applyBorder="1" applyAlignment="1">
      <alignment horizontal="center"/>
    </xf>
    <xf numFmtId="0" fontId="0" fillId="8" borderId="0" xfId="0" applyFill="1"/>
    <xf numFmtId="0" fontId="0" fillId="4" borderId="1" xfId="0" applyFont="1" applyFill="1" applyBorder="1"/>
    <xf numFmtId="0" fontId="0" fillId="0" borderId="0" xfId="0" applyFill="1"/>
    <xf numFmtId="0" fontId="0" fillId="4" borderId="5" xfId="0" applyFont="1" applyFill="1" applyBorder="1"/>
    <xf numFmtId="0" fontId="0" fillId="0" borderId="6" xfId="0" applyBorder="1"/>
    <xf numFmtId="0" fontId="0" fillId="8" borderId="6" xfId="0" applyFill="1" applyBorder="1"/>
    <xf numFmtId="0" fontId="0" fillId="0" borderId="7" xfId="0" applyBorder="1"/>
    <xf numFmtId="0" fontId="0" fillId="10" borderId="4" xfId="0" applyFont="1" applyFill="1" applyBorder="1"/>
    <xf numFmtId="0" fontId="0" fillId="10" borderId="1" xfId="0" applyFont="1" applyFill="1" applyBorder="1"/>
    <xf numFmtId="0" fontId="0" fillId="10" borderId="7" xfId="0" applyFill="1" applyBorder="1"/>
    <xf numFmtId="0" fontId="0" fillId="0" borderId="9" xfId="0" applyBorder="1"/>
    <xf numFmtId="0" fontId="0" fillId="0" borderId="0" xfId="0" applyBorder="1"/>
    <xf numFmtId="0" fontId="0" fillId="8" borderId="0" xfId="0" applyFill="1" applyBorder="1"/>
    <xf numFmtId="0" fontId="0" fillId="0" borderId="8" xfId="0" applyBorder="1"/>
    <xf numFmtId="0" fontId="0" fillId="8" borderId="2" xfId="0" applyFill="1" applyBorder="1"/>
    <xf numFmtId="0" fontId="0" fillId="9" borderId="10" xfId="0" applyFill="1" applyBorder="1"/>
    <xf numFmtId="0" fontId="0" fillId="11" borderId="0" xfId="0" applyFill="1"/>
    <xf numFmtId="0" fontId="0" fillId="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0" fillId="12" borderId="0" xfId="0" applyFill="1"/>
    <xf numFmtId="0" fontId="2" fillId="0" borderId="0" xfId="0" applyFont="1"/>
    <xf numFmtId="0" fontId="2" fillId="0" borderId="0" xfId="0" quotePrefix="1" applyFont="1"/>
    <xf numFmtId="0" fontId="0" fillId="13" borderId="1" xfId="0" applyFont="1" applyFill="1" applyBorder="1"/>
    <xf numFmtId="0" fontId="0" fillId="14" borderId="1" xfId="0" applyFont="1" applyFill="1" applyBorder="1"/>
    <xf numFmtId="0" fontId="0" fillId="14" borderId="5" xfId="0" applyFont="1" applyFill="1" applyBorder="1"/>
    <xf numFmtId="0" fontId="2" fillId="11" borderId="0" xfId="0" applyFont="1" applyFill="1"/>
    <xf numFmtId="164" fontId="0" fillId="0" borderId="0" xfId="0" applyNumberForma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4" borderId="4" xfId="0" applyNumberFormat="1" applyFill="1" applyBorder="1" applyAlignment="1">
      <alignment horizontal="center"/>
    </xf>
    <xf numFmtId="0" fontId="1" fillId="0" borderId="1" xfId="0" applyFont="1" applyFill="1" applyBorder="1"/>
    <xf numFmtId="0" fontId="1" fillId="0" borderId="0" xfId="0" applyFont="1" applyFill="1"/>
    <xf numFmtId="0" fontId="1" fillId="0" borderId="0" xfId="0" applyFont="1"/>
    <xf numFmtId="16" fontId="0" fillId="0" borderId="0" xfId="0" applyNumberFormat="1" applyFill="1"/>
    <xf numFmtId="0" fontId="1" fillId="15" borderId="1" xfId="0" applyFont="1" applyFill="1" applyBorder="1"/>
    <xf numFmtId="0" fontId="3" fillId="15" borderId="1" xfId="0" applyFont="1" applyFill="1" applyBorder="1"/>
    <xf numFmtId="0" fontId="0" fillId="14" borderId="4" xfId="0" applyFont="1" applyFill="1" applyBorder="1"/>
    <xf numFmtId="0" fontId="0" fillId="16" borderId="1" xfId="0" applyFont="1" applyFill="1" applyBorder="1"/>
    <xf numFmtId="0" fontId="1" fillId="15" borderId="2" xfId="0" applyFont="1" applyFill="1" applyBorder="1"/>
    <xf numFmtId="0" fontId="1" fillId="13" borderId="0" xfId="0" applyFont="1" applyFill="1"/>
    <xf numFmtId="0" fontId="0" fillId="17" borderId="11" xfId="0" applyFill="1" applyBorder="1"/>
    <xf numFmtId="165" fontId="0" fillId="17" borderId="11" xfId="0" applyNumberFormat="1" applyFill="1" applyBorder="1"/>
    <xf numFmtId="165" fontId="0" fillId="0" borderId="3" xfId="0" applyNumberFormat="1" applyBorder="1"/>
    <xf numFmtId="0" fontId="0" fillId="0" borderId="3" xfId="0" applyBorder="1"/>
    <xf numFmtId="20" fontId="0" fillId="0" borderId="3" xfId="0" applyNumberFormat="1" applyBorder="1"/>
    <xf numFmtId="0" fontId="0" fillId="18" borderId="3" xfId="0" applyFill="1" applyBorder="1"/>
    <xf numFmtId="20" fontId="0" fillId="18" borderId="3" xfId="0" applyNumberFormat="1" applyFill="1" applyBorder="1"/>
    <xf numFmtId="165" fontId="0" fillId="18" borderId="3" xfId="0" applyNumberFormat="1" applyFill="1" applyBorder="1"/>
    <xf numFmtId="0" fontId="0" fillId="19" borderId="3" xfId="0" applyFill="1" applyBorder="1"/>
    <xf numFmtId="20" fontId="0" fillId="19" borderId="3" xfId="0" applyNumberFormat="1" applyFill="1" applyBorder="1"/>
    <xf numFmtId="165" fontId="0" fillId="19" borderId="3" xfId="0" applyNumberFormat="1" applyFill="1" applyBorder="1"/>
    <xf numFmtId="16" fontId="0" fillId="20" borderId="3" xfId="0" applyNumberFormat="1" applyFill="1" applyBorder="1"/>
    <xf numFmtId="165" fontId="0" fillId="20" borderId="3" xfId="0" applyNumberFormat="1" applyFill="1" applyBorder="1"/>
    <xf numFmtId="0" fontId="0" fillId="20" borderId="3" xfId="0" applyFill="1" applyBorder="1"/>
    <xf numFmtId="20" fontId="0" fillId="20" borderId="3" xfId="0" applyNumberFormat="1" applyFill="1" applyBorder="1"/>
    <xf numFmtId="0" fontId="0" fillId="20" borderId="0" xfId="0" applyFill="1" applyBorder="1"/>
    <xf numFmtId="165" fontId="0" fillId="9" borderId="3" xfId="0" applyNumberFormat="1" applyFill="1" applyBorder="1"/>
    <xf numFmtId="0" fontId="0" fillId="9" borderId="3" xfId="0" applyFill="1" applyBorder="1"/>
    <xf numFmtId="20" fontId="0" fillId="9" borderId="3" xfId="0" applyNumberFormat="1" applyFill="1" applyBorder="1"/>
    <xf numFmtId="16" fontId="0" fillId="21" borderId="3" xfId="0" applyNumberFormat="1" applyFill="1" applyBorder="1"/>
    <xf numFmtId="165" fontId="0" fillId="21" borderId="3" xfId="0" applyNumberFormat="1" applyFill="1" applyBorder="1"/>
    <xf numFmtId="0" fontId="0" fillId="21" borderId="3" xfId="0" applyFill="1" applyBorder="1"/>
    <xf numFmtId="20" fontId="0" fillId="21" borderId="3" xfId="0" applyNumberFormat="1" applyFill="1" applyBorder="1"/>
    <xf numFmtId="0" fontId="0" fillId="21" borderId="0" xfId="0" applyFill="1" applyBorder="1"/>
    <xf numFmtId="0" fontId="0" fillId="0" borderId="3" xfId="0" applyFill="1" applyBorder="1"/>
    <xf numFmtId="20" fontId="0" fillId="0" borderId="3" xfId="0" applyNumberFormat="1" applyFill="1" applyBorder="1"/>
    <xf numFmtId="165" fontId="0" fillId="0" borderId="3" xfId="0" applyNumberFormat="1" applyFill="1" applyBorder="1"/>
    <xf numFmtId="0" fontId="0" fillId="17" borderId="0" xfId="0" applyFill="1" applyBorder="1"/>
    <xf numFmtId="165" fontId="0" fillId="17" borderId="0" xfId="0" applyNumberFormat="1" applyFill="1" applyBorder="1"/>
    <xf numFmtId="0" fontId="1" fillId="15" borderId="3" xfId="0" applyFont="1" applyFill="1" applyBorder="1"/>
    <xf numFmtId="0" fontId="0" fillId="18" borderId="0" xfId="0" applyFill="1"/>
    <xf numFmtId="0" fontId="0" fillId="22" borderId="11" xfId="0" applyFill="1" applyBorder="1"/>
    <xf numFmtId="165" fontId="0" fillId="22" borderId="11" xfId="0" applyNumberFormat="1" applyFill="1" applyBorder="1"/>
    <xf numFmtId="16" fontId="0" fillId="9" borderId="3" xfId="0" applyNumberFormat="1" applyFill="1" applyBorder="1"/>
    <xf numFmtId="16" fontId="0" fillId="18" borderId="3" xfId="0" applyNumberFormat="1" applyFill="1" applyBorder="1"/>
    <xf numFmtId="0" fontId="0" fillId="9" borderId="0" xfId="0" applyFill="1"/>
    <xf numFmtId="0" fontId="0" fillId="23" borderId="0" xfId="0" applyFill="1"/>
    <xf numFmtId="0" fontId="0" fillId="20" borderId="0" xfId="0" applyFill="1"/>
    <xf numFmtId="16" fontId="0" fillId="0" borderId="3" xfId="0" applyNumberFormat="1" applyFill="1" applyBorder="1"/>
    <xf numFmtId="0" fontId="0" fillId="2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0"/>
  <sheetViews>
    <sheetView zoomScale="90" zoomScaleNormal="90" workbookViewId="0">
      <pane xSplit="1" topLeftCell="AB1" activePane="topRight" state="frozen"/>
      <selection pane="topRight" activeCell="AF1" sqref="AF1"/>
    </sheetView>
  </sheetViews>
  <sheetFormatPr defaultColWidth="7" defaultRowHeight="15" x14ac:dyDescent="0.25"/>
  <cols>
    <col min="1" max="1" width="41.5703125" style="12" bestFit="1" customWidth="1"/>
    <col min="2" max="30" width="6.42578125" customWidth="1"/>
    <col min="32" max="32" width="8.85546875" bestFit="1" customWidth="1"/>
  </cols>
  <sheetData>
    <row r="1" spans="1:32" x14ac:dyDescent="0.25">
      <c r="A1" s="12" t="s">
        <v>62</v>
      </c>
      <c r="B1">
        <v>8</v>
      </c>
      <c r="C1">
        <v>8</v>
      </c>
      <c r="D1">
        <v>8</v>
      </c>
      <c r="E1">
        <v>8</v>
      </c>
      <c r="F1">
        <v>8</v>
      </c>
      <c r="I1">
        <v>8</v>
      </c>
      <c r="J1">
        <v>8</v>
      </c>
      <c r="K1">
        <v>8</v>
      </c>
      <c r="L1">
        <v>8</v>
      </c>
      <c r="M1">
        <v>8</v>
      </c>
      <c r="P1">
        <v>8</v>
      </c>
      <c r="Q1">
        <v>8</v>
      </c>
      <c r="R1">
        <v>8</v>
      </c>
      <c r="S1">
        <v>8</v>
      </c>
      <c r="T1">
        <v>8</v>
      </c>
      <c r="W1">
        <v>8</v>
      </c>
      <c r="AD1">
        <v>8</v>
      </c>
      <c r="AF1">
        <f>SUM(B1:AD1)</f>
        <v>136</v>
      </c>
    </row>
    <row r="3" spans="1:32" s="11" customFormat="1" x14ac:dyDescent="0.25">
      <c r="A3" s="20"/>
      <c r="B3" s="10">
        <v>44592</v>
      </c>
      <c r="C3" s="10">
        <v>44593</v>
      </c>
      <c r="D3" s="10">
        <v>44594</v>
      </c>
      <c r="E3" s="10">
        <v>44595</v>
      </c>
      <c r="F3" s="10">
        <v>44596</v>
      </c>
      <c r="G3" s="10">
        <v>44597</v>
      </c>
      <c r="H3" s="10">
        <v>44598</v>
      </c>
      <c r="I3" s="10">
        <v>44599</v>
      </c>
      <c r="J3" s="10">
        <v>44600</v>
      </c>
      <c r="K3" s="10">
        <v>44601</v>
      </c>
      <c r="L3" s="10">
        <v>44602</v>
      </c>
      <c r="M3" s="10">
        <v>44603</v>
      </c>
      <c r="N3" s="10">
        <v>44604</v>
      </c>
      <c r="O3" s="10">
        <v>44605</v>
      </c>
      <c r="P3" s="10">
        <v>44606</v>
      </c>
      <c r="Q3" s="10">
        <v>44607</v>
      </c>
      <c r="R3" s="10">
        <v>44608</v>
      </c>
      <c r="S3" s="10">
        <v>44609</v>
      </c>
      <c r="T3" s="10">
        <v>44610</v>
      </c>
      <c r="U3" s="10">
        <v>44611</v>
      </c>
      <c r="V3" s="10">
        <v>44612</v>
      </c>
      <c r="W3" s="10">
        <v>44613</v>
      </c>
      <c r="X3" s="10">
        <v>44614</v>
      </c>
      <c r="Y3" s="10">
        <v>44615</v>
      </c>
      <c r="Z3" s="10">
        <v>44616</v>
      </c>
      <c r="AA3" s="10">
        <v>44617</v>
      </c>
      <c r="AB3" s="10">
        <v>44618</v>
      </c>
      <c r="AC3" s="10">
        <v>44619</v>
      </c>
      <c r="AD3" s="10">
        <v>44620</v>
      </c>
    </row>
    <row r="4" spans="1:32" s="19" customFormat="1" x14ac:dyDescent="0.25">
      <c r="A4" s="12"/>
      <c r="B4" s="13" t="s">
        <v>0</v>
      </c>
      <c r="C4" s="14" t="s">
        <v>1</v>
      </c>
      <c r="D4" s="15" t="s">
        <v>2</v>
      </c>
      <c r="E4" s="16" t="s">
        <v>1</v>
      </c>
      <c r="F4" s="17" t="s">
        <v>3</v>
      </c>
      <c r="G4" s="18"/>
      <c r="H4" s="18"/>
      <c r="I4" s="13" t="s">
        <v>0</v>
      </c>
      <c r="J4" s="14" t="s">
        <v>1</v>
      </c>
      <c r="K4" s="15" t="s">
        <v>2</v>
      </c>
      <c r="L4" s="16" t="s">
        <v>1</v>
      </c>
      <c r="M4" s="17" t="s">
        <v>3</v>
      </c>
      <c r="N4" s="18"/>
      <c r="O4" s="18"/>
      <c r="P4" s="13" t="s">
        <v>0</v>
      </c>
      <c r="Q4" s="14" t="s">
        <v>1</v>
      </c>
      <c r="R4" s="15" t="s">
        <v>2</v>
      </c>
      <c r="S4" s="16" t="s">
        <v>1</v>
      </c>
      <c r="T4" s="17" t="s">
        <v>3</v>
      </c>
      <c r="U4" s="18"/>
      <c r="V4" s="18"/>
      <c r="W4" s="13" t="s">
        <v>0</v>
      </c>
      <c r="X4" s="14" t="s">
        <v>1</v>
      </c>
      <c r="Y4" s="15" t="s">
        <v>2</v>
      </c>
      <c r="Z4" s="16" t="s">
        <v>1</v>
      </c>
      <c r="AA4" s="17" t="s">
        <v>3</v>
      </c>
      <c r="AB4" s="18"/>
      <c r="AC4" s="18"/>
      <c r="AD4" s="13" t="s">
        <v>0</v>
      </c>
    </row>
    <row r="5" spans="1:32" x14ac:dyDescent="0.25">
      <c r="A5" s="12" t="s">
        <v>10</v>
      </c>
      <c r="B5" s="21"/>
      <c r="C5" s="21"/>
      <c r="D5" s="21"/>
      <c r="G5" s="21"/>
      <c r="H5" s="21"/>
      <c r="M5" s="21"/>
      <c r="N5" s="21"/>
      <c r="O5" s="21"/>
      <c r="R5" s="47" t="s">
        <v>32</v>
      </c>
      <c r="S5" s="42" t="s">
        <v>32</v>
      </c>
      <c r="T5" s="43" t="s">
        <v>32</v>
      </c>
      <c r="U5" s="21"/>
      <c r="V5" s="21"/>
      <c r="W5" s="43" t="s">
        <v>32</v>
      </c>
      <c r="X5" s="43" t="s">
        <v>32</v>
      </c>
      <c r="Y5" s="43" t="s">
        <v>32</v>
      </c>
      <c r="Z5" s="43" t="s">
        <v>32</v>
      </c>
      <c r="AA5" s="43" t="s">
        <v>32</v>
      </c>
      <c r="AB5" s="21"/>
      <c r="AC5" s="21"/>
      <c r="AD5" s="43" t="s">
        <v>32</v>
      </c>
    </row>
    <row r="6" spans="1:32" x14ac:dyDescent="0.25">
      <c r="A6" s="12" t="s">
        <v>11</v>
      </c>
      <c r="B6" s="37"/>
      <c r="C6" s="37"/>
      <c r="D6" s="37"/>
      <c r="E6" s="37"/>
      <c r="G6" s="21"/>
      <c r="H6" s="21"/>
      <c r="N6" s="21"/>
      <c r="O6" s="21"/>
      <c r="U6" s="21"/>
      <c r="V6" s="21"/>
      <c r="AB6" s="21"/>
      <c r="AC6" s="21"/>
    </row>
    <row r="7" spans="1:32" x14ac:dyDescent="0.25">
      <c r="A7" s="22" t="s">
        <v>8</v>
      </c>
      <c r="B7" s="23"/>
      <c r="C7" s="37"/>
      <c r="D7" s="37"/>
      <c r="E7" s="37"/>
      <c r="F7" s="37"/>
      <c r="G7" s="21"/>
      <c r="H7" s="21"/>
      <c r="N7" s="21"/>
      <c r="O7" s="21"/>
      <c r="U7" s="21"/>
      <c r="V7" s="21"/>
      <c r="AB7" s="21"/>
      <c r="AC7" s="21"/>
    </row>
    <row r="8" spans="1:32" x14ac:dyDescent="0.25">
      <c r="A8" s="24" t="s">
        <v>7</v>
      </c>
      <c r="B8" s="23"/>
      <c r="C8" s="37"/>
      <c r="D8" s="37"/>
      <c r="E8" s="37"/>
      <c r="F8" s="37"/>
      <c r="G8" s="21"/>
      <c r="H8" s="21"/>
      <c r="N8" s="21"/>
      <c r="O8" s="21"/>
      <c r="U8" s="21"/>
      <c r="V8" s="21"/>
      <c r="AB8" s="21"/>
      <c r="AC8" s="21"/>
    </row>
    <row r="9" spans="1:32" x14ac:dyDescent="0.25">
      <c r="A9" s="36" t="s">
        <v>18</v>
      </c>
      <c r="B9" s="32"/>
      <c r="C9" s="32"/>
      <c r="D9" s="38"/>
      <c r="E9" s="38"/>
      <c r="F9" s="39"/>
      <c r="G9" s="33"/>
      <c r="H9" s="33"/>
      <c r="I9" s="39"/>
      <c r="J9" s="39"/>
      <c r="K9" s="39"/>
      <c r="L9" s="39"/>
      <c r="M9" s="39"/>
      <c r="N9" s="21"/>
      <c r="O9" s="21"/>
      <c r="U9" s="21"/>
      <c r="V9" s="21"/>
      <c r="AB9" s="21"/>
      <c r="AC9" s="21"/>
    </row>
    <row r="10" spans="1:32" x14ac:dyDescent="0.25">
      <c r="A10" s="45" t="s">
        <v>57</v>
      </c>
      <c r="D10" s="23"/>
      <c r="E10" s="23"/>
      <c r="F10" s="23"/>
      <c r="G10" s="21"/>
      <c r="H10" s="21"/>
      <c r="I10" s="23"/>
      <c r="J10" s="23"/>
      <c r="K10" s="23"/>
      <c r="L10" s="23"/>
      <c r="M10" s="37"/>
      <c r="N10" s="21"/>
      <c r="O10" s="21"/>
      <c r="U10" s="21"/>
      <c r="V10" s="21"/>
      <c r="AB10" s="21"/>
      <c r="AC10" s="21"/>
    </row>
    <row r="11" spans="1:32" x14ac:dyDescent="0.25">
      <c r="A11" s="45" t="s">
        <v>25</v>
      </c>
      <c r="D11" s="23"/>
      <c r="E11" s="23"/>
      <c r="F11" s="23"/>
      <c r="G11" s="21"/>
      <c r="H11" s="21"/>
      <c r="I11" s="23"/>
      <c r="J11" s="23"/>
      <c r="K11" s="23"/>
      <c r="L11" s="37"/>
      <c r="M11" s="37"/>
      <c r="N11" s="21"/>
      <c r="O11" s="21"/>
      <c r="U11" s="21"/>
      <c r="V11" s="21"/>
      <c r="AB11" s="21"/>
      <c r="AC11" s="21"/>
    </row>
    <row r="12" spans="1:32" x14ac:dyDescent="0.25">
      <c r="A12" s="45" t="s">
        <v>26</v>
      </c>
      <c r="D12" s="23"/>
      <c r="E12" s="23"/>
      <c r="F12" s="23"/>
      <c r="G12" s="21"/>
      <c r="H12" s="21"/>
      <c r="I12" s="23"/>
      <c r="J12" s="23"/>
      <c r="K12" s="37"/>
      <c r="L12" s="23"/>
      <c r="M12" s="23"/>
      <c r="N12" s="21"/>
      <c r="O12" s="21"/>
      <c r="U12" s="21"/>
      <c r="V12" s="21"/>
      <c r="AB12" s="21"/>
      <c r="AC12" s="21"/>
    </row>
    <row r="13" spans="1:32" x14ac:dyDescent="0.25">
      <c r="A13" s="22" t="s">
        <v>27</v>
      </c>
      <c r="D13" s="23"/>
      <c r="E13" s="23"/>
      <c r="F13" s="23"/>
      <c r="G13" s="21"/>
      <c r="H13" s="21"/>
      <c r="I13" s="23"/>
      <c r="J13" s="23"/>
      <c r="K13" s="23"/>
      <c r="L13" s="23"/>
      <c r="M13" s="23"/>
      <c r="N13" s="21"/>
      <c r="O13" s="21"/>
      <c r="U13" s="21"/>
      <c r="V13" s="21"/>
      <c r="AB13" s="21"/>
      <c r="AC13" s="21"/>
    </row>
    <row r="14" spans="1:32" x14ac:dyDescent="0.25">
      <c r="A14" s="45" t="s">
        <v>28</v>
      </c>
      <c r="D14" s="23"/>
      <c r="E14" s="23"/>
      <c r="F14" s="23"/>
      <c r="G14" s="21"/>
      <c r="H14" s="21"/>
      <c r="I14" s="23"/>
      <c r="J14" s="23"/>
      <c r="K14" s="37"/>
      <c r="L14" s="23"/>
      <c r="M14" s="23"/>
      <c r="N14" s="21"/>
      <c r="O14" s="21"/>
      <c r="R14" s="39"/>
      <c r="S14" s="39"/>
      <c r="U14" s="21"/>
      <c r="V14" s="21"/>
      <c r="AB14" s="21"/>
      <c r="AC14" s="21"/>
      <c r="AD14" s="39"/>
    </row>
    <row r="15" spans="1:32" x14ac:dyDescent="0.25">
      <c r="A15" s="22"/>
      <c r="D15" s="23"/>
      <c r="E15" s="23"/>
      <c r="F15" s="23"/>
      <c r="G15" s="21"/>
      <c r="H15" s="21"/>
      <c r="I15" s="23"/>
      <c r="J15" s="23"/>
      <c r="K15" s="23"/>
      <c r="L15" s="23"/>
      <c r="M15" s="23"/>
      <c r="N15" s="21"/>
      <c r="O15" s="21"/>
      <c r="U15" s="21"/>
      <c r="V15" s="21"/>
      <c r="AB15" s="21"/>
      <c r="AC15" s="21"/>
    </row>
    <row r="16" spans="1:32" x14ac:dyDescent="0.25">
      <c r="A16" s="12" t="s">
        <v>23</v>
      </c>
      <c r="B16" s="32"/>
      <c r="C16" s="32"/>
      <c r="D16" s="37"/>
      <c r="E16" s="37"/>
      <c r="F16" s="37"/>
      <c r="G16" s="21"/>
      <c r="H16" s="21"/>
      <c r="N16" s="21"/>
      <c r="O16" s="21"/>
      <c r="U16" s="21"/>
      <c r="V16" s="21"/>
      <c r="AB16" s="21"/>
      <c r="AC16" s="21"/>
    </row>
    <row r="17" spans="1:29" x14ac:dyDescent="0.25">
      <c r="A17" s="58" t="s">
        <v>4</v>
      </c>
      <c r="B17" s="31"/>
      <c r="C17" s="32"/>
      <c r="D17" s="32"/>
      <c r="E17" s="37"/>
      <c r="F17" s="37"/>
      <c r="G17" s="33"/>
      <c r="H17" s="33"/>
      <c r="I17" s="32"/>
      <c r="J17" s="32"/>
      <c r="K17" s="32"/>
      <c r="L17" s="32"/>
      <c r="M17" s="32"/>
      <c r="N17" s="33"/>
      <c r="O17" s="33"/>
      <c r="P17" s="32"/>
      <c r="Q17" s="32"/>
      <c r="R17" s="32"/>
      <c r="S17" s="32"/>
      <c r="T17" s="32"/>
      <c r="U17" s="21"/>
      <c r="V17" s="21"/>
      <c r="AB17" s="21"/>
      <c r="AC17" s="21"/>
    </row>
    <row r="18" spans="1:29" x14ac:dyDescent="0.25">
      <c r="A18" s="45" t="s">
        <v>5</v>
      </c>
      <c r="B18" s="31"/>
      <c r="C18" s="32"/>
      <c r="D18" s="32"/>
      <c r="E18" s="37"/>
      <c r="F18" s="37"/>
      <c r="G18" s="33"/>
      <c r="H18" s="33"/>
      <c r="I18" s="32"/>
      <c r="J18" s="32"/>
      <c r="K18" s="32"/>
      <c r="L18" s="32"/>
      <c r="M18" s="32"/>
      <c r="N18" s="33"/>
      <c r="O18" s="33"/>
      <c r="P18" s="32"/>
      <c r="Q18" s="32"/>
      <c r="R18" s="32"/>
      <c r="S18" s="32"/>
      <c r="T18" s="32"/>
      <c r="U18" s="21"/>
      <c r="V18" s="21"/>
      <c r="AB18" s="21"/>
      <c r="AC18" s="21"/>
    </row>
    <row r="19" spans="1:29" x14ac:dyDescent="0.25">
      <c r="A19" s="45" t="s">
        <v>6</v>
      </c>
      <c r="B19" s="31"/>
      <c r="C19" s="32"/>
      <c r="D19" s="32"/>
      <c r="E19" s="37"/>
      <c r="F19" s="37"/>
      <c r="G19" s="33"/>
      <c r="H19" s="33"/>
      <c r="I19" s="32"/>
      <c r="J19" s="32"/>
      <c r="K19" s="32"/>
      <c r="L19" s="32"/>
      <c r="M19" s="32"/>
      <c r="N19" s="33"/>
      <c r="O19" s="33"/>
      <c r="P19" s="32"/>
      <c r="Q19" s="32"/>
      <c r="R19" s="32"/>
      <c r="S19" s="32"/>
      <c r="T19" s="32"/>
      <c r="U19" s="21"/>
      <c r="V19" s="21"/>
      <c r="AB19" s="21"/>
      <c r="AC19" s="21"/>
    </row>
    <row r="20" spans="1:29" x14ac:dyDescent="0.25">
      <c r="A20" s="44" t="s">
        <v>33</v>
      </c>
      <c r="B20" s="31"/>
      <c r="C20" s="32"/>
      <c r="D20" s="32"/>
      <c r="E20" s="32"/>
      <c r="F20" s="32"/>
      <c r="G20" s="33"/>
      <c r="H20" s="33"/>
      <c r="I20" s="32"/>
      <c r="J20" s="32"/>
      <c r="K20" s="32"/>
      <c r="L20" s="32"/>
      <c r="M20" s="32"/>
      <c r="N20" s="33"/>
      <c r="O20" s="33"/>
      <c r="P20" s="32"/>
      <c r="U20" s="21"/>
      <c r="V20" s="21"/>
      <c r="AB20" s="21"/>
      <c r="AC20" s="21"/>
    </row>
    <row r="21" spans="1:29" x14ac:dyDescent="0.25">
      <c r="A21" s="45" t="s">
        <v>24</v>
      </c>
      <c r="B21" s="31"/>
      <c r="C21" s="32"/>
      <c r="D21" s="32"/>
      <c r="E21" s="32"/>
      <c r="F21" s="32"/>
      <c r="G21" s="33"/>
      <c r="H21" s="33"/>
      <c r="I21" s="32"/>
      <c r="J21" s="32"/>
      <c r="K21" s="32"/>
      <c r="L21" s="32"/>
      <c r="M21" s="32"/>
      <c r="N21" s="33"/>
      <c r="O21" s="33"/>
      <c r="P21" s="32"/>
      <c r="Q21" s="39"/>
      <c r="R21" s="39"/>
      <c r="S21" s="32"/>
      <c r="T21" s="32"/>
      <c r="U21" s="21"/>
      <c r="V21" s="21"/>
      <c r="AB21" s="21"/>
      <c r="AC21" s="21"/>
    </row>
    <row r="22" spans="1:29" x14ac:dyDescent="0.25">
      <c r="A22" s="45" t="s">
        <v>12</v>
      </c>
      <c r="B22" s="31"/>
      <c r="C22" s="32"/>
      <c r="D22" s="32"/>
      <c r="E22" s="32"/>
      <c r="F22" s="32"/>
      <c r="G22" s="33"/>
      <c r="H22" s="33"/>
      <c r="I22" s="37"/>
      <c r="J22" s="32"/>
      <c r="K22" s="32"/>
      <c r="L22" s="32"/>
      <c r="M22" s="32"/>
      <c r="N22" s="33"/>
      <c r="O22" s="33"/>
      <c r="P22" s="32"/>
      <c r="Q22" s="32"/>
      <c r="R22" s="32"/>
      <c r="S22" s="32"/>
      <c r="T22" s="32"/>
      <c r="U22" s="21"/>
      <c r="V22" s="21"/>
      <c r="AB22" s="21"/>
      <c r="AC22" s="21"/>
    </row>
    <row r="23" spans="1:29" x14ac:dyDescent="0.25">
      <c r="A23" s="45" t="s">
        <v>14</v>
      </c>
      <c r="B23" s="31"/>
      <c r="C23" s="32"/>
      <c r="D23" s="32"/>
      <c r="E23" s="32"/>
      <c r="F23" s="32"/>
      <c r="G23" s="33"/>
      <c r="H23" s="33"/>
      <c r="I23" s="37"/>
      <c r="J23" s="32"/>
      <c r="K23" s="32"/>
      <c r="L23" s="32"/>
      <c r="M23" s="32"/>
      <c r="N23" s="33"/>
      <c r="O23" s="33"/>
      <c r="P23" s="32"/>
      <c r="Q23" s="32"/>
      <c r="R23" s="32"/>
      <c r="S23" s="32"/>
      <c r="T23" s="32"/>
      <c r="U23" s="21"/>
      <c r="V23" s="21"/>
      <c r="AB23" s="21"/>
      <c r="AC23" s="21"/>
    </row>
    <row r="24" spans="1:29" x14ac:dyDescent="0.25">
      <c r="A24" s="45" t="s">
        <v>16</v>
      </c>
      <c r="B24" s="31"/>
      <c r="C24" s="32"/>
      <c r="D24" s="32"/>
      <c r="E24" s="32"/>
      <c r="F24" s="32"/>
      <c r="G24" s="33"/>
      <c r="H24" s="33"/>
      <c r="I24" s="37"/>
      <c r="J24" s="32"/>
      <c r="K24" s="32"/>
      <c r="L24" s="32"/>
      <c r="M24" s="32"/>
      <c r="N24" s="33"/>
      <c r="O24" s="33"/>
      <c r="P24" s="32"/>
      <c r="Q24" s="32"/>
      <c r="R24" s="32"/>
      <c r="S24" s="32"/>
      <c r="T24" s="32"/>
      <c r="U24" s="21"/>
      <c r="V24" s="21"/>
      <c r="AB24" s="21"/>
      <c r="AC24" s="21"/>
    </row>
    <row r="25" spans="1:29" x14ac:dyDescent="0.25">
      <c r="A25" s="45" t="s">
        <v>9</v>
      </c>
      <c r="B25" s="31"/>
      <c r="C25" s="32"/>
      <c r="D25" s="32"/>
      <c r="E25" s="32"/>
      <c r="F25" s="32"/>
      <c r="G25" s="33"/>
      <c r="H25" s="33"/>
      <c r="I25" s="37"/>
      <c r="J25" s="32"/>
      <c r="K25" s="32"/>
      <c r="L25" s="32"/>
      <c r="M25" s="32"/>
      <c r="N25" s="33"/>
      <c r="O25" s="33"/>
      <c r="P25" s="32"/>
      <c r="Q25" s="32"/>
      <c r="R25" s="32"/>
      <c r="S25" s="32"/>
      <c r="T25" s="32"/>
      <c r="U25" s="21"/>
      <c r="V25" s="21"/>
      <c r="AB25" s="21"/>
      <c r="AC25" s="21"/>
    </row>
    <row r="26" spans="1:29" x14ac:dyDescent="0.25">
      <c r="A26" s="45" t="s">
        <v>13</v>
      </c>
      <c r="B26" s="31"/>
      <c r="C26" s="32"/>
      <c r="D26" s="32"/>
      <c r="E26" s="32"/>
      <c r="F26" s="32"/>
      <c r="G26" s="33"/>
      <c r="H26" s="33"/>
      <c r="I26" s="32"/>
      <c r="J26" s="32"/>
      <c r="K26" s="32"/>
      <c r="L26" s="32"/>
      <c r="M26" s="37"/>
      <c r="N26" s="33"/>
      <c r="O26" s="33"/>
      <c r="P26" s="32"/>
      <c r="Q26" s="32"/>
      <c r="R26" s="32"/>
      <c r="S26" s="32"/>
      <c r="T26" s="32"/>
      <c r="U26" s="21"/>
      <c r="V26" s="21"/>
      <c r="AB26" s="21"/>
      <c r="AC26" s="21"/>
    </row>
    <row r="27" spans="1:29" x14ac:dyDescent="0.25">
      <c r="A27" s="45" t="s">
        <v>15</v>
      </c>
      <c r="B27" s="31"/>
      <c r="C27" s="32"/>
      <c r="D27" s="32"/>
      <c r="E27" s="32"/>
      <c r="F27" s="32"/>
      <c r="G27" s="33"/>
      <c r="H27" s="33"/>
      <c r="I27" s="32"/>
      <c r="J27" s="32"/>
      <c r="K27" s="32"/>
      <c r="L27" s="32"/>
      <c r="M27" s="32"/>
      <c r="N27" s="33"/>
      <c r="O27" s="33"/>
      <c r="P27" s="37"/>
      <c r="Q27" s="32"/>
      <c r="R27" s="32"/>
      <c r="S27" s="32"/>
      <c r="T27" s="32"/>
      <c r="U27" s="21"/>
      <c r="V27" s="21"/>
      <c r="AB27" s="21"/>
      <c r="AC27" s="21"/>
    </row>
    <row r="28" spans="1:29" x14ac:dyDescent="0.25">
      <c r="A28" s="46" t="s">
        <v>17</v>
      </c>
      <c r="B28" s="34"/>
      <c r="C28" s="7"/>
      <c r="D28" s="7"/>
      <c r="E28" s="7"/>
      <c r="F28" s="7"/>
      <c r="G28" s="35"/>
      <c r="H28" s="35"/>
      <c r="I28" s="7"/>
      <c r="J28" s="7"/>
      <c r="K28" s="7"/>
      <c r="L28" s="7"/>
      <c r="M28" s="7"/>
      <c r="N28" s="35"/>
      <c r="O28" s="35"/>
      <c r="P28" s="37"/>
      <c r="Q28" s="7"/>
      <c r="R28" s="7"/>
      <c r="S28" s="7"/>
      <c r="T28" s="7"/>
      <c r="U28" s="21"/>
      <c r="V28" s="21"/>
      <c r="AB28" s="21"/>
      <c r="AC28" s="21"/>
    </row>
    <row r="29" spans="1:29" ht="15.75" thickBot="1" x14ac:dyDescent="0.3">
      <c r="A29" s="30" t="s">
        <v>19</v>
      </c>
      <c r="B29" s="25"/>
      <c r="C29" s="25"/>
      <c r="D29" s="25"/>
      <c r="E29" s="25"/>
      <c r="F29" s="25"/>
      <c r="G29" s="26"/>
      <c r="H29" s="26"/>
      <c r="I29" s="25"/>
      <c r="J29" s="25"/>
      <c r="K29" s="25"/>
      <c r="L29" s="25"/>
      <c r="M29" s="25"/>
      <c r="N29" s="26"/>
      <c r="O29" s="26"/>
      <c r="P29" s="25"/>
      <c r="Q29" s="25"/>
      <c r="R29" s="25"/>
      <c r="S29" s="25"/>
      <c r="T29" s="25"/>
      <c r="U29" s="26"/>
      <c r="V29" s="26"/>
      <c r="W29" s="25"/>
      <c r="AB29" s="21"/>
      <c r="AC29" s="21"/>
    </row>
    <row r="30" spans="1:29" x14ac:dyDescent="0.25">
      <c r="A30" s="28" t="s">
        <v>56</v>
      </c>
      <c r="G30" s="21"/>
      <c r="H30" s="21"/>
      <c r="N30" s="21"/>
      <c r="O30" s="21"/>
      <c r="Q30" s="23"/>
      <c r="U30" s="21"/>
      <c r="V30" s="21"/>
      <c r="W30" s="37"/>
      <c r="AB30" s="21"/>
      <c r="AC30" s="21"/>
    </row>
    <row r="31" spans="1:29" x14ac:dyDescent="0.25">
      <c r="A31" s="29" t="s">
        <v>20</v>
      </c>
      <c r="G31" s="21"/>
      <c r="H31" s="21"/>
      <c r="N31" s="21"/>
      <c r="O31" s="21"/>
      <c r="U31" s="21"/>
      <c r="V31" s="21"/>
      <c r="W31" s="23"/>
      <c r="AB31" s="21"/>
      <c r="AC31" s="21"/>
    </row>
    <row r="32" spans="1:29" x14ac:dyDescent="0.25">
      <c r="A32" s="29" t="s">
        <v>22</v>
      </c>
      <c r="G32" s="21"/>
      <c r="H32" s="21"/>
      <c r="N32" s="21"/>
      <c r="O32" s="21"/>
      <c r="U32" s="21"/>
      <c r="V32" s="21"/>
      <c r="W32" s="23"/>
      <c r="AB32" s="21"/>
      <c r="AC32" s="21"/>
    </row>
    <row r="33" spans="1:30" x14ac:dyDescent="0.25">
      <c r="A33" s="29" t="s">
        <v>21</v>
      </c>
      <c r="G33" s="21"/>
      <c r="H33" s="21"/>
      <c r="N33" s="21"/>
      <c r="O33" s="21"/>
      <c r="U33" s="21"/>
      <c r="V33" s="21"/>
      <c r="AB33" s="21"/>
      <c r="AC33" s="21"/>
    </row>
    <row r="34" spans="1:30" x14ac:dyDescent="0.25">
      <c r="A34" s="29" t="s">
        <v>31</v>
      </c>
      <c r="G34" s="21"/>
      <c r="H34" s="21"/>
      <c r="N34" s="21"/>
      <c r="O34" s="21"/>
      <c r="U34" s="21"/>
      <c r="V34" s="21"/>
      <c r="AB34" s="21"/>
      <c r="AC34" s="21"/>
    </row>
    <row r="35" spans="1:30" x14ac:dyDescent="0.25">
      <c r="A35" s="29" t="s">
        <v>29</v>
      </c>
      <c r="G35" s="21"/>
      <c r="H35" s="21"/>
      <c r="N35" s="21"/>
      <c r="O35" s="21"/>
      <c r="U35" s="21"/>
      <c r="V35" s="21"/>
      <c r="AB35" s="21"/>
      <c r="AC35" s="21"/>
      <c r="AD35" s="37"/>
    </row>
    <row r="36" spans="1:30" x14ac:dyDescent="0.25">
      <c r="A36" s="22"/>
      <c r="G36" s="21"/>
      <c r="H36" s="21"/>
      <c r="N36" s="21"/>
      <c r="O36" s="21"/>
      <c r="U36" s="21"/>
      <c r="V36" s="21"/>
      <c r="AB36" s="21"/>
      <c r="AC36" s="21"/>
    </row>
    <row r="37" spans="1:30" x14ac:dyDescent="0.25">
      <c r="A37" s="12" t="s">
        <v>30</v>
      </c>
      <c r="G37" s="21"/>
      <c r="H37" s="21"/>
      <c r="N37" s="21"/>
      <c r="O37" s="21"/>
      <c r="U37" s="21"/>
      <c r="V37" s="21"/>
      <c r="AB37" s="21"/>
      <c r="AC37" s="21"/>
    </row>
    <row r="38" spans="1:30" x14ac:dyDescent="0.25">
      <c r="G38" s="21"/>
      <c r="H38" s="21"/>
      <c r="N38" s="21"/>
      <c r="O38" s="21"/>
      <c r="U38" s="21"/>
      <c r="V38" s="21"/>
      <c r="AB38" s="21"/>
      <c r="AC38" s="21"/>
      <c r="AD38" s="23"/>
    </row>
    <row r="39" spans="1:30" x14ac:dyDescent="0.25">
      <c r="G39" s="21"/>
      <c r="H39" s="21"/>
      <c r="N39" s="21"/>
      <c r="O39" s="21"/>
      <c r="U39" s="21"/>
      <c r="V39" s="21"/>
      <c r="AB39" s="21"/>
      <c r="AC39" s="21"/>
      <c r="AD39" s="23"/>
    </row>
    <row r="40" spans="1:30" x14ac:dyDescent="0.25">
      <c r="G40" s="21"/>
      <c r="H40" s="21"/>
      <c r="N40" s="21"/>
      <c r="O40" s="21"/>
      <c r="U40" s="21"/>
      <c r="V40" s="21"/>
      <c r="AB40" s="21"/>
      <c r="AC40" s="2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7"/>
  <sheetViews>
    <sheetView topLeftCell="A7" zoomScale="80" zoomScaleNormal="80" workbookViewId="0">
      <pane xSplit="1" topLeftCell="B1" activePane="topRight" state="frozen"/>
      <selection pane="topRight" activeCell="A36" sqref="A36"/>
    </sheetView>
  </sheetViews>
  <sheetFormatPr defaultColWidth="7" defaultRowHeight="15" x14ac:dyDescent="0.25"/>
  <cols>
    <col min="1" max="1" width="52.85546875" style="8" bestFit="1" customWidth="1"/>
    <col min="2" max="32" width="7.42578125" bestFit="1" customWidth="1"/>
  </cols>
  <sheetData>
    <row r="1" spans="1:34" x14ac:dyDescent="0.25">
      <c r="A1" s="12" t="s">
        <v>62</v>
      </c>
      <c r="B1">
        <v>8</v>
      </c>
      <c r="C1">
        <v>8</v>
      </c>
      <c r="D1">
        <v>8</v>
      </c>
      <c r="E1">
        <v>8</v>
      </c>
      <c r="G1">
        <v>8</v>
      </c>
      <c r="H1" s="98" t="s">
        <v>115</v>
      </c>
      <c r="I1" s="98"/>
      <c r="J1" s="98"/>
      <c r="K1" s="98"/>
      <c r="L1" s="98"/>
      <c r="AH1">
        <f>SUM(B1:AF1)</f>
        <v>40</v>
      </c>
    </row>
    <row r="2" spans="1:34" s="11" customFormat="1" x14ac:dyDescent="0.25">
      <c r="A2" s="9"/>
      <c r="B2" s="10">
        <v>44621</v>
      </c>
      <c r="C2" s="10">
        <v>44622</v>
      </c>
      <c r="D2" s="10">
        <v>44623</v>
      </c>
      <c r="E2" s="10">
        <v>44624</v>
      </c>
      <c r="F2" s="10">
        <v>44625</v>
      </c>
      <c r="G2" s="10">
        <v>44626</v>
      </c>
      <c r="H2" s="10">
        <v>44627</v>
      </c>
      <c r="I2" s="10">
        <v>44628</v>
      </c>
      <c r="J2" s="10">
        <v>44629</v>
      </c>
      <c r="K2" s="10">
        <v>44630</v>
      </c>
      <c r="L2" s="10">
        <v>44631</v>
      </c>
      <c r="M2" s="10">
        <v>44632</v>
      </c>
      <c r="N2" s="10">
        <v>44633</v>
      </c>
      <c r="O2" s="10">
        <v>44634</v>
      </c>
      <c r="P2" s="10">
        <v>44635</v>
      </c>
      <c r="Q2" s="10">
        <v>44636</v>
      </c>
      <c r="R2" s="10">
        <v>44637</v>
      </c>
      <c r="S2" s="10">
        <v>44638</v>
      </c>
      <c r="T2" s="10">
        <v>44639</v>
      </c>
      <c r="U2" s="10">
        <v>44640</v>
      </c>
      <c r="V2" s="10">
        <v>44641</v>
      </c>
      <c r="W2" s="10">
        <v>44642</v>
      </c>
      <c r="X2" s="10">
        <v>44643</v>
      </c>
      <c r="Y2" s="10">
        <v>44644</v>
      </c>
      <c r="Z2" s="10">
        <v>44645</v>
      </c>
      <c r="AA2" s="10">
        <v>44646</v>
      </c>
      <c r="AB2" s="10">
        <v>44647</v>
      </c>
      <c r="AC2" s="10">
        <v>44648</v>
      </c>
      <c r="AD2" s="10">
        <v>44649</v>
      </c>
      <c r="AE2" s="10">
        <v>44650</v>
      </c>
      <c r="AF2" s="10">
        <v>44651</v>
      </c>
    </row>
    <row r="3" spans="1:34" s="7" customFormat="1" x14ac:dyDescent="0.25">
      <c r="A3" s="8"/>
      <c r="B3" s="2" t="s">
        <v>1</v>
      </c>
      <c r="C3" s="3" t="s">
        <v>2</v>
      </c>
      <c r="D3" s="4" t="s">
        <v>1</v>
      </c>
      <c r="E3" s="5" t="s">
        <v>3</v>
      </c>
      <c r="F3" s="6" t="s">
        <v>60</v>
      </c>
      <c r="G3" s="6" t="s">
        <v>61</v>
      </c>
      <c r="H3" s="1" t="s">
        <v>0</v>
      </c>
      <c r="I3" s="2" t="s">
        <v>1</v>
      </c>
      <c r="J3" s="3" t="s">
        <v>2</v>
      </c>
      <c r="K3" s="4" t="s">
        <v>1</v>
      </c>
      <c r="L3" s="5" t="s">
        <v>3</v>
      </c>
      <c r="M3" s="6" t="s">
        <v>60</v>
      </c>
      <c r="N3" s="6" t="s">
        <v>61</v>
      </c>
      <c r="O3" s="1" t="s">
        <v>0</v>
      </c>
      <c r="P3" s="2" t="s">
        <v>1</v>
      </c>
      <c r="Q3" s="3" t="s">
        <v>2</v>
      </c>
      <c r="R3" s="4" t="s">
        <v>1</v>
      </c>
      <c r="S3" s="5" t="s">
        <v>3</v>
      </c>
      <c r="T3" s="6"/>
      <c r="U3" s="6"/>
      <c r="V3" s="1" t="s">
        <v>0</v>
      </c>
      <c r="W3" s="2" t="s">
        <v>1</v>
      </c>
      <c r="X3" s="3" t="s">
        <v>2</v>
      </c>
      <c r="Y3" s="4" t="s">
        <v>1</v>
      </c>
      <c r="Z3" s="5" t="s">
        <v>3</v>
      </c>
      <c r="AA3" s="6"/>
      <c r="AB3" s="6"/>
      <c r="AC3" s="1" t="s">
        <v>0</v>
      </c>
      <c r="AD3" s="2" t="s">
        <v>1</v>
      </c>
      <c r="AE3" s="3" t="s">
        <v>2</v>
      </c>
      <c r="AF3" s="4" t="s">
        <v>1</v>
      </c>
    </row>
    <row r="4" spans="1:34" x14ac:dyDescent="0.25">
      <c r="A4" s="22" t="s">
        <v>27</v>
      </c>
      <c r="T4" s="40"/>
      <c r="U4" s="40"/>
    </row>
    <row r="5" spans="1:34" x14ac:dyDescent="0.25">
      <c r="A5" s="59" t="s">
        <v>58</v>
      </c>
      <c r="D5" s="39"/>
      <c r="E5" s="39"/>
    </row>
    <row r="6" spans="1:34" x14ac:dyDescent="0.25">
      <c r="A6" s="22"/>
    </row>
    <row r="7" spans="1:34" x14ac:dyDescent="0.25">
      <c r="A7" s="12" t="s">
        <v>23</v>
      </c>
    </row>
    <row r="8" spans="1:34" x14ac:dyDescent="0.25">
      <c r="A8" s="58" t="s">
        <v>4</v>
      </c>
    </row>
    <row r="9" spans="1:34" x14ac:dyDescent="0.25">
      <c r="A9" s="45" t="s">
        <v>5</v>
      </c>
    </row>
    <row r="10" spans="1:34" x14ac:dyDescent="0.25">
      <c r="A10" s="45" t="s">
        <v>6</v>
      </c>
    </row>
    <row r="11" spans="1:34" x14ac:dyDescent="0.25">
      <c r="A11" s="44" t="s">
        <v>33</v>
      </c>
      <c r="N11" s="40"/>
      <c r="T11" s="40"/>
    </row>
    <row r="12" spans="1:34" x14ac:dyDescent="0.25">
      <c r="A12" s="45" t="s">
        <v>24</v>
      </c>
    </row>
    <row r="13" spans="1:34" x14ac:dyDescent="0.25">
      <c r="A13" s="45" t="s">
        <v>12</v>
      </c>
    </row>
    <row r="14" spans="1:34" x14ac:dyDescent="0.25">
      <c r="A14" s="45" t="s">
        <v>14</v>
      </c>
    </row>
    <row r="15" spans="1:34" x14ac:dyDescent="0.25">
      <c r="A15" s="45" t="s">
        <v>16</v>
      </c>
    </row>
    <row r="16" spans="1:34" x14ac:dyDescent="0.25">
      <c r="A16" s="45" t="s">
        <v>9</v>
      </c>
    </row>
    <row r="17" spans="1:26" x14ac:dyDescent="0.25">
      <c r="A17" s="45" t="s">
        <v>13</v>
      </c>
    </row>
    <row r="18" spans="1:26" x14ac:dyDescent="0.25">
      <c r="A18" s="45" t="s">
        <v>15</v>
      </c>
    </row>
    <row r="19" spans="1:26" x14ac:dyDescent="0.25">
      <c r="A19" s="46" t="s">
        <v>17</v>
      </c>
    </row>
    <row r="20" spans="1:26" ht="15.75" thickBot="1" x14ac:dyDescent="0.3">
      <c r="A20" s="30" t="s">
        <v>19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7"/>
    </row>
    <row r="21" spans="1:26" x14ac:dyDescent="0.25">
      <c r="A21" s="58" t="s">
        <v>56</v>
      </c>
      <c r="B21" s="37"/>
      <c r="C21" s="37"/>
      <c r="D21" s="23"/>
      <c r="E21" s="23"/>
    </row>
    <row r="22" spans="1:26" x14ac:dyDescent="0.25">
      <c r="A22" s="29" t="s">
        <v>20</v>
      </c>
      <c r="N22" s="41"/>
      <c r="U22" s="41"/>
    </row>
    <row r="23" spans="1:26" x14ac:dyDescent="0.25">
      <c r="A23" s="29" t="s">
        <v>22</v>
      </c>
      <c r="N23" s="41"/>
      <c r="U23" s="41"/>
    </row>
    <row r="24" spans="1:26" x14ac:dyDescent="0.25">
      <c r="A24" s="29" t="s">
        <v>21</v>
      </c>
      <c r="U24" s="41"/>
      <c r="V24" s="41"/>
    </row>
    <row r="25" spans="1:26" x14ac:dyDescent="0.25">
      <c r="A25" s="29" t="s">
        <v>31</v>
      </c>
      <c r="U25" s="41"/>
      <c r="V25" s="41"/>
    </row>
    <row r="26" spans="1:26" x14ac:dyDescent="0.25">
      <c r="A26" s="29" t="s">
        <v>29</v>
      </c>
      <c r="D26" s="37"/>
      <c r="E26" s="37"/>
    </row>
    <row r="27" spans="1:26" x14ac:dyDescent="0.25">
      <c r="A27" s="22" t="s">
        <v>59</v>
      </c>
      <c r="G27" s="37"/>
      <c r="N27" s="37"/>
      <c r="U27" s="23"/>
    </row>
    <row r="28" spans="1:26" x14ac:dyDescent="0.25">
      <c r="A28" s="22" t="s">
        <v>77</v>
      </c>
      <c r="N28" s="37"/>
      <c r="U28" s="41"/>
    </row>
    <row r="29" spans="1:26" x14ac:dyDescent="0.25">
      <c r="A29" s="8" t="s">
        <v>78</v>
      </c>
      <c r="N29" s="23"/>
      <c r="O29" s="37"/>
      <c r="U29" s="41"/>
    </row>
    <row r="30" spans="1:26" x14ac:dyDescent="0.25">
      <c r="A30" s="8" t="s">
        <v>79</v>
      </c>
      <c r="O30" s="37"/>
      <c r="U30" s="41"/>
    </row>
    <row r="31" spans="1:26" x14ac:dyDescent="0.25">
      <c r="A31" s="8" t="s">
        <v>80</v>
      </c>
      <c r="N31" s="37"/>
      <c r="O31" s="37"/>
    </row>
    <row r="32" spans="1:26" x14ac:dyDescent="0.25">
      <c r="A32" s="8" t="s">
        <v>120</v>
      </c>
      <c r="O32" s="23"/>
      <c r="P32" s="37"/>
      <c r="Q32" s="37"/>
      <c r="R32" s="37"/>
      <c r="S32" s="37"/>
    </row>
    <row r="33" spans="1:20" x14ac:dyDescent="0.25">
      <c r="A33" s="8" t="s">
        <v>117</v>
      </c>
      <c r="O33" s="23"/>
      <c r="P33" s="37"/>
    </row>
    <row r="34" spans="1:20" x14ac:dyDescent="0.25">
      <c r="A34" s="8" t="s">
        <v>113</v>
      </c>
      <c r="O34" s="23"/>
      <c r="P34" s="37"/>
    </row>
    <row r="35" spans="1:20" x14ac:dyDescent="0.25">
      <c r="A35" s="8" t="s">
        <v>116</v>
      </c>
      <c r="Q35" s="37"/>
      <c r="R35" s="37"/>
      <c r="S35" s="37"/>
    </row>
    <row r="36" spans="1:20" x14ac:dyDescent="0.25">
      <c r="A36" s="8" t="s">
        <v>122</v>
      </c>
      <c r="T36" s="37"/>
    </row>
    <row r="37" spans="1:20" x14ac:dyDescent="0.25">
      <c r="A37" s="8" t="s">
        <v>121</v>
      </c>
      <c r="T37" s="3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"/>
  <sheetViews>
    <sheetView zoomScale="90" zoomScaleNormal="90" workbookViewId="0">
      <selection activeCell="AE3" sqref="AE3"/>
    </sheetView>
  </sheetViews>
  <sheetFormatPr defaultColWidth="7" defaultRowHeight="15" x14ac:dyDescent="0.25"/>
  <cols>
    <col min="1" max="1" width="14.28515625" style="8" customWidth="1"/>
    <col min="2" max="2" width="7.42578125" customWidth="1"/>
    <col min="3" max="32" width="7.42578125" bestFit="1" customWidth="1"/>
  </cols>
  <sheetData>
    <row r="2" spans="1:32" s="11" customFormat="1" x14ac:dyDescent="0.25">
      <c r="A2" s="9"/>
      <c r="B2" s="10">
        <v>44652</v>
      </c>
      <c r="C2" s="10">
        <v>44653</v>
      </c>
      <c r="D2" s="10">
        <v>44654</v>
      </c>
      <c r="E2" s="10">
        <v>44655</v>
      </c>
      <c r="F2" s="10">
        <v>44656</v>
      </c>
      <c r="G2" s="10">
        <v>44657</v>
      </c>
      <c r="H2" s="10">
        <v>44658</v>
      </c>
      <c r="I2" s="10">
        <v>44659</v>
      </c>
      <c r="J2" s="10">
        <v>44660</v>
      </c>
      <c r="K2" s="10">
        <v>44661</v>
      </c>
      <c r="L2" s="10">
        <v>44662</v>
      </c>
      <c r="M2" s="10">
        <v>44663</v>
      </c>
      <c r="N2" s="10">
        <v>44664</v>
      </c>
      <c r="O2" s="10">
        <v>44665</v>
      </c>
      <c r="P2" s="10">
        <v>44666</v>
      </c>
      <c r="Q2" s="10">
        <v>44667</v>
      </c>
      <c r="R2" s="10">
        <v>44668</v>
      </c>
      <c r="S2" s="10">
        <v>44669</v>
      </c>
      <c r="T2" s="10">
        <v>44670</v>
      </c>
      <c r="U2" s="10">
        <v>44671</v>
      </c>
      <c r="V2" s="10">
        <v>44672</v>
      </c>
      <c r="W2" s="10">
        <v>44673</v>
      </c>
      <c r="X2" s="10">
        <v>44674</v>
      </c>
      <c r="Y2" s="10">
        <v>44675</v>
      </c>
      <c r="Z2" s="10">
        <v>44676</v>
      </c>
      <c r="AA2" s="10">
        <v>44677</v>
      </c>
      <c r="AB2" s="10">
        <v>44678</v>
      </c>
      <c r="AC2" s="10">
        <v>44679</v>
      </c>
      <c r="AD2" s="10">
        <v>44680</v>
      </c>
      <c r="AE2" s="10">
        <v>44681</v>
      </c>
      <c r="AF2" s="10"/>
    </row>
    <row r="3" spans="1:32" s="7" customFormat="1" x14ac:dyDescent="0.25">
      <c r="A3" s="8"/>
      <c r="B3" s="5" t="s">
        <v>3</v>
      </c>
      <c r="C3" s="6"/>
      <c r="D3" s="6"/>
      <c r="E3" s="1" t="s">
        <v>0</v>
      </c>
      <c r="F3" s="2" t="s">
        <v>1</v>
      </c>
      <c r="G3" s="3" t="s">
        <v>2</v>
      </c>
      <c r="H3" s="4" t="s">
        <v>1</v>
      </c>
      <c r="I3" s="5" t="s">
        <v>3</v>
      </c>
      <c r="J3" s="6"/>
      <c r="K3" s="6"/>
      <c r="L3" s="1" t="s">
        <v>0</v>
      </c>
      <c r="M3" s="2" t="s">
        <v>1</v>
      </c>
      <c r="N3" s="3" t="s">
        <v>2</v>
      </c>
      <c r="O3" s="4" t="s">
        <v>1</v>
      </c>
      <c r="P3" s="5" t="s">
        <v>3</v>
      </c>
      <c r="Q3" s="6"/>
      <c r="R3" s="6"/>
      <c r="S3" s="1" t="s">
        <v>0</v>
      </c>
      <c r="T3" s="2" t="s">
        <v>1</v>
      </c>
      <c r="U3" s="3" t="s">
        <v>2</v>
      </c>
      <c r="V3" s="4" t="s">
        <v>1</v>
      </c>
      <c r="W3" s="5" t="s">
        <v>3</v>
      </c>
      <c r="X3" s="6"/>
      <c r="Y3" s="6"/>
      <c r="Z3" s="1" t="s">
        <v>0</v>
      </c>
      <c r="AA3" s="2" t="s">
        <v>1</v>
      </c>
      <c r="AB3" s="3" t="s">
        <v>2</v>
      </c>
      <c r="AC3" s="4" t="s">
        <v>1</v>
      </c>
      <c r="AD3" s="5" t="s">
        <v>3</v>
      </c>
      <c r="AE3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3"/>
  <sheetViews>
    <sheetView zoomScale="90" zoomScaleNormal="90" workbookViewId="0">
      <selection activeCell="H13" sqref="H13"/>
    </sheetView>
  </sheetViews>
  <sheetFormatPr defaultColWidth="7" defaultRowHeight="15" x14ac:dyDescent="0.25"/>
  <cols>
    <col min="2" max="2" width="36.28515625" style="8" bestFit="1" customWidth="1"/>
    <col min="3" max="3" width="10.140625" style="23" bestFit="1" customWidth="1"/>
    <col min="4" max="32" width="7.42578125" style="23" bestFit="1" customWidth="1"/>
    <col min="33" max="33" width="7.42578125" bestFit="1" customWidth="1"/>
  </cols>
  <sheetData>
    <row r="1" spans="1:33" s="54" customFormat="1" x14ac:dyDescent="0.25">
      <c r="B1" s="12" t="s">
        <v>53</v>
      </c>
      <c r="C1" s="52" t="s">
        <v>35</v>
      </c>
      <c r="D1" s="53" t="s">
        <v>34</v>
      </c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</row>
    <row r="2" spans="1:33" s="50" customFormat="1" x14ac:dyDescent="0.25">
      <c r="B2" s="51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9"/>
    </row>
    <row r="3" spans="1:33" s="32" customFormat="1" x14ac:dyDescent="0.25">
      <c r="B3" s="22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</row>
    <row r="4" spans="1:33" x14ac:dyDescent="0.25">
      <c r="A4" t="s">
        <v>38</v>
      </c>
      <c r="B4" s="22" t="s">
        <v>36</v>
      </c>
    </row>
    <row r="5" spans="1:33" x14ac:dyDescent="0.25">
      <c r="A5" t="s">
        <v>39</v>
      </c>
      <c r="B5" s="56" t="s">
        <v>37</v>
      </c>
    </row>
    <row r="6" spans="1:33" x14ac:dyDescent="0.25">
      <c r="A6" t="s">
        <v>40</v>
      </c>
      <c r="B6" s="57" t="s">
        <v>49</v>
      </c>
    </row>
    <row r="7" spans="1:33" x14ac:dyDescent="0.25">
      <c r="A7" t="s">
        <v>41</v>
      </c>
      <c r="B7" s="57" t="s">
        <v>48</v>
      </c>
    </row>
    <row r="8" spans="1:33" x14ac:dyDescent="0.25">
      <c r="A8" t="s">
        <v>42</v>
      </c>
      <c r="B8" s="57" t="s">
        <v>50</v>
      </c>
    </row>
    <row r="9" spans="1:33" x14ac:dyDescent="0.25">
      <c r="A9" t="s">
        <v>43</v>
      </c>
      <c r="B9" s="8" t="s">
        <v>51</v>
      </c>
      <c r="C9" s="55">
        <v>44615</v>
      </c>
      <c r="D9" s="37"/>
    </row>
    <row r="10" spans="1:33" x14ac:dyDescent="0.25">
      <c r="A10" t="s">
        <v>44</v>
      </c>
      <c r="B10" s="8" t="s">
        <v>52</v>
      </c>
      <c r="C10" s="55">
        <v>44615</v>
      </c>
      <c r="D10" s="37"/>
    </row>
    <row r="11" spans="1:33" x14ac:dyDescent="0.25">
      <c r="A11" t="s">
        <v>45</v>
      </c>
      <c r="B11" s="8" t="s">
        <v>54</v>
      </c>
    </row>
    <row r="12" spans="1:33" x14ac:dyDescent="0.25">
      <c r="A12" t="s">
        <v>46</v>
      </c>
      <c r="B12" s="8" t="s">
        <v>55</v>
      </c>
    </row>
    <row r="13" spans="1:33" x14ac:dyDescent="0.25">
      <c r="A13" t="s">
        <v>47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1"/>
  <sheetViews>
    <sheetView tabSelected="1" topLeftCell="A150" workbookViewId="0">
      <selection activeCell="C169" sqref="C169"/>
    </sheetView>
  </sheetViews>
  <sheetFormatPr defaultRowHeight="15" x14ac:dyDescent="0.25"/>
  <cols>
    <col min="1" max="1" width="18.140625" bestFit="1" customWidth="1"/>
    <col min="4" max="4" width="11.5703125" bestFit="1" customWidth="1"/>
    <col min="5" max="5" width="46.28515625" bestFit="1" customWidth="1"/>
  </cols>
  <sheetData>
    <row r="1" spans="1:5" x14ac:dyDescent="0.25">
      <c r="A1" s="61" t="s">
        <v>63</v>
      </c>
    </row>
    <row r="3" spans="1:5" s="60" customFormat="1" x14ac:dyDescent="0.25">
      <c r="A3" s="91" t="s">
        <v>64</v>
      </c>
      <c r="B3" s="91" t="s">
        <v>65</v>
      </c>
      <c r="C3" s="91" t="s">
        <v>66</v>
      </c>
      <c r="D3" s="91" t="s">
        <v>68</v>
      </c>
      <c r="E3" s="91" t="s">
        <v>67</v>
      </c>
    </row>
    <row r="4" spans="1:5" x14ac:dyDescent="0.25">
      <c r="A4" s="81">
        <v>44631</v>
      </c>
      <c r="B4" s="82">
        <v>0.375</v>
      </c>
      <c r="C4" s="82">
        <v>0.41666666666666669</v>
      </c>
      <c r="D4" s="82">
        <f>SUM(C4-B4)</f>
        <v>4.1666666666666685E-2</v>
      </c>
      <c r="E4" s="83" t="s">
        <v>69</v>
      </c>
    </row>
    <row r="5" spans="1:5" x14ac:dyDescent="0.25">
      <c r="A5" s="81"/>
      <c r="B5" s="84">
        <v>0.41666666666666669</v>
      </c>
      <c r="C5" s="84">
        <v>0.42708333333333331</v>
      </c>
      <c r="D5" s="82">
        <f t="shared" ref="D5:D11" si="0">SUM(C5-B5)</f>
        <v>1.041666666666663E-2</v>
      </c>
      <c r="E5" s="83" t="s">
        <v>70</v>
      </c>
    </row>
    <row r="6" spans="1:5" x14ac:dyDescent="0.25">
      <c r="A6" s="83"/>
      <c r="B6" s="84">
        <f>C5</f>
        <v>0.42708333333333331</v>
      </c>
      <c r="C6" s="84">
        <v>0.43055555555555558</v>
      </c>
      <c r="D6" s="82">
        <f t="shared" si="0"/>
        <v>3.4722222222222654E-3</v>
      </c>
      <c r="E6" s="83" t="s">
        <v>71</v>
      </c>
    </row>
    <row r="7" spans="1:5" x14ac:dyDescent="0.25">
      <c r="A7" s="83"/>
      <c r="B7" s="84">
        <f t="shared" ref="B7:B11" si="1">C6</f>
        <v>0.43055555555555558</v>
      </c>
      <c r="C7" s="84">
        <v>0.45833333333333331</v>
      </c>
      <c r="D7" s="82">
        <f t="shared" si="0"/>
        <v>2.7777777777777735E-2</v>
      </c>
      <c r="E7" s="85" t="s">
        <v>72</v>
      </c>
    </row>
    <row r="8" spans="1:5" x14ac:dyDescent="0.25">
      <c r="A8" s="83"/>
      <c r="B8" s="84">
        <f t="shared" si="1"/>
        <v>0.45833333333333331</v>
      </c>
      <c r="C8" s="84">
        <v>0.5</v>
      </c>
      <c r="D8" s="82">
        <f t="shared" si="0"/>
        <v>4.1666666666666685E-2</v>
      </c>
      <c r="E8" s="83" t="s">
        <v>69</v>
      </c>
    </row>
    <row r="9" spans="1:5" x14ac:dyDescent="0.25">
      <c r="A9" s="67"/>
      <c r="B9" s="68">
        <f t="shared" si="1"/>
        <v>0.5</v>
      </c>
      <c r="C9" s="68">
        <v>0.57291666666666663</v>
      </c>
      <c r="D9" s="69">
        <f t="shared" si="0"/>
        <v>7.291666666666663E-2</v>
      </c>
      <c r="E9" s="67" t="s">
        <v>73</v>
      </c>
    </row>
    <row r="10" spans="1:5" x14ac:dyDescent="0.25">
      <c r="A10" s="83"/>
      <c r="B10" s="84">
        <f t="shared" si="1"/>
        <v>0.57291666666666663</v>
      </c>
      <c r="C10" s="84">
        <v>0.59027777777777779</v>
      </c>
      <c r="D10" s="82">
        <f t="shared" si="0"/>
        <v>1.736111111111116E-2</v>
      </c>
      <c r="E10" s="83" t="s">
        <v>74</v>
      </c>
    </row>
    <row r="11" spans="1:5" x14ac:dyDescent="0.25">
      <c r="A11" s="83"/>
      <c r="B11" s="84">
        <f t="shared" si="1"/>
        <v>0.59027777777777779</v>
      </c>
      <c r="C11" s="84">
        <v>0.625000000000001</v>
      </c>
      <c r="D11" s="82">
        <f t="shared" si="0"/>
        <v>3.4722222222223209E-2</v>
      </c>
      <c r="E11" s="83" t="s">
        <v>69</v>
      </c>
    </row>
    <row r="12" spans="1:5" x14ac:dyDescent="0.25">
      <c r="A12" s="86"/>
      <c r="B12" s="87"/>
      <c r="C12" s="87"/>
      <c r="D12" s="88"/>
      <c r="E12" s="86"/>
    </row>
    <row r="13" spans="1:5" x14ac:dyDescent="0.25">
      <c r="A13" s="70" t="s">
        <v>84</v>
      </c>
      <c r="B13" s="71"/>
      <c r="C13" s="71"/>
      <c r="D13" s="72">
        <f>D9</f>
        <v>7.291666666666663E-2</v>
      </c>
      <c r="E13" s="70"/>
    </row>
    <row r="14" spans="1:5" x14ac:dyDescent="0.25">
      <c r="A14" s="65"/>
      <c r="B14" s="66"/>
      <c r="C14" s="66"/>
      <c r="D14" s="64"/>
      <c r="E14" s="65"/>
    </row>
    <row r="15" spans="1:5" x14ac:dyDescent="0.25">
      <c r="A15" s="79" t="s">
        <v>85</v>
      </c>
      <c r="B15" s="80"/>
      <c r="C15" s="80"/>
      <c r="D15" s="78">
        <f>SUM(D4:D11)-D9</f>
        <v>0.17708333333333437</v>
      </c>
      <c r="E15" s="79"/>
    </row>
    <row r="16" spans="1:5" x14ac:dyDescent="0.25">
      <c r="A16" s="65"/>
      <c r="B16" s="66"/>
      <c r="C16" s="66"/>
      <c r="D16" s="64"/>
      <c r="E16" s="65"/>
    </row>
    <row r="17" spans="1:5" ht="15.75" thickBot="1" x14ac:dyDescent="0.3">
      <c r="A17" s="62" t="s">
        <v>86</v>
      </c>
      <c r="B17" s="62"/>
      <c r="C17" s="62"/>
      <c r="D17" s="63">
        <f>SUM(D4:D11)-(D13+D15)</f>
        <v>0</v>
      </c>
      <c r="E17" s="62"/>
    </row>
    <row r="18" spans="1:5" ht="15.75" thickTop="1" x14ac:dyDescent="0.25">
      <c r="A18" s="89"/>
      <c r="B18" s="89"/>
      <c r="C18" s="89"/>
      <c r="D18" s="90"/>
      <c r="E18" s="89"/>
    </row>
    <row r="20" spans="1:5" x14ac:dyDescent="0.25">
      <c r="A20" s="91" t="s">
        <v>64</v>
      </c>
      <c r="B20" s="91" t="s">
        <v>65</v>
      </c>
      <c r="C20" s="91" t="s">
        <v>66</v>
      </c>
      <c r="D20" s="91" t="s">
        <v>68</v>
      </c>
      <c r="E20" s="91" t="s">
        <v>67</v>
      </c>
    </row>
    <row r="21" spans="1:5" x14ac:dyDescent="0.25">
      <c r="A21" s="73">
        <v>44633</v>
      </c>
      <c r="B21" s="74">
        <v>0.41666666666666669</v>
      </c>
      <c r="C21" s="74">
        <v>0.5</v>
      </c>
      <c r="D21" s="74">
        <f>SUM(C21-B21)</f>
        <v>8.3333333333333315E-2</v>
      </c>
      <c r="E21" s="75" t="s">
        <v>76</v>
      </c>
    </row>
    <row r="22" spans="1:5" x14ac:dyDescent="0.25">
      <c r="A22" s="73"/>
      <c r="B22" s="76">
        <f>C21</f>
        <v>0.5</v>
      </c>
      <c r="C22" s="76">
        <v>0.54166666666666663</v>
      </c>
      <c r="D22" s="74">
        <f t="shared" ref="D22:D25" si="2">SUM(C22-B22)</f>
        <v>4.166666666666663E-2</v>
      </c>
      <c r="E22" s="75" t="s">
        <v>81</v>
      </c>
    </row>
    <row r="23" spans="1:5" x14ac:dyDescent="0.25">
      <c r="A23" s="67" t="s">
        <v>83</v>
      </c>
      <c r="B23" s="68">
        <f>C22</f>
        <v>0.54166666666666663</v>
      </c>
      <c r="C23" s="68">
        <v>0.66666666666666663</v>
      </c>
      <c r="D23" s="69">
        <f t="shared" si="2"/>
        <v>0.125</v>
      </c>
      <c r="E23" s="67" t="s">
        <v>82</v>
      </c>
    </row>
    <row r="24" spans="1:5" x14ac:dyDescent="0.25">
      <c r="A24" s="75"/>
      <c r="B24" s="76">
        <f t="shared" ref="B24:B25" si="3">C23</f>
        <v>0.66666666666666663</v>
      </c>
      <c r="C24" s="76">
        <v>0.79166666666666663</v>
      </c>
      <c r="D24" s="74">
        <f t="shared" si="2"/>
        <v>0.125</v>
      </c>
      <c r="E24" s="77" t="s">
        <v>81</v>
      </c>
    </row>
    <row r="25" spans="1:5" x14ac:dyDescent="0.25">
      <c r="A25" s="67" t="s">
        <v>83</v>
      </c>
      <c r="B25" s="68">
        <f t="shared" si="3"/>
        <v>0.79166666666666663</v>
      </c>
      <c r="C25" s="68">
        <v>0.875</v>
      </c>
      <c r="D25" s="69">
        <f t="shared" si="2"/>
        <v>8.333333333333337E-2</v>
      </c>
      <c r="E25" s="67" t="s">
        <v>93</v>
      </c>
    </row>
    <row r="26" spans="1:5" x14ac:dyDescent="0.25">
      <c r="A26" s="65"/>
      <c r="B26" s="66"/>
      <c r="C26" s="66"/>
      <c r="E26" s="65"/>
    </row>
    <row r="27" spans="1:5" x14ac:dyDescent="0.25">
      <c r="A27" s="70" t="s">
        <v>84</v>
      </c>
      <c r="B27" s="71"/>
      <c r="C27" s="71"/>
      <c r="D27" s="72">
        <f>D23+D25</f>
        <v>0.20833333333333337</v>
      </c>
      <c r="E27" s="70"/>
    </row>
    <row r="28" spans="1:5" x14ac:dyDescent="0.25">
      <c r="A28" s="65"/>
      <c r="B28" s="66"/>
      <c r="C28" s="66"/>
      <c r="D28" s="64"/>
      <c r="E28" s="65"/>
    </row>
    <row r="29" spans="1:5" ht="15.75" thickBot="1" x14ac:dyDescent="0.3">
      <c r="A29" s="93" t="s">
        <v>86</v>
      </c>
      <c r="B29" s="93"/>
      <c r="C29" s="93"/>
      <c r="D29" s="94">
        <f>SUM(D21:D26)-D27</f>
        <v>0.24999999999999994</v>
      </c>
      <c r="E29" s="93"/>
    </row>
    <row r="30" spans="1:5" ht="15.75" thickTop="1" x14ac:dyDescent="0.25"/>
    <row r="32" spans="1:5" x14ac:dyDescent="0.25">
      <c r="A32" s="91" t="s">
        <v>64</v>
      </c>
      <c r="B32" s="91" t="s">
        <v>65</v>
      </c>
      <c r="C32" s="91" t="s">
        <v>66</v>
      </c>
      <c r="D32" s="91" t="s">
        <v>68</v>
      </c>
      <c r="E32" s="91" t="s">
        <v>67</v>
      </c>
    </row>
    <row r="33" spans="1:5" x14ac:dyDescent="0.25">
      <c r="A33" s="73">
        <v>44634</v>
      </c>
      <c r="B33" s="74">
        <v>0.33333333333333331</v>
      </c>
      <c r="C33" s="74">
        <v>0.41666666666666669</v>
      </c>
      <c r="D33" s="74">
        <f>SUM(C33-B33)</f>
        <v>8.333333333333337E-2</v>
      </c>
      <c r="E33" s="75" t="s">
        <v>88</v>
      </c>
    </row>
    <row r="34" spans="1:5" x14ac:dyDescent="0.25">
      <c r="A34" s="73"/>
      <c r="B34" s="76">
        <v>0.41666666666666669</v>
      </c>
      <c r="C34" s="76">
        <v>0.42708333333333331</v>
      </c>
      <c r="D34" s="74">
        <f t="shared" ref="D34:D40" si="4">SUM(C34-B34)</f>
        <v>1.041666666666663E-2</v>
      </c>
      <c r="E34" s="75" t="s">
        <v>87</v>
      </c>
    </row>
    <row r="35" spans="1:5" x14ac:dyDescent="0.25">
      <c r="A35" s="67"/>
      <c r="B35" s="68">
        <f>C34</f>
        <v>0.42708333333333331</v>
      </c>
      <c r="C35" s="68">
        <v>0.4375</v>
      </c>
      <c r="D35" s="69">
        <f t="shared" si="4"/>
        <v>1.0416666666666685E-2</v>
      </c>
      <c r="E35" s="92" t="s">
        <v>75</v>
      </c>
    </row>
    <row r="36" spans="1:5" x14ac:dyDescent="0.25">
      <c r="A36" s="75"/>
      <c r="B36" s="76">
        <f t="shared" ref="B36:B40" si="5">C35</f>
        <v>0.4375</v>
      </c>
      <c r="C36" s="76">
        <v>0.47916666666666669</v>
      </c>
      <c r="D36" s="74">
        <f t="shared" si="4"/>
        <v>4.1666666666666685E-2</v>
      </c>
      <c r="E36" s="75" t="s">
        <v>89</v>
      </c>
    </row>
    <row r="37" spans="1:5" x14ac:dyDescent="0.25">
      <c r="A37" s="67"/>
      <c r="B37" s="68">
        <f t="shared" si="5"/>
        <v>0.47916666666666669</v>
      </c>
      <c r="C37" s="68">
        <v>0.60416666666666663</v>
      </c>
      <c r="D37" s="69">
        <f t="shared" si="4"/>
        <v>0.12499999999999994</v>
      </c>
      <c r="E37" s="67" t="s">
        <v>90</v>
      </c>
    </row>
    <row r="38" spans="1:5" x14ac:dyDescent="0.25">
      <c r="A38" s="67"/>
      <c r="B38" s="68">
        <f t="shared" si="5"/>
        <v>0.60416666666666663</v>
      </c>
      <c r="C38" s="68">
        <v>0.71875</v>
      </c>
      <c r="D38" s="69">
        <f t="shared" si="4"/>
        <v>0.11458333333333337</v>
      </c>
      <c r="E38" s="67" t="s">
        <v>93</v>
      </c>
    </row>
    <row r="39" spans="1:5" x14ac:dyDescent="0.25">
      <c r="A39" s="75"/>
      <c r="B39" s="76">
        <f t="shared" si="5"/>
        <v>0.71875</v>
      </c>
      <c r="C39" s="76">
        <v>0.79166666666666663</v>
      </c>
      <c r="D39" s="74">
        <f t="shared" si="4"/>
        <v>7.291666666666663E-2</v>
      </c>
      <c r="E39" s="75" t="s">
        <v>91</v>
      </c>
    </row>
    <row r="40" spans="1:5" x14ac:dyDescent="0.25">
      <c r="A40" s="75"/>
      <c r="B40" s="76">
        <f t="shared" si="5"/>
        <v>0.79166666666666663</v>
      </c>
      <c r="C40" s="76">
        <v>0.89583333333333337</v>
      </c>
      <c r="D40" s="74">
        <f t="shared" si="4"/>
        <v>0.10416666666666674</v>
      </c>
      <c r="E40" s="75" t="s">
        <v>92</v>
      </c>
    </row>
    <row r="41" spans="1:5" x14ac:dyDescent="0.25">
      <c r="A41" s="86"/>
      <c r="B41" s="87"/>
      <c r="C41" s="87"/>
      <c r="D41" s="88"/>
      <c r="E41" s="86"/>
    </row>
    <row r="42" spans="1:5" x14ac:dyDescent="0.25">
      <c r="A42" s="67" t="s">
        <v>84</v>
      </c>
      <c r="B42" s="68"/>
      <c r="C42" s="68"/>
      <c r="D42" s="69">
        <f>D35+D37+D38</f>
        <v>0.25</v>
      </c>
      <c r="E42" s="67"/>
    </row>
    <row r="43" spans="1:5" x14ac:dyDescent="0.25">
      <c r="A43" s="65"/>
      <c r="B43" s="66"/>
      <c r="C43" s="66"/>
      <c r="D43" s="64"/>
      <c r="E43" s="65"/>
    </row>
    <row r="44" spans="1:5" x14ac:dyDescent="0.25">
      <c r="A44" s="79" t="s">
        <v>85</v>
      </c>
      <c r="B44" s="80"/>
      <c r="C44" s="80"/>
      <c r="D44" s="78"/>
      <c r="E44" s="79"/>
    </row>
    <row r="45" spans="1:5" x14ac:dyDescent="0.25">
      <c r="A45" s="65"/>
      <c r="B45" s="66"/>
      <c r="C45" s="66"/>
      <c r="D45" s="64"/>
      <c r="E45" s="65"/>
    </row>
    <row r="46" spans="1:5" ht="15.75" thickBot="1" x14ac:dyDescent="0.3">
      <c r="A46" s="93" t="s">
        <v>86</v>
      </c>
      <c r="B46" s="93"/>
      <c r="C46" s="93"/>
      <c r="D46" s="94">
        <f>SUM(D33:D40)-(D42+D44)</f>
        <v>0.3125</v>
      </c>
      <c r="E46" s="93"/>
    </row>
    <row r="47" spans="1:5" ht="15.75" thickTop="1" x14ac:dyDescent="0.25"/>
    <row r="49" spans="1:5" x14ac:dyDescent="0.25">
      <c r="A49" s="91" t="s">
        <v>64</v>
      </c>
      <c r="B49" s="91" t="s">
        <v>65</v>
      </c>
      <c r="C49" s="91" t="s">
        <v>66</v>
      </c>
      <c r="D49" s="91" t="s">
        <v>68</v>
      </c>
      <c r="E49" s="91" t="s">
        <v>67</v>
      </c>
    </row>
    <row r="50" spans="1:5" x14ac:dyDescent="0.25">
      <c r="A50" s="73">
        <v>44635</v>
      </c>
      <c r="B50" s="74">
        <v>0.33333333333333331</v>
      </c>
      <c r="C50" s="74">
        <v>0.40277777777777773</v>
      </c>
      <c r="D50" s="74">
        <f>SUM(C50-B50)</f>
        <v>6.944444444444442E-2</v>
      </c>
      <c r="E50" s="75" t="s">
        <v>98</v>
      </c>
    </row>
    <row r="51" spans="1:5" x14ac:dyDescent="0.25">
      <c r="A51" s="96"/>
      <c r="B51" s="69">
        <f>C50</f>
        <v>0.40277777777777773</v>
      </c>
      <c r="C51" s="69">
        <v>0.41666666666666669</v>
      </c>
      <c r="D51" s="69">
        <f>SUM(C51-B51)</f>
        <v>1.3888888888888951E-2</v>
      </c>
      <c r="E51" s="67" t="s">
        <v>75</v>
      </c>
    </row>
    <row r="52" spans="1:5" x14ac:dyDescent="0.25">
      <c r="A52" s="95"/>
      <c r="B52" s="80">
        <f>C50</f>
        <v>0.40277777777777773</v>
      </c>
      <c r="C52" s="78">
        <v>0.45833333333333331</v>
      </c>
      <c r="D52" s="78">
        <f t="shared" ref="D52:D58" si="6">SUM(C52-B52)</f>
        <v>5.555555555555558E-2</v>
      </c>
      <c r="E52" s="79" t="s">
        <v>94</v>
      </c>
    </row>
    <row r="53" spans="1:5" x14ac:dyDescent="0.25">
      <c r="A53" s="67"/>
      <c r="B53" s="68">
        <v>0.5</v>
      </c>
      <c r="C53" s="69">
        <v>0.54166666666666663</v>
      </c>
      <c r="D53" s="69">
        <f t="shared" si="6"/>
        <v>4.166666666666663E-2</v>
      </c>
      <c r="E53" s="92" t="s">
        <v>73</v>
      </c>
    </row>
    <row r="54" spans="1:5" x14ac:dyDescent="0.25">
      <c r="A54" s="75"/>
      <c r="B54" s="76">
        <f t="shared" ref="B54:B57" si="7">C53</f>
        <v>0.54166666666666663</v>
      </c>
      <c r="C54" s="74">
        <v>0.61458333333333337</v>
      </c>
      <c r="D54" s="74">
        <f t="shared" si="6"/>
        <v>7.2916666666666741E-2</v>
      </c>
      <c r="E54" s="75" t="s">
        <v>95</v>
      </c>
    </row>
    <row r="55" spans="1:5" x14ac:dyDescent="0.25">
      <c r="A55" s="79"/>
      <c r="B55" s="80">
        <f t="shared" si="7"/>
        <v>0.61458333333333337</v>
      </c>
      <c r="C55" s="78">
        <v>0.66666666666666663</v>
      </c>
      <c r="D55" s="78">
        <f t="shared" si="6"/>
        <v>5.2083333333333259E-2</v>
      </c>
      <c r="E55" s="79" t="s">
        <v>96</v>
      </c>
    </row>
    <row r="56" spans="1:5" x14ac:dyDescent="0.25">
      <c r="A56" s="67"/>
      <c r="B56" s="68">
        <f t="shared" si="7"/>
        <v>0.66666666666666663</v>
      </c>
      <c r="C56" s="69">
        <v>0.73958333333333337</v>
      </c>
      <c r="D56" s="69">
        <f t="shared" si="6"/>
        <v>7.2916666666666741E-2</v>
      </c>
      <c r="E56" s="67" t="s">
        <v>97</v>
      </c>
    </row>
    <row r="57" spans="1:5" x14ac:dyDescent="0.25">
      <c r="A57" s="75"/>
      <c r="B57" s="76">
        <f t="shared" si="7"/>
        <v>0.73958333333333337</v>
      </c>
      <c r="C57" s="74">
        <v>0.875</v>
      </c>
      <c r="D57" s="74">
        <f t="shared" si="6"/>
        <v>0.13541666666666663</v>
      </c>
      <c r="E57" s="75" t="s">
        <v>99</v>
      </c>
    </row>
    <row r="58" spans="1:5" x14ac:dyDescent="0.25">
      <c r="A58" s="75"/>
      <c r="B58" s="76"/>
      <c r="C58" s="74"/>
      <c r="D58" s="74">
        <f t="shared" si="6"/>
        <v>0</v>
      </c>
      <c r="E58" s="75" t="s">
        <v>100</v>
      </c>
    </row>
    <row r="59" spans="1:5" x14ac:dyDescent="0.25">
      <c r="A59" s="86"/>
      <c r="B59" s="87"/>
      <c r="C59" s="87"/>
      <c r="D59" s="88"/>
      <c r="E59" s="86"/>
    </row>
    <row r="60" spans="1:5" x14ac:dyDescent="0.25">
      <c r="A60" s="67" t="s">
        <v>84</v>
      </c>
      <c r="B60" s="68"/>
      <c r="C60" s="68"/>
      <c r="D60" s="69">
        <f>D51+D53+D56</f>
        <v>0.12847222222222232</v>
      </c>
      <c r="E60" s="67"/>
    </row>
    <row r="61" spans="1:5" x14ac:dyDescent="0.25">
      <c r="A61" s="65"/>
      <c r="B61" s="66"/>
      <c r="C61" s="66"/>
      <c r="D61" s="64"/>
      <c r="E61" s="65"/>
    </row>
    <row r="62" spans="1:5" x14ac:dyDescent="0.25">
      <c r="A62" s="79" t="s">
        <v>85</v>
      </c>
      <c r="B62" s="80"/>
      <c r="C62" s="80"/>
      <c r="D62" s="78">
        <f>D52+D55</f>
        <v>0.10763888888888884</v>
      </c>
      <c r="E62" s="79"/>
    </row>
    <row r="63" spans="1:5" x14ac:dyDescent="0.25">
      <c r="A63" s="65"/>
      <c r="B63" s="66"/>
      <c r="C63" s="66"/>
      <c r="D63" s="64"/>
      <c r="E63" s="65"/>
    </row>
    <row r="64" spans="1:5" ht="15.75" thickBot="1" x14ac:dyDescent="0.3">
      <c r="A64" s="93" t="s">
        <v>86</v>
      </c>
      <c r="B64" s="93"/>
      <c r="C64" s="93"/>
      <c r="D64" s="94">
        <f>SUM(D50:D58)-(D60+D62)</f>
        <v>0.27777777777777779</v>
      </c>
      <c r="E64" s="93"/>
    </row>
    <row r="65" spans="1:5" ht="15.75" thickTop="1" x14ac:dyDescent="0.25"/>
    <row r="67" spans="1:5" x14ac:dyDescent="0.25">
      <c r="A67" s="91" t="s">
        <v>64</v>
      </c>
      <c r="B67" s="91" t="s">
        <v>65</v>
      </c>
      <c r="C67" s="91" t="s">
        <v>66</v>
      </c>
      <c r="D67" s="91" t="s">
        <v>68</v>
      </c>
      <c r="E67" s="91" t="s">
        <v>67</v>
      </c>
    </row>
    <row r="68" spans="1:5" x14ac:dyDescent="0.25">
      <c r="A68" s="73">
        <v>44636</v>
      </c>
      <c r="B68" s="74">
        <v>0.33333333333333331</v>
      </c>
      <c r="C68" s="74">
        <v>0.33333333333333331</v>
      </c>
      <c r="D68" s="74">
        <f>SUM(C68-B68)</f>
        <v>0</v>
      </c>
      <c r="E68" s="75" t="s">
        <v>102</v>
      </c>
    </row>
    <row r="69" spans="1:5" x14ac:dyDescent="0.25">
      <c r="A69" s="73"/>
      <c r="B69" s="76">
        <f>C68</f>
        <v>0.33333333333333331</v>
      </c>
      <c r="C69" s="74">
        <v>0.33333333333333331</v>
      </c>
      <c r="D69" s="74">
        <f t="shared" ref="D69:D75" si="8">SUM(C69-B69)</f>
        <v>0</v>
      </c>
      <c r="E69" s="75"/>
    </row>
    <row r="70" spans="1:5" x14ac:dyDescent="0.25">
      <c r="A70" s="67"/>
      <c r="B70" s="68">
        <v>0.5</v>
      </c>
      <c r="C70" s="69">
        <v>0.60416666666666663</v>
      </c>
      <c r="D70" s="69">
        <f t="shared" si="8"/>
        <v>0.10416666666666663</v>
      </c>
      <c r="E70" s="92" t="s">
        <v>73</v>
      </c>
    </row>
    <row r="71" spans="1:5" x14ac:dyDescent="0.25">
      <c r="A71" s="75"/>
      <c r="B71" s="76">
        <f t="shared" ref="B71:B75" si="9">C70</f>
        <v>0.60416666666666663</v>
      </c>
      <c r="C71" s="74">
        <v>0.66666666666666663</v>
      </c>
      <c r="D71" s="74">
        <f t="shared" si="8"/>
        <v>6.25E-2</v>
      </c>
      <c r="E71" s="75" t="s">
        <v>101</v>
      </c>
    </row>
    <row r="72" spans="1:5" x14ac:dyDescent="0.25">
      <c r="A72" s="67"/>
      <c r="B72" s="68">
        <f t="shared" si="9"/>
        <v>0.66666666666666663</v>
      </c>
      <c r="C72" s="69">
        <v>0.72222222222222221</v>
      </c>
      <c r="D72" s="69">
        <f t="shared" si="8"/>
        <v>5.555555555555558E-2</v>
      </c>
      <c r="E72" s="67"/>
    </row>
    <row r="73" spans="1:5" x14ac:dyDescent="0.25">
      <c r="A73" s="75"/>
      <c r="B73" s="76">
        <f t="shared" si="9"/>
        <v>0.72222222222222221</v>
      </c>
      <c r="C73" s="74">
        <v>0.79166666666666663</v>
      </c>
      <c r="D73" s="74">
        <f t="shared" si="8"/>
        <v>6.944444444444442E-2</v>
      </c>
      <c r="E73" s="75" t="s">
        <v>101</v>
      </c>
    </row>
    <row r="74" spans="1:5" x14ac:dyDescent="0.25">
      <c r="A74" s="75"/>
      <c r="B74" s="76">
        <f t="shared" si="9"/>
        <v>0.79166666666666663</v>
      </c>
      <c r="C74" s="74">
        <v>0.79166666666666663</v>
      </c>
      <c r="D74" s="74">
        <f t="shared" si="8"/>
        <v>0</v>
      </c>
      <c r="E74" s="75"/>
    </row>
    <row r="75" spans="1:5" x14ac:dyDescent="0.25">
      <c r="A75" s="75"/>
      <c r="B75" s="76">
        <f t="shared" si="9"/>
        <v>0.79166666666666663</v>
      </c>
      <c r="C75" s="74">
        <v>0.79166666666666663</v>
      </c>
      <c r="D75" s="74">
        <f t="shared" si="8"/>
        <v>0</v>
      </c>
      <c r="E75" s="75"/>
    </row>
    <row r="76" spans="1:5" x14ac:dyDescent="0.25">
      <c r="A76" s="86"/>
      <c r="B76" s="87"/>
      <c r="C76" s="87"/>
      <c r="D76" s="88"/>
      <c r="E76" s="86"/>
    </row>
    <row r="77" spans="1:5" x14ac:dyDescent="0.25">
      <c r="A77" s="67" t="s">
        <v>84</v>
      </c>
      <c r="B77" s="68"/>
      <c r="C77" s="68"/>
      <c r="D77" s="69">
        <f>D70+D72</f>
        <v>0.15972222222222221</v>
      </c>
      <c r="E77" s="67"/>
    </row>
    <row r="78" spans="1:5" x14ac:dyDescent="0.25">
      <c r="A78" s="65"/>
      <c r="B78" s="66"/>
      <c r="C78" s="66"/>
      <c r="D78" s="64"/>
      <c r="E78" s="65"/>
    </row>
    <row r="79" spans="1:5" x14ac:dyDescent="0.25">
      <c r="A79" s="79" t="s">
        <v>85</v>
      </c>
      <c r="B79" s="80"/>
      <c r="C79" s="80"/>
      <c r="D79" s="78"/>
      <c r="E79" s="79"/>
    </row>
    <row r="80" spans="1:5" x14ac:dyDescent="0.25">
      <c r="A80" s="65"/>
      <c r="B80" s="66"/>
      <c r="C80" s="66"/>
      <c r="D80" s="64"/>
      <c r="E80" s="65"/>
    </row>
    <row r="81" spans="1:5" ht="15.75" thickBot="1" x14ac:dyDescent="0.3">
      <c r="A81" s="93" t="s">
        <v>86</v>
      </c>
      <c r="B81" s="93"/>
      <c r="C81" s="93"/>
      <c r="D81" s="94">
        <f>SUM(D68:D75)-(D77+D79)</f>
        <v>0.13194444444444442</v>
      </c>
      <c r="E81" s="93"/>
    </row>
    <row r="82" spans="1:5" ht="15.75" thickTop="1" x14ac:dyDescent="0.25"/>
    <row r="84" spans="1:5" x14ac:dyDescent="0.25">
      <c r="A84" s="91" t="s">
        <v>64</v>
      </c>
      <c r="B84" s="91" t="s">
        <v>65</v>
      </c>
      <c r="C84" s="91" t="s">
        <v>66</v>
      </c>
      <c r="D84" s="91" t="s">
        <v>68</v>
      </c>
      <c r="E84" s="91" t="s">
        <v>67</v>
      </c>
    </row>
    <row r="85" spans="1:5" x14ac:dyDescent="0.25">
      <c r="A85" s="95">
        <v>44637</v>
      </c>
      <c r="B85" s="78">
        <v>0.375</v>
      </c>
      <c r="C85" s="78">
        <v>0.4375</v>
      </c>
      <c r="D85" s="78">
        <f>SUM(C85-B85)</f>
        <v>6.25E-2</v>
      </c>
      <c r="E85" s="97" t="s">
        <v>103</v>
      </c>
    </row>
    <row r="86" spans="1:5" x14ac:dyDescent="0.25">
      <c r="A86" s="73"/>
      <c r="B86" s="76">
        <f>C85</f>
        <v>0.4375</v>
      </c>
      <c r="C86" s="74">
        <v>0.47916666666666669</v>
      </c>
      <c r="D86" s="74">
        <f>SUM(C86-B86)</f>
        <v>4.1666666666666685E-2</v>
      </c>
      <c r="E86" s="75" t="s">
        <v>104</v>
      </c>
    </row>
    <row r="87" spans="1:5" x14ac:dyDescent="0.25">
      <c r="A87" s="67"/>
      <c r="B87" s="68">
        <f>C86</f>
        <v>0.47916666666666669</v>
      </c>
      <c r="C87" s="69">
        <v>0.54166666666666663</v>
      </c>
      <c r="D87" s="69">
        <f t="shared" ref="D87:D93" si="10">SUM(C87-B87)</f>
        <v>6.2499999999999944E-2</v>
      </c>
      <c r="E87" s="92" t="s">
        <v>73</v>
      </c>
    </row>
    <row r="88" spans="1:5" x14ac:dyDescent="0.25">
      <c r="A88" s="79"/>
      <c r="B88" s="80">
        <f t="shared" ref="B88:B92" si="11">C87</f>
        <v>0.54166666666666663</v>
      </c>
      <c r="C88" s="78">
        <v>0.60416666666666663</v>
      </c>
      <c r="D88" s="78">
        <f t="shared" si="10"/>
        <v>6.25E-2</v>
      </c>
      <c r="E88" s="79" t="s">
        <v>96</v>
      </c>
    </row>
    <row r="89" spans="1:5" x14ac:dyDescent="0.25">
      <c r="A89" s="75"/>
      <c r="B89" s="76">
        <f t="shared" si="11"/>
        <v>0.60416666666666663</v>
      </c>
      <c r="C89" s="74">
        <v>0.6875</v>
      </c>
      <c r="D89" s="74">
        <f t="shared" si="10"/>
        <v>8.333333333333337E-2</v>
      </c>
      <c r="E89" s="75" t="s">
        <v>105</v>
      </c>
    </row>
    <row r="90" spans="1:5" x14ac:dyDescent="0.25">
      <c r="A90" s="67"/>
      <c r="B90" s="68">
        <f t="shared" si="11"/>
        <v>0.6875</v>
      </c>
      <c r="C90" s="69">
        <v>0.69791666666666663</v>
      </c>
      <c r="D90" s="69">
        <f t="shared" si="10"/>
        <v>1.041666666666663E-2</v>
      </c>
      <c r="E90" s="67" t="s">
        <v>75</v>
      </c>
    </row>
    <row r="91" spans="1:5" x14ac:dyDescent="0.25">
      <c r="A91" s="75"/>
      <c r="B91" s="76">
        <f t="shared" si="11"/>
        <v>0.69791666666666663</v>
      </c>
      <c r="C91" s="74">
        <v>0.76041666666666663</v>
      </c>
      <c r="D91" s="74">
        <f t="shared" si="10"/>
        <v>6.25E-2</v>
      </c>
      <c r="E91" s="75" t="s">
        <v>106</v>
      </c>
    </row>
    <row r="92" spans="1:5" x14ac:dyDescent="0.25">
      <c r="A92" s="67"/>
      <c r="B92" s="68">
        <f t="shared" si="11"/>
        <v>0.76041666666666663</v>
      </c>
      <c r="C92" s="69">
        <v>0.80208333333333337</v>
      </c>
      <c r="D92" s="69">
        <f t="shared" si="10"/>
        <v>4.1666666666666741E-2</v>
      </c>
      <c r="E92" s="67" t="s">
        <v>107</v>
      </c>
    </row>
    <row r="93" spans="1:5" x14ac:dyDescent="0.25">
      <c r="A93" s="75"/>
      <c r="B93" s="76">
        <f t="shared" ref="B93" si="12">C92</f>
        <v>0.80208333333333337</v>
      </c>
      <c r="C93" s="74">
        <v>0.89583333333333337</v>
      </c>
      <c r="D93" s="74">
        <f t="shared" si="10"/>
        <v>9.375E-2</v>
      </c>
      <c r="E93" s="75"/>
    </row>
    <row r="94" spans="1:5" x14ac:dyDescent="0.25">
      <c r="A94" s="86"/>
      <c r="B94" s="87"/>
      <c r="C94" s="87"/>
      <c r="D94" s="88"/>
      <c r="E94" s="86"/>
    </row>
    <row r="95" spans="1:5" x14ac:dyDescent="0.25">
      <c r="A95" s="67" t="s">
        <v>84</v>
      </c>
      <c r="B95" s="68"/>
      <c r="C95" s="68"/>
      <c r="D95" s="69">
        <f>D87+D90+D92</f>
        <v>0.11458333333333331</v>
      </c>
      <c r="E95" s="67"/>
    </row>
    <row r="96" spans="1:5" x14ac:dyDescent="0.25">
      <c r="A96" s="65"/>
      <c r="B96" s="66"/>
      <c r="C96" s="66"/>
      <c r="D96" s="64"/>
      <c r="E96" s="65"/>
    </row>
    <row r="97" spans="1:7" x14ac:dyDescent="0.25">
      <c r="A97" s="79" t="s">
        <v>85</v>
      </c>
      <c r="B97" s="80"/>
      <c r="C97" s="80"/>
      <c r="D97" s="78">
        <f>SUM(D85+D88)</f>
        <v>0.125</v>
      </c>
      <c r="E97" s="79"/>
    </row>
    <row r="98" spans="1:7" x14ac:dyDescent="0.25">
      <c r="A98" s="65"/>
      <c r="B98" s="66"/>
      <c r="C98" s="66"/>
      <c r="D98" s="64"/>
      <c r="E98" s="65"/>
    </row>
    <row r="99" spans="1:7" ht="15.75" thickBot="1" x14ac:dyDescent="0.3">
      <c r="A99" s="93" t="s">
        <v>86</v>
      </c>
      <c r="B99" s="93"/>
      <c r="C99" s="93"/>
      <c r="D99" s="94">
        <f>SUM(D85:D93)-(D95+D97)</f>
        <v>0.28125000000000006</v>
      </c>
      <c r="E99" s="93"/>
    </row>
    <row r="100" spans="1:7" ht="15.75" thickTop="1" x14ac:dyDescent="0.25"/>
    <row r="102" spans="1:7" x14ac:dyDescent="0.25">
      <c r="A102" s="91" t="s">
        <v>64</v>
      </c>
      <c r="B102" s="91" t="s">
        <v>65</v>
      </c>
      <c r="C102" s="91" t="s">
        <v>66</v>
      </c>
      <c r="D102" s="91" t="s">
        <v>68</v>
      </c>
      <c r="E102" s="91" t="s">
        <v>67</v>
      </c>
    </row>
    <row r="103" spans="1:7" x14ac:dyDescent="0.25">
      <c r="A103" s="73">
        <v>44638</v>
      </c>
      <c r="B103" s="74">
        <v>0.42708333333333331</v>
      </c>
      <c r="C103" s="74">
        <v>0.45833333333333331</v>
      </c>
      <c r="D103" s="74">
        <f>SUM(C103-B103)</f>
        <v>3.125E-2</v>
      </c>
      <c r="E103" s="75" t="s">
        <v>108</v>
      </c>
    </row>
    <row r="104" spans="1:7" x14ac:dyDescent="0.25">
      <c r="A104" s="95"/>
      <c r="B104" s="80">
        <f>C103</f>
        <v>0.45833333333333331</v>
      </c>
      <c r="C104" s="78">
        <v>0.47916666666666669</v>
      </c>
      <c r="D104" s="78">
        <f t="shared" ref="D104:D110" si="13">SUM(C104-B104)</f>
        <v>2.083333333333337E-2</v>
      </c>
      <c r="E104" s="79" t="s">
        <v>109</v>
      </c>
      <c r="G104" t="s">
        <v>110</v>
      </c>
    </row>
    <row r="105" spans="1:7" x14ac:dyDescent="0.25">
      <c r="A105" s="67"/>
      <c r="B105" s="68">
        <f>C104</f>
        <v>0.47916666666666669</v>
      </c>
      <c r="C105" s="69">
        <v>0.53125</v>
      </c>
      <c r="D105" s="69">
        <f t="shared" si="13"/>
        <v>5.2083333333333315E-2</v>
      </c>
      <c r="E105" s="92" t="s">
        <v>73</v>
      </c>
    </row>
    <row r="106" spans="1:7" x14ac:dyDescent="0.25">
      <c r="A106" s="75"/>
      <c r="B106" s="76">
        <f t="shared" ref="B106:B110" si="14">C105</f>
        <v>0.53125</v>
      </c>
      <c r="C106" s="74">
        <v>0.54166666666666663</v>
      </c>
      <c r="D106" s="74">
        <f t="shared" si="13"/>
        <v>1.041666666666663E-2</v>
      </c>
      <c r="E106" s="75" t="s">
        <v>108</v>
      </c>
    </row>
    <row r="107" spans="1:7" x14ac:dyDescent="0.25">
      <c r="A107" s="75"/>
      <c r="B107" s="76">
        <f t="shared" si="14"/>
        <v>0.54166666666666663</v>
      </c>
      <c r="C107" s="74">
        <v>0.5625</v>
      </c>
      <c r="D107" s="74">
        <f t="shared" si="13"/>
        <v>2.083333333333337E-2</v>
      </c>
      <c r="E107" s="75" t="s">
        <v>111</v>
      </c>
    </row>
    <row r="108" spans="1:7" x14ac:dyDescent="0.25">
      <c r="A108" s="79"/>
      <c r="B108" s="80">
        <f t="shared" si="14"/>
        <v>0.5625</v>
      </c>
      <c r="C108" s="78">
        <v>0.60416666666666663</v>
      </c>
      <c r="D108" s="78">
        <f t="shared" si="13"/>
        <v>4.166666666666663E-2</v>
      </c>
      <c r="E108" s="79" t="s">
        <v>112</v>
      </c>
    </row>
    <row r="109" spans="1:7" x14ac:dyDescent="0.25">
      <c r="A109" s="75"/>
      <c r="B109" s="76">
        <f t="shared" si="14"/>
        <v>0.60416666666666663</v>
      </c>
      <c r="C109" s="74">
        <v>0.64583333333333337</v>
      </c>
      <c r="D109" s="74">
        <f t="shared" si="13"/>
        <v>4.1666666666666741E-2</v>
      </c>
      <c r="E109" s="75" t="s">
        <v>113</v>
      </c>
    </row>
    <row r="110" spans="1:7" x14ac:dyDescent="0.25">
      <c r="A110" s="67"/>
      <c r="B110" s="68">
        <f t="shared" si="14"/>
        <v>0.64583333333333337</v>
      </c>
      <c r="C110" s="69">
        <v>0.65625</v>
      </c>
      <c r="D110" s="69">
        <f t="shared" si="13"/>
        <v>1.041666666666663E-2</v>
      </c>
      <c r="E110" s="67" t="s">
        <v>75</v>
      </c>
    </row>
    <row r="111" spans="1:7" x14ac:dyDescent="0.25">
      <c r="A111" s="75"/>
      <c r="B111" s="76">
        <f t="shared" ref="B111" si="15">C110</f>
        <v>0.65625</v>
      </c>
      <c r="C111" s="74">
        <v>0.72916666666666663</v>
      </c>
      <c r="D111" s="74">
        <f>SUM(C111-B111)</f>
        <v>7.291666666666663E-2</v>
      </c>
      <c r="E111" s="75" t="s">
        <v>114</v>
      </c>
    </row>
    <row r="112" spans="1:7" x14ac:dyDescent="0.25">
      <c r="A112" s="86"/>
      <c r="B112" s="87"/>
      <c r="C112" s="87"/>
      <c r="D112" s="88"/>
      <c r="E112" s="86"/>
    </row>
    <row r="113" spans="1:5" x14ac:dyDescent="0.25">
      <c r="A113" s="67" t="s">
        <v>84</v>
      </c>
      <c r="B113" s="68"/>
      <c r="C113" s="68"/>
      <c r="D113" s="69">
        <f>D105+D110</f>
        <v>6.2499999999999944E-2</v>
      </c>
      <c r="E113" s="67"/>
    </row>
    <row r="114" spans="1:5" x14ac:dyDescent="0.25">
      <c r="A114" s="65"/>
      <c r="B114" s="66"/>
      <c r="C114" s="66"/>
      <c r="D114" s="64"/>
      <c r="E114" s="65"/>
    </row>
    <row r="115" spans="1:5" x14ac:dyDescent="0.25">
      <c r="A115" s="79" t="s">
        <v>85</v>
      </c>
      <c r="B115" s="80"/>
      <c r="C115" s="80"/>
      <c r="D115" s="78">
        <f>D104+D108</f>
        <v>6.25E-2</v>
      </c>
      <c r="E115" s="79"/>
    </row>
    <row r="116" spans="1:5" x14ac:dyDescent="0.25">
      <c r="A116" s="65"/>
      <c r="B116" s="66"/>
      <c r="C116" s="66"/>
      <c r="D116" s="64"/>
      <c r="E116" s="65"/>
    </row>
    <row r="117" spans="1:5" ht="15.75" thickBot="1" x14ac:dyDescent="0.3">
      <c r="A117" s="93" t="s">
        <v>86</v>
      </c>
      <c r="B117" s="93"/>
      <c r="C117" s="93"/>
      <c r="D117" s="94">
        <f>SUM(D103:D111)-(D113+D115)</f>
        <v>0.17708333333333337</v>
      </c>
      <c r="E117" s="93"/>
    </row>
    <row r="118" spans="1:5" ht="15.75" thickTop="1" x14ac:dyDescent="0.25"/>
    <row r="120" spans="1:5" x14ac:dyDescent="0.25">
      <c r="A120" s="91" t="s">
        <v>64</v>
      </c>
      <c r="B120" s="91" t="s">
        <v>65</v>
      </c>
      <c r="C120" s="91" t="s">
        <v>66</v>
      </c>
      <c r="D120" s="91" t="s">
        <v>68</v>
      </c>
      <c r="E120" s="91" t="s">
        <v>67</v>
      </c>
    </row>
    <row r="121" spans="1:5" x14ac:dyDescent="0.25">
      <c r="A121" s="73">
        <v>44639</v>
      </c>
      <c r="B121" s="74">
        <v>0.35416666666666669</v>
      </c>
      <c r="C121" s="74">
        <v>0.40625</v>
      </c>
      <c r="D121" s="74">
        <f>SUM(C121-B121)</f>
        <v>5.2083333333333315E-2</v>
      </c>
      <c r="E121" s="75" t="s">
        <v>118</v>
      </c>
    </row>
    <row r="122" spans="1:5" x14ac:dyDescent="0.25">
      <c r="A122" s="96"/>
      <c r="B122" s="68">
        <f>C121</f>
        <v>0.40625</v>
      </c>
      <c r="C122" s="69">
        <v>0.43055555555555558</v>
      </c>
      <c r="D122" s="69">
        <f>SUM(C122-B122)</f>
        <v>2.430555555555558E-2</v>
      </c>
      <c r="E122" s="67" t="s">
        <v>75</v>
      </c>
    </row>
    <row r="123" spans="1:5" x14ac:dyDescent="0.25">
      <c r="A123" s="73"/>
      <c r="B123" s="76">
        <f>C122</f>
        <v>0.43055555555555558</v>
      </c>
      <c r="C123" s="74">
        <v>0.5</v>
      </c>
      <c r="D123" s="74">
        <f>SUM(C123-B123)</f>
        <v>6.944444444444442E-2</v>
      </c>
      <c r="E123" s="99" t="s">
        <v>119</v>
      </c>
    </row>
    <row r="124" spans="1:5" x14ac:dyDescent="0.25">
      <c r="A124" s="100"/>
      <c r="B124" s="87"/>
      <c r="C124" s="88"/>
      <c r="D124" s="88"/>
      <c r="E124" s="23"/>
    </row>
    <row r="125" spans="1:5" x14ac:dyDescent="0.25">
      <c r="A125" s="67" t="s">
        <v>84</v>
      </c>
      <c r="B125" s="68"/>
      <c r="C125" s="68"/>
      <c r="D125" s="69">
        <f>D122</f>
        <v>2.430555555555558E-2</v>
      </c>
      <c r="E125" s="67"/>
    </row>
    <row r="126" spans="1:5" x14ac:dyDescent="0.25">
      <c r="A126" s="65"/>
      <c r="B126" s="66"/>
      <c r="C126" s="66"/>
      <c r="D126" s="64"/>
      <c r="E126" s="65"/>
    </row>
    <row r="127" spans="1:5" x14ac:dyDescent="0.25">
      <c r="A127" s="79" t="s">
        <v>85</v>
      </c>
      <c r="B127" s="80"/>
      <c r="C127" s="80"/>
      <c r="D127" s="78"/>
      <c r="E127" s="79"/>
    </row>
    <row r="128" spans="1:5" x14ac:dyDescent="0.25">
      <c r="A128" s="65"/>
      <c r="B128" s="66"/>
      <c r="C128" s="66"/>
      <c r="D128" s="64"/>
      <c r="E128" s="65"/>
    </row>
    <row r="129" spans="1:5" ht="15.75" thickBot="1" x14ac:dyDescent="0.3">
      <c r="A129" s="93" t="s">
        <v>86</v>
      </c>
      <c r="B129" s="93"/>
      <c r="C129" s="93"/>
      <c r="D129" s="94">
        <f>SUM(D121:D123)-(D125+D127)</f>
        <v>0.12152777777777773</v>
      </c>
      <c r="E129" s="93"/>
    </row>
    <row r="130" spans="1:5" ht="15.75" thickTop="1" x14ac:dyDescent="0.25"/>
    <row r="132" spans="1:5" x14ac:dyDescent="0.25">
      <c r="A132" s="91" t="s">
        <v>64</v>
      </c>
      <c r="B132" s="91" t="s">
        <v>65</v>
      </c>
      <c r="C132" s="91" t="s">
        <v>66</v>
      </c>
      <c r="D132" s="91" t="s">
        <v>68</v>
      </c>
      <c r="E132" s="91" t="s">
        <v>67</v>
      </c>
    </row>
    <row r="133" spans="1:5" x14ac:dyDescent="0.25">
      <c r="A133" s="73">
        <v>44640</v>
      </c>
      <c r="B133" s="74">
        <v>0.41666666666666669</v>
      </c>
      <c r="C133" s="74">
        <v>0.47916666666666669</v>
      </c>
      <c r="D133" s="74">
        <f>SUM(C133-B133)</f>
        <v>6.25E-2</v>
      </c>
      <c r="E133" s="75" t="s">
        <v>118</v>
      </c>
    </row>
    <row r="134" spans="1:5" x14ac:dyDescent="0.25">
      <c r="A134" s="96"/>
      <c r="B134" s="68">
        <f>C133</f>
        <v>0.47916666666666669</v>
      </c>
      <c r="C134" s="69">
        <v>0.76041666666666663</v>
      </c>
      <c r="D134" s="69">
        <f>SUM(C134-B134)</f>
        <v>0.28124999999999994</v>
      </c>
      <c r="E134" s="67" t="s">
        <v>75</v>
      </c>
    </row>
    <row r="135" spans="1:5" x14ac:dyDescent="0.25">
      <c r="A135" s="73"/>
      <c r="B135" s="76">
        <f>C134</f>
        <v>0.76041666666666663</v>
      </c>
      <c r="C135" s="74">
        <v>0.77083333333333337</v>
      </c>
      <c r="D135" s="74">
        <f>SUM(C135-B135)</f>
        <v>1.0416666666666741E-2</v>
      </c>
      <c r="E135" s="75" t="s">
        <v>123</v>
      </c>
    </row>
    <row r="136" spans="1:5" x14ac:dyDescent="0.25">
      <c r="A136" s="75"/>
      <c r="B136" s="76">
        <f>C135</f>
        <v>0.77083333333333337</v>
      </c>
      <c r="C136" s="74">
        <v>0.875</v>
      </c>
      <c r="D136" s="74">
        <f t="shared" ref="D136" si="16">SUM(C136-B136)</f>
        <v>0.10416666666666663</v>
      </c>
      <c r="E136" s="101" t="s">
        <v>124</v>
      </c>
    </row>
    <row r="137" spans="1:5" x14ac:dyDescent="0.25">
      <c r="A137" s="75"/>
      <c r="B137" s="76"/>
      <c r="C137" s="74"/>
      <c r="D137" s="74"/>
      <c r="E137" s="75"/>
    </row>
    <row r="138" spans="1:5" x14ac:dyDescent="0.25">
      <c r="A138" s="75"/>
      <c r="B138" s="76"/>
      <c r="C138" s="74"/>
      <c r="D138" s="74"/>
      <c r="E138" s="75"/>
    </row>
    <row r="139" spans="1:5" x14ac:dyDescent="0.25">
      <c r="A139" s="75"/>
      <c r="B139" s="76"/>
      <c r="C139" s="74"/>
      <c r="D139" s="74"/>
      <c r="E139" s="75"/>
    </row>
    <row r="140" spans="1:5" x14ac:dyDescent="0.25">
      <c r="A140" s="75"/>
      <c r="B140" s="76"/>
      <c r="C140" s="74"/>
      <c r="D140" s="74"/>
      <c r="E140" s="75"/>
    </row>
    <row r="141" spans="1:5" x14ac:dyDescent="0.25">
      <c r="A141" s="75"/>
      <c r="B141" s="76"/>
      <c r="C141" s="74"/>
      <c r="D141" s="74"/>
      <c r="E141" s="75"/>
    </row>
    <row r="142" spans="1:5" x14ac:dyDescent="0.25">
      <c r="A142" s="75"/>
      <c r="B142" s="76"/>
      <c r="C142" s="74"/>
      <c r="D142" s="74"/>
      <c r="E142" s="75"/>
    </row>
    <row r="143" spans="1:5" x14ac:dyDescent="0.25">
      <c r="A143" s="75"/>
      <c r="B143" s="76"/>
      <c r="C143" s="76"/>
      <c r="D143" s="74"/>
      <c r="E143" s="75"/>
    </row>
    <row r="144" spans="1:5" x14ac:dyDescent="0.25">
      <c r="A144" s="67" t="s">
        <v>84</v>
      </c>
      <c r="B144" s="68"/>
      <c r="C144" s="68"/>
      <c r="D144" s="69">
        <f>D134</f>
        <v>0.28124999999999994</v>
      </c>
      <c r="E144" s="67"/>
    </row>
    <row r="145" spans="1:5" x14ac:dyDescent="0.25">
      <c r="A145" s="65"/>
      <c r="B145" s="66"/>
      <c r="C145" s="66"/>
      <c r="D145" s="64"/>
      <c r="E145" s="65"/>
    </row>
    <row r="146" spans="1:5" x14ac:dyDescent="0.25">
      <c r="A146" s="79" t="s">
        <v>85</v>
      </c>
      <c r="B146" s="80"/>
      <c r="C146" s="80"/>
      <c r="D146" s="78"/>
      <c r="E146" s="79"/>
    </row>
    <row r="147" spans="1:5" x14ac:dyDescent="0.25">
      <c r="A147" s="65"/>
      <c r="B147" s="66"/>
      <c r="C147" s="66"/>
      <c r="D147" s="64"/>
      <c r="E147" s="65"/>
    </row>
    <row r="148" spans="1:5" ht="15.75" thickBot="1" x14ac:dyDescent="0.3">
      <c r="A148" s="93" t="s">
        <v>86</v>
      </c>
      <c r="B148" s="93"/>
      <c r="C148" s="93"/>
      <c r="D148" s="94">
        <f>SUM(D133:D142)-(D144+D146)</f>
        <v>0.17708333333333337</v>
      </c>
      <c r="E148" s="93"/>
    </row>
    <row r="149" spans="1:5" ht="15.75" thickTop="1" x14ac:dyDescent="0.25"/>
    <row r="151" spans="1:5" x14ac:dyDescent="0.25">
      <c r="A151" s="91" t="s">
        <v>64</v>
      </c>
      <c r="B151" s="91" t="s">
        <v>65</v>
      </c>
      <c r="C151" s="91" t="s">
        <v>66</v>
      </c>
      <c r="D151" s="91" t="s">
        <v>68</v>
      </c>
      <c r="E151" s="91" t="s">
        <v>67</v>
      </c>
    </row>
    <row r="152" spans="1:5" x14ac:dyDescent="0.25">
      <c r="A152" s="73">
        <v>44641</v>
      </c>
      <c r="B152" s="74"/>
      <c r="C152" s="74"/>
      <c r="D152" s="74"/>
      <c r="E152" s="75"/>
    </row>
    <row r="153" spans="1:5" x14ac:dyDescent="0.25">
      <c r="A153" s="96"/>
      <c r="B153" s="68"/>
      <c r="C153" s="69"/>
      <c r="D153" s="69"/>
      <c r="E153" s="67" t="s">
        <v>125</v>
      </c>
    </row>
    <row r="154" spans="1:5" x14ac:dyDescent="0.25">
      <c r="A154" s="73"/>
      <c r="B154" s="76"/>
      <c r="C154" s="74"/>
      <c r="D154" s="74"/>
      <c r="E154" s="75"/>
    </row>
    <row r="155" spans="1:5" x14ac:dyDescent="0.25">
      <c r="A155" s="75"/>
      <c r="B155" s="76"/>
      <c r="C155" s="74"/>
      <c r="D155" s="74"/>
      <c r="E155" s="101"/>
    </row>
    <row r="156" spans="1:5" x14ac:dyDescent="0.25">
      <c r="A156" s="75"/>
      <c r="B156" s="76"/>
      <c r="C156" s="76"/>
      <c r="D156" s="74"/>
      <c r="E156" s="75"/>
    </row>
    <row r="157" spans="1:5" x14ac:dyDescent="0.25">
      <c r="A157" s="67" t="s">
        <v>84</v>
      </c>
      <c r="B157" s="68"/>
      <c r="C157" s="68"/>
      <c r="D157" s="69">
        <f>D153</f>
        <v>0</v>
      </c>
      <c r="E157" s="67"/>
    </row>
    <row r="158" spans="1:5" x14ac:dyDescent="0.25">
      <c r="A158" s="65"/>
      <c r="B158" s="66"/>
      <c r="C158" s="66"/>
      <c r="D158" s="64"/>
      <c r="E158" s="65"/>
    </row>
    <row r="159" spans="1:5" x14ac:dyDescent="0.25">
      <c r="A159" s="79" t="s">
        <v>85</v>
      </c>
      <c r="B159" s="80"/>
      <c r="C159" s="80"/>
      <c r="D159" s="78"/>
      <c r="E159" s="79"/>
    </row>
    <row r="160" spans="1:5" x14ac:dyDescent="0.25">
      <c r="A160" s="65"/>
      <c r="B160" s="66"/>
      <c r="C160" s="66"/>
      <c r="D160" s="64"/>
      <c r="E160" s="65"/>
    </row>
    <row r="161" spans="1:5" ht="15.75" thickBot="1" x14ac:dyDescent="0.3">
      <c r="A161" s="93" t="s">
        <v>86</v>
      </c>
      <c r="B161" s="93"/>
      <c r="C161" s="93"/>
      <c r="D161" s="94">
        <f>SUM(D152:D155)-(D157+D159)</f>
        <v>0</v>
      </c>
      <c r="E161" s="93"/>
    </row>
    <row r="162" spans="1:5" ht="15.75" thickTop="1" x14ac:dyDescent="0.25"/>
    <row r="164" spans="1:5" x14ac:dyDescent="0.25">
      <c r="A164" s="91" t="s">
        <v>64</v>
      </c>
      <c r="B164" s="91" t="s">
        <v>65</v>
      </c>
      <c r="C164" s="91" t="s">
        <v>66</v>
      </c>
      <c r="D164" s="91" t="s">
        <v>68</v>
      </c>
      <c r="E164" s="91" t="s">
        <v>67</v>
      </c>
    </row>
    <row r="165" spans="1:5" x14ac:dyDescent="0.25">
      <c r="A165" s="73">
        <v>44642</v>
      </c>
      <c r="B165" s="74">
        <v>0.44791666666666669</v>
      </c>
      <c r="C165" s="74">
        <v>0.5</v>
      </c>
      <c r="D165" s="74">
        <f>SUM(C165-B165)</f>
        <v>5.2083333333333315E-2</v>
      </c>
      <c r="E165" s="75"/>
    </row>
    <row r="166" spans="1:5" x14ac:dyDescent="0.25">
      <c r="A166" s="96"/>
      <c r="B166" s="68">
        <f>C165</f>
        <v>0.5</v>
      </c>
      <c r="C166" s="69">
        <v>0.76041666666666663</v>
      </c>
      <c r="D166" s="69">
        <f>SUM(C166-B166)</f>
        <v>0.26041666666666663</v>
      </c>
      <c r="E166" s="67"/>
    </row>
    <row r="167" spans="1:5" x14ac:dyDescent="0.25">
      <c r="A167" s="73"/>
      <c r="B167" s="76">
        <f>C166</f>
        <v>0.76041666666666663</v>
      </c>
      <c r="C167" s="74">
        <v>0.77083333333333337</v>
      </c>
      <c r="D167" s="74">
        <f>SUM(C167-B167)</f>
        <v>1.0416666666666741E-2</v>
      </c>
      <c r="E167" s="75"/>
    </row>
    <row r="168" spans="1:5" x14ac:dyDescent="0.25">
      <c r="A168" s="75"/>
      <c r="B168" s="76">
        <f>C167</f>
        <v>0.77083333333333337</v>
      </c>
      <c r="C168" s="74">
        <v>0.77083333333333337</v>
      </c>
      <c r="D168" s="74">
        <f t="shared" ref="D168" si="17">SUM(C168-B168)</f>
        <v>0</v>
      </c>
      <c r="E168" s="101"/>
    </row>
    <row r="169" spans="1:5" x14ac:dyDescent="0.25">
      <c r="A169" s="75"/>
      <c r="B169" s="76"/>
      <c r="C169" s="74"/>
      <c r="D169" s="74"/>
      <c r="E169" s="75"/>
    </row>
    <row r="170" spans="1:5" x14ac:dyDescent="0.25">
      <c r="A170" s="75"/>
      <c r="B170" s="76"/>
      <c r="C170" s="74"/>
      <c r="D170" s="74"/>
      <c r="E170" s="75"/>
    </row>
    <row r="171" spans="1:5" x14ac:dyDescent="0.25">
      <c r="A171" s="75"/>
      <c r="B171" s="76"/>
      <c r="C171" s="74"/>
      <c r="D171" s="74"/>
      <c r="E171" s="75"/>
    </row>
    <row r="172" spans="1:5" x14ac:dyDescent="0.25">
      <c r="A172" s="75"/>
      <c r="B172" s="76"/>
      <c r="C172" s="74"/>
      <c r="D172" s="74"/>
      <c r="E172" s="75"/>
    </row>
    <row r="173" spans="1:5" x14ac:dyDescent="0.25">
      <c r="A173" s="75"/>
      <c r="B173" s="76"/>
      <c r="C173" s="74"/>
      <c r="D173" s="74"/>
      <c r="E173" s="75"/>
    </row>
    <row r="174" spans="1:5" x14ac:dyDescent="0.25">
      <c r="A174" s="75"/>
      <c r="B174" s="76"/>
      <c r="C174" s="74"/>
      <c r="D174" s="74"/>
      <c r="E174" s="75"/>
    </row>
    <row r="175" spans="1:5" x14ac:dyDescent="0.25">
      <c r="A175" s="75"/>
      <c r="B175" s="76"/>
      <c r="C175" s="76"/>
      <c r="D175" s="74"/>
      <c r="E175" s="75"/>
    </row>
    <row r="176" spans="1:5" x14ac:dyDescent="0.25">
      <c r="A176" s="67" t="s">
        <v>84</v>
      </c>
      <c r="B176" s="68"/>
      <c r="C176" s="68"/>
      <c r="D176" s="69">
        <f>D166</f>
        <v>0.26041666666666663</v>
      </c>
      <c r="E176" s="67"/>
    </row>
    <row r="177" spans="1:5" x14ac:dyDescent="0.25">
      <c r="A177" s="65"/>
      <c r="B177" s="66"/>
      <c r="C177" s="66"/>
      <c r="D177" s="64"/>
      <c r="E177" s="65"/>
    </row>
    <row r="178" spans="1:5" x14ac:dyDescent="0.25">
      <c r="A178" s="79" t="s">
        <v>85</v>
      </c>
      <c r="B178" s="80"/>
      <c r="C178" s="80"/>
      <c r="D178" s="78"/>
      <c r="E178" s="79"/>
    </row>
    <row r="179" spans="1:5" x14ac:dyDescent="0.25">
      <c r="A179" s="65"/>
      <c r="B179" s="66"/>
      <c r="C179" s="66"/>
      <c r="D179" s="64"/>
      <c r="E179" s="65"/>
    </row>
    <row r="180" spans="1:5" ht="15.75" thickBot="1" x14ac:dyDescent="0.3">
      <c r="A180" s="93" t="s">
        <v>86</v>
      </c>
      <c r="B180" s="93"/>
      <c r="C180" s="93"/>
      <c r="D180" s="94">
        <f>SUM(D165:D174)-(D176+D178)</f>
        <v>6.2500000000000056E-2</v>
      </c>
      <c r="E180" s="93"/>
    </row>
    <row r="181" spans="1:5" ht="15.75" thickTop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5</vt:i4>
      </vt:variant>
    </vt:vector>
  </HeadingPairs>
  <TitlesOfParts>
    <vt:vector size="5" baseType="lpstr">
      <vt:lpstr>Feb</vt:lpstr>
      <vt:lpstr>Mars</vt:lpstr>
      <vt:lpstr>April</vt:lpstr>
      <vt:lpstr>Tests</vt:lpstr>
      <vt:lpstr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Fusion</dc:creator>
  <cp:lastModifiedBy>Mr Fusion</cp:lastModifiedBy>
  <dcterms:created xsi:type="dcterms:W3CDTF">2022-02-11T14:57:01Z</dcterms:created>
  <dcterms:modified xsi:type="dcterms:W3CDTF">2022-03-22T13:54:10Z</dcterms:modified>
</cp:coreProperties>
</file>