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新建INMS 4.0" sheetId="12" r:id="rId1"/>
    <sheet name="INMS 3.0升级4.0" sheetId="10" r:id="rId2"/>
  </sheets>
  <definedNames>
    <definedName name="_xlnm.Print_Area" localSheetId="1">'INMS 3.0升级4.0'!$A$1:$G$46</definedName>
    <definedName name="_xlnm.Print_Area" localSheetId="0">'新建INMS 4.0'!$A$1:$G$56</definedName>
  </definedNames>
  <calcPr calcId="144525" concurrentCalc="0"/>
</workbook>
</file>

<file path=xl/sharedStrings.xml><?xml version="1.0" encoding="utf-8"?>
<sst xmlns="http://schemas.openxmlformats.org/spreadsheetml/2006/main" count="77">
  <si>
    <t>新建INMS 4.0</t>
  </si>
  <si>
    <t>网管软件</t>
  </si>
  <si>
    <t>1.基本软件：</t>
  </si>
  <si>
    <t>序号</t>
  </si>
  <si>
    <t>部件号</t>
  </si>
  <si>
    <t>描述</t>
  </si>
  <si>
    <t>单价</t>
  </si>
  <si>
    <t>数量</t>
  </si>
  <si>
    <t>总价</t>
  </si>
  <si>
    <t>开发人天数</t>
  </si>
  <si>
    <t>系统软件</t>
  </si>
  <si>
    <t>CMIN02_INMS V4.0系统软件</t>
  </si>
  <si>
    <t>OMS4-FrameWork</t>
  </si>
  <si>
    <t>网管4-FrameWork框架软件</t>
  </si>
  <si>
    <t>OMS4-BaseFrame</t>
  </si>
  <si>
    <t>网管4-平台基础软件</t>
  </si>
  <si>
    <t>OMS4-common</t>
  </si>
  <si>
    <t>网管4-基础公共模块（支持IPV6）</t>
  </si>
  <si>
    <t>OMS4-door</t>
  </si>
  <si>
    <t>网管4-统一鉴权接口</t>
  </si>
  <si>
    <t>OMS4-angate</t>
  </si>
  <si>
    <t>网管4-代理管理模块</t>
  </si>
  <si>
    <t>OMS4-WEB</t>
  </si>
  <si>
    <t>网管4-WEB界面</t>
  </si>
  <si>
    <t>OMS4-funcModule</t>
  </si>
  <si>
    <t>网管4-功能模块软件</t>
  </si>
  <si>
    <t>OMS4-alarm</t>
  </si>
  <si>
    <t>网管4-告警管理模块</t>
  </si>
  <si>
    <t>OMS4-cfgmgr</t>
  </si>
  <si>
    <t>网管4-配置管理模块</t>
  </si>
  <si>
    <t>OMS4-pfmcmgr</t>
  </si>
  <si>
    <t>网管4-性能管理模块</t>
  </si>
  <si>
    <t>OMS4-topo</t>
  </si>
  <si>
    <t>网管4-拓扑管理模块</t>
  </si>
  <si>
    <t>OMS4-usermgr</t>
  </si>
  <si>
    <t>网管4-用户管理模块</t>
  </si>
  <si>
    <t>OMS4-logmgr</t>
  </si>
  <si>
    <t>网管4-日志管理模块</t>
  </si>
  <si>
    <t>OMS4-maintenance</t>
  </si>
  <si>
    <t>网管4-操作维护模块</t>
  </si>
  <si>
    <t>OMS4-report</t>
  </si>
  <si>
    <t>网管4-报表模块模块</t>
  </si>
  <si>
    <t>OMS4-softmgr</t>
  </si>
  <si>
    <t>网管4-软件管理模块</t>
  </si>
  <si>
    <t>OMS4-ni</t>
  </si>
  <si>
    <t>网管4-新北向接口模块</t>
  </si>
  <si>
    <t>OMS4-smsNotify</t>
  </si>
  <si>
    <t>网管4-短信通知模块</t>
  </si>
  <si>
    <t>OMS4-emailNotify</t>
  </si>
  <si>
    <t>网管4-邮件通知模块</t>
  </si>
  <si>
    <t>OMS4-syslog</t>
  </si>
  <si>
    <t>网管4-syslog模块</t>
  </si>
  <si>
    <t>OMS4-Agent</t>
  </si>
  <si>
    <t>网管4-代理</t>
  </si>
  <si>
    <t>OMS4-an-cj</t>
  </si>
  <si>
    <t>网管4代理-数据采集模块</t>
  </si>
  <si>
    <t>OMS4-an-jk</t>
  </si>
  <si>
    <t>网管4代理-网元监控模块</t>
  </si>
  <si>
    <t>OMS4-an-bak</t>
  </si>
  <si>
    <t>网管4代理-数据缓存与补采模块</t>
  </si>
  <si>
    <t>OMS4-an-di</t>
  </si>
  <si>
    <t>网管4代理-直连接口模块</t>
  </si>
  <si>
    <t>OMS4-an-sys</t>
  </si>
  <si>
    <t>网管4代理-管理模块</t>
  </si>
  <si>
    <t>小计：</t>
  </si>
  <si>
    <t>2.网管许可：</t>
  </si>
  <si>
    <t>RTL</t>
  </si>
  <si>
    <r>
      <rPr>
        <sz val="10"/>
        <rFont val="宋体"/>
        <charset val="134"/>
      </rPr>
      <t>被管理网元的网管进程</t>
    </r>
    <r>
      <rPr>
        <sz val="10"/>
        <rFont val="Arial"/>
        <charset val="134"/>
      </rPr>
      <t>(1</t>
    </r>
    <r>
      <rPr>
        <sz val="10"/>
        <rFont val="宋体"/>
        <charset val="134"/>
      </rPr>
      <t>套</t>
    </r>
    <r>
      <rPr>
        <sz val="10"/>
        <rFont val="Arial"/>
        <charset val="134"/>
      </rPr>
      <t>/1</t>
    </r>
    <r>
      <rPr>
        <sz val="10"/>
        <rFont val="宋体"/>
        <charset val="134"/>
      </rPr>
      <t>台设备</t>
    </r>
    <r>
      <rPr>
        <sz val="10"/>
        <rFont val="Arial"/>
        <charset val="134"/>
      </rPr>
      <t>)</t>
    </r>
  </si>
  <si>
    <t>总计：</t>
  </si>
  <si>
    <t xml:space="preserve"> 总价 </t>
  </si>
  <si>
    <t>自产软件合计</t>
  </si>
  <si>
    <t>INMS 3.0升级4.0</t>
  </si>
  <si>
    <t>网管4-配置管理模块（重构增强）</t>
  </si>
  <si>
    <t>网管4-性能管理模块（重构增强）</t>
  </si>
  <si>
    <t>网管4-报表模块模块（重构增强）</t>
  </si>
  <si>
    <t>网管4-软件管理模块（重构增强）</t>
  </si>
  <si>
    <t>网管4-新北向接口模块（新增）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</si>
</sst>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\¥#,##0.00;\¥\-#,##0.00"/>
    <numFmt numFmtId="178" formatCode="\¥#,##0.00;[Red]\¥\-#,##0.00"/>
  </numFmts>
  <fonts count="4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Arial"/>
      <charset val="134"/>
    </font>
    <font>
      <b/>
      <i/>
      <sz val="18"/>
      <name val="宋体"/>
      <charset val="134"/>
    </font>
    <font>
      <b/>
      <i/>
      <sz val="18"/>
      <name val="Arial"/>
      <charset val="134"/>
    </font>
    <font>
      <b/>
      <i/>
      <sz val="12"/>
      <name val="宋体"/>
      <charset val="134"/>
    </font>
    <font>
      <b/>
      <i/>
      <sz val="12"/>
      <name val="Arial"/>
      <charset val="134"/>
    </font>
    <font>
      <b/>
      <sz val="10"/>
      <color rgb="FFFF0000"/>
      <name val="宋体"/>
      <charset val="134"/>
    </font>
    <font>
      <sz val="10"/>
      <name val="Arial"/>
      <charset val="134"/>
    </font>
    <font>
      <b/>
      <sz val="10"/>
      <color rgb="FFFF0000"/>
      <name val="Arial"/>
      <charset val="134"/>
    </font>
    <font>
      <b/>
      <i/>
      <u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b/>
      <sz val="12"/>
      <name val="宋体"/>
      <charset val="134"/>
    </font>
    <font>
      <b/>
      <sz val="10"/>
      <color rgb="FFFF0000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2"/>
      <name val="宋体"/>
      <charset val="134"/>
      <scheme val="minor"/>
    </font>
    <font>
      <i/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1"/>
      <name val="Arial"/>
      <charset val="134"/>
    </font>
    <font>
      <b/>
      <sz val="12"/>
      <name val="Arial"/>
      <charset val="134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9" fillId="7" borderId="8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" fillId="0" borderId="0"/>
    <xf numFmtId="41" fontId="23" fillId="0" borderId="0" applyFon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1" fillId="0" borderId="0"/>
    <xf numFmtId="0" fontId="30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" fillId="0" borderId="0"/>
    <xf numFmtId="0" fontId="24" fillId="0" borderId="6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" fillId="0" borderId="0"/>
    <xf numFmtId="0" fontId="30" fillId="17" borderId="0" applyNumberFormat="0" applyBorder="0" applyAlignment="0" applyProtection="0">
      <alignment vertical="center"/>
    </xf>
    <xf numFmtId="0" fontId="39" fillId="18" borderId="11" applyNumberFormat="0" applyAlignment="0" applyProtection="0">
      <alignment vertical="center"/>
    </xf>
    <xf numFmtId="0" fontId="40" fillId="18" borderId="8" applyNumberFormat="0" applyAlignment="0" applyProtection="0">
      <alignment vertical="center"/>
    </xf>
    <xf numFmtId="0" fontId="41" fillId="20" borderId="12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" fillId="0" borderId="0"/>
    <xf numFmtId="0" fontId="25" fillId="21" borderId="0" applyNumberFormat="0" applyBorder="0" applyAlignment="0" applyProtection="0">
      <alignment vertical="center"/>
    </xf>
    <xf numFmtId="0" fontId="1" fillId="0" borderId="0"/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1" fillId="0" borderId="0" xfId="22" applyFont="1"/>
    <xf numFmtId="0" fontId="1" fillId="0" borderId="0" xfId="55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2" borderId="1" xfId="55" applyFont="1" applyFill="1" applyBorder="1" applyAlignment="1">
      <alignment horizontal="center"/>
    </xf>
    <xf numFmtId="0" fontId="4" fillId="2" borderId="1" xfId="55" applyFont="1" applyFill="1" applyBorder="1" applyAlignment="1">
      <alignment horizontal="center"/>
    </xf>
    <xf numFmtId="0" fontId="5" fillId="2" borderId="1" xfId="55" applyFont="1" applyFill="1" applyBorder="1" applyAlignment="1">
      <alignment horizontal="left"/>
    </xf>
    <xf numFmtId="0" fontId="6" fillId="2" borderId="1" xfId="55" applyFont="1" applyFill="1" applyBorder="1" applyAlignment="1">
      <alignment horizontal="left"/>
    </xf>
    <xf numFmtId="0" fontId="7" fillId="2" borderId="1" xfId="5" applyFont="1" applyFill="1" applyBorder="1" applyAlignment="1">
      <alignment horizontal="center"/>
    </xf>
    <xf numFmtId="0" fontId="8" fillId="2" borderId="1" xfId="55" applyFont="1" applyFill="1" applyBorder="1" applyAlignment="1">
      <alignment horizontal="center"/>
    </xf>
    <xf numFmtId="177" fontId="9" fillId="2" borderId="1" xfId="9" applyNumberFormat="1" applyFont="1" applyFill="1" applyBorder="1" applyAlignment="1">
      <alignment horizontal="right"/>
    </xf>
    <xf numFmtId="0" fontId="10" fillId="2" borderId="1" xfId="22" applyFont="1" applyFill="1" applyBorder="1"/>
    <xf numFmtId="0" fontId="11" fillId="2" borderId="1" xfId="22" applyFont="1" applyFill="1" applyBorder="1"/>
    <xf numFmtId="0" fontId="12" fillId="2" borderId="1" xfId="22" applyFont="1" applyFill="1" applyBorder="1" applyAlignment="1">
      <alignment horizontal="center"/>
    </xf>
    <xf numFmtId="0" fontId="11" fillId="2" borderId="1" xfId="22" applyFont="1" applyFill="1" applyBorder="1" applyAlignment="1">
      <alignment horizontal="center"/>
    </xf>
    <xf numFmtId="177" fontId="12" fillId="2" borderId="1" xfId="22" applyNumberFormat="1" applyFont="1" applyFill="1" applyBorder="1"/>
    <xf numFmtId="0" fontId="13" fillId="2" borderId="1" xfId="26" applyFont="1" applyFill="1" applyBorder="1" applyAlignment="1">
      <alignment horizontal="center"/>
    </xf>
    <xf numFmtId="0" fontId="14" fillId="2" borderId="1" xfId="22" applyFont="1" applyFill="1" applyBorder="1" applyAlignment="1">
      <alignment horizontal="center" vertical="center"/>
    </xf>
    <xf numFmtId="0" fontId="14" fillId="2" borderId="1" xfId="22" applyFont="1" applyFill="1" applyBorder="1" applyAlignment="1">
      <alignment horizontal="left" vertical="center"/>
    </xf>
    <xf numFmtId="177" fontId="13" fillId="2" borderId="1" xfId="58" applyNumberFormat="1" applyFont="1" applyFill="1" applyBorder="1" applyAlignment="1">
      <alignment horizontal="right"/>
    </xf>
    <xf numFmtId="0" fontId="13" fillId="2" borderId="1" xfId="58" applyNumberFormat="1" applyFont="1" applyFill="1" applyBorder="1" applyAlignment="1">
      <alignment horizontal="right"/>
    </xf>
    <xf numFmtId="0" fontId="12" fillId="2" borderId="1" xfId="22" applyFont="1" applyFill="1" applyBorder="1" applyAlignment="1">
      <alignment horizontal="left"/>
    </xf>
    <xf numFmtId="0" fontId="12" fillId="2" borderId="1" xfId="22" applyFont="1" applyFill="1" applyBorder="1" applyAlignment="1">
      <alignment horizontal="left" vertical="center"/>
    </xf>
    <xf numFmtId="177" fontId="15" fillId="2" borderId="1" xfId="26" applyNumberFormat="1" applyFont="1" applyFill="1" applyBorder="1" applyAlignment="1">
      <alignment horizontal="center" vertical="center"/>
    </xf>
    <xf numFmtId="177" fontId="13" fillId="2" borderId="1" xfId="26" applyNumberFormat="1" applyFont="1" applyFill="1" applyBorder="1" applyAlignment="1">
      <alignment horizontal="center"/>
    </xf>
    <xf numFmtId="0" fontId="13" fillId="2" borderId="1" xfId="26" applyNumberFormat="1" applyFont="1" applyFill="1" applyBorder="1" applyAlignment="1">
      <alignment horizontal="center"/>
    </xf>
    <xf numFmtId="0" fontId="11" fillId="2" borderId="1" xfId="22" applyFont="1" applyFill="1" applyBorder="1" applyAlignment="1">
      <alignment horizontal="left" indent="1"/>
    </xf>
    <xf numFmtId="0" fontId="16" fillId="2" borderId="1" xfId="26" applyNumberFormat="1" applyFont="1" applyFill="1" applyBorder="1" applyAlignment="1">
      <alignment horizontal="center"/>
    </xf>
    <xf numFmtId="0" fontId="17" fillId="2" borderId="1" xfId="26" applyFont="1" applyFill="1" applyBorder="1"/>
    <xf numFmtId="0" fontId="18" fillId="2" borderId="1" xfId="26" applyFont="1" applyFill="1" applyBorder="1" applyAlignment="1">
      <alignment horizontal="left"/>
    </xf>
    <xf numFmtId="0" fontId="13" fillId="2" borderId="1" xfId="26" applyFont="1" applyFill="1" applyBorder="1" applyAlignment="1">
      <alignment horizontal="left"/>
    </xf>
    <xf numFmtId="177" fontId="19" fillId="2" borderId="1" xfId="58" applyNumberFormat="1" applyFont="1" applyFill="1" applyBorder="1" applyAlignment="1">
      <alignment horizontal="right"/>
    </xf>
    <xf numFmtId="176" fontId="11" fillId="2" borderId="1" xfId="22" applyNumberFormat="1" applyFont="1" applyFill="1" applyBorder="1" applyAlignment="1">
      <alignment horizontal="center"/>
    </xf>
    <xf numFmtId="0" fontId="11" fillId="2" borderId="1" xfId="22" applyFont="1" applyFill="1" applyBorder="1" applyAlignment="1">
      <alignment horizontal="left"/>
    </xf>
    <xf numFmtId="177" fontId="11" fillId="2" borderId="1" xfId="22" applyNumberFormat="1" applyFont="1" applyFill="1" applyBorder="1"/>
    <xf numFmtId="49" fontId="13" fillId="2" borderId="1" xfId="26" applyNumberFormat="1" applyFont="1" applyFill="1" applyBorder="1" applyAlignment="1">
      <alignment horizontal="center"/>
    </xf>
    <xf numFmtId="0" fontId="13" fillId="2" borderId="1" xfId="26" applyFont="1" applyFill="1" applyBorder="1" applyAlignment="1">
      <alignment horizontal="left" wrapText="1"/>
    </xf>
    <xf numFmtId="177" fontId="11" fillId="2" borderId="1" xfId="15" applyNumberFormat="1" applyFont="1" applyFill="1" applyBorder="1" applyAlignment="1">
      <alignment horizontal="center"/>
    </xf>
    <xf numFmtId="49" fontId="20" fillId="2" borderId="1" xfId="26" applyNumberFormat="1" applyFont="1" applyFill="1" applyBorder="1" applyAlignment="1">
      <alignment horizontal="center"/>
    </xf>
    <xf numFmtId="0" fontId="20" fillId="2" borderId="1" xfId="26" applyFont="1" applyFill="1" applyBorder="1" applyAlignment="1">
      <alignment horizontal="center"/>
    </xf>
    <xf numFmtId="0" fontId="20" fillId="2" borderId="1" xfId="26" applyFont="1" applyFill="1" applyBorder="1" applyAlignment="1">
      <alignment horizontal="left" wrapText="1"/>
    </xf>
    <xf numFmtId="0" fontId="11" fillId="2" borderId="1" xfId="55" applyFont="1" applyFill="1" applyBorder="1" applyAlignment="1">
      <alignment horizontal="center"/>
    </xf>
    <xf numFmtId="0" fontId="11" fillId="2" borderId="1" xfId="55" applyFont="1" applyFill="1" applyBorder="1"/>
    <xf numFmtId="176" fontId="11" fillId="2" borderId="1" xfId="55" applyNumberFormat="1" applyFont="1" applyFill="1" applyBorder="1" applyAlignment="1">
      <alignment horizontal="center"/>
    </xf>
    <xf numFmtId="0" fontId="11" fillId="2" borderId="1" xfId="55" applyFont="1" applyFill="1" applyBorder="1" applyAlignment="1">
      <alignment horizontal="left"/>
    </xf>
    <xf numFmtId="177" fontId="11" fillId="2" borderId="1" xfId="55" applyNumberFormat="1" applyFont="1" applyFill="1" applyBorder="1"/>
    <xf numFmtId="0" fontId="11" fillId="0" borderId="0" xfId="55" applyFont="1" applyAlignment="1">
      <alignment horizontal="center"/>
    </xf>
    <xf numFmtId="0" fontId="6" fillId="2" borderId="1" xfId="5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1" fillId="2" borderId="1" xfId="0" applyFont="1" applyFill="1" applyBorder="1"/>
    <xf numFmtId="0" fontId="8" fillId="2" borderId="1" xfId="15" applyFont="1" applyFill="1" applyBorder="1" applyAlignment="1">
      <alignment horizontal="center"/>
    </xf>
    <xf numFmtId="0" fontId="21" fillId="2" borderId="1" xfId="0" applyFont="1" applyFill="1" applyBorder="1" applyAlignment="1"/>
    <xf numFmtId="177" fontId="22" fillId="2" borderId="1" xfId="0" applyNumberFormat="1" applyFont="1" applyFill="1" applyBorder="1"/>
    <xf numFmtId="178" fontId="11" fillId="0" borderId="0" xfId="55" applyNumberFormat="1" applyFont="1" applyAlignment="1">
      <alignment horizontal="center"/>
    </xf>
    <xf numFmtId="178" fontId="0" fillId="0" borderId="0" xfId="0" applyNumberFormat="1"/>
    <xf numFmtId="0" fontId="11" fillId="0" borderId="0" xfId="55" applyFont="1"/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/>
    <xf numFmtId="0" fontId="3" fillId="2" borderId="3" xfId="55" applyFont="1" applyFill="1" applyBorder="1" applyAlignment="1">
      <alignment horizontal="center"/>
    </xf>
    <xf numFmtId="0" fontId="3" fillId="2" borderId="4" xfId="55" applyFont="1" applyFill="1" applyBorder="1" applyAlignment="1">
      <alignment horizontal="center"/>
    </xf>
    <xf numFmtId="0" fontId="3" fillId="2" borderId="5" xfId="55" applyFont="1" applyFill="1" applyBorder="1" applyAlignment="1">
      <alignment horizont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香港MC Founder智能网项目20020320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海南ip详细清单(2DS20E）_0517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0,0_x000d__x000a_NA_x000d__x000a_" xfId="22"/>
    <cellStyle name="标题 2" xfId="23" builtinId="17"/>
    <cellStyle name="60% - 强调文字颜色 1" xfId="24" builtinId="32"/>
    <cellStyle name="标题 3" xfId="25" builtinId="18"/>
    <cellStyle name="0,0_x000d__x000a_NA_x000d__x000a_ 2 2" xfId="26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0,0_x000d__x000a_NA_x000d__x000a_ 2 3" xfId="50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0,0_x000d__x000a_NA_x000d__x000a_ 2" xfId="55"/>
    <cellStyle name="0,0_x000d__x000a_NA_x000d__x000a_ 3" xfId="56"/>
    <cellStyle name="常规 2" xfId="57"/>
    <cellStyle name="千位分隔 2" xfId="5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view="pageBreakPreview" zoomScale="98" zoomScaleNormal="100" zoomScaleSheetLayoutView="98" workbookViewId="0">
      <selection activeCell="H33" sqref="G9:H33"/>
    </sheetView>
  </sheetViews>
  <sheetFormatPr defaultColWidth="9" defaultRowHeight="13.5"/>
  <cols>
    <col min="2" max="2" width="19.2166666666667" customWidth="1"/>
    <col min="3" max="3" width="29.4416666666667" customWidth="1"/>
    <col min="4" max="4" width="13.6666666666667" customWidth="1"/>
    <col min="6" max="7" width="18.1083333333333" customWidth="1"/>
    <col min="8" max="9" width="20.2166666666667" customWidth="1"/>
    <col min="10" max="10" width="17.2166666666667" customWidth="1"/>
  </cols>
  <sheetData>
    <row r="1" ht="15" spans="1:7">
      <c r="A1" s="59"/>
      <c r="B1" s="60"/>
      <c r="C1" s="59"/>
      <c r="D1" s="59"/>
      <c r="E1" s="59"/>
      <c r="F1" s="59"/>
      <c r="G1" s="61"/>
    </row>
    <row r="2" ht="22.5" spans="1:7">
      <c r="A2" s="62" t="s">
        <v>0</v>
      </c>
      <c r="B2" s="63"/>
      <c r="C2" s="63"/>
      <c r="D2" s="63"/>
      <c r="E2" s="63"/>
      <c r="F2" s="63"/>
      <c r="G2" s="64"/>
    </row>
    <row r="3" ht="15.75" spans="1:7">
      <c r="A3" s="7" t="s">
        <v>1</v>
      </c>
      <c r="B3" s="8"/>
      <c r="C3" s="8"/>
      <c r="D3" s="9"/>
      <c r="E3" s="10"/>
      <c r="F3" s="11"/>
      <c r="G3" s="11"/>
    </row>
    <row r="4" ht="15.75" spans="1:7">
      <c r="A4" s="7"/>
      <c r="B4" s="8"/>
      <c r="C4" s="8"/>
      <c r="D4" s="9"/>
      <c r="E4" s="10"/>
      <c r="F4" s="11"/>
      <c r="G4" s="11"/>
    </row>
    <row r="5" s="1" customFormat="1" ht="14.25" spans="1:7">
      <c r="A5" s="12" t="s">
        <v>2</v>
      </c>
      <c r="B5" s="13"/>
      <c r="C5" s="13"/>
      <c r="D5" s="14"/>
      <c r="E5" s="15"/>
      <c r="F5" s="16"/>
      <c r="G5" s="16"/>
    </row>
    <row r="6" s="1" customFormat="1" ht="14.25" spans="1:7">
      <c r="A6" s="15"/>
      <c r="B6" s="13"/>
      <c r="C6" s="13"/>
      <c r="D6" s="14"/>
      <c r="E6" s="15"/>
      <c r="F6" s="16"/>
      <c r="G6" s="16"/>
    </row>
    <row r="7" s="1" customFormat="1" ht="14.25" spans="1:7">
      <c r="A7" s="17" t="s">
        <v>3</v>
      </c>
      <c r="B7" s="17" t="s">
        <v>4</v>
      </c>
      <c r="C7" s="17" t="s">
        <v>5</v>
      </c>
      <c r="D7" s="17" t="s">
        <v>6</v>
      </c>
      <c r="E7" s="17" t="s">
        <v>7</v>
      </c>
      <c r="F7" s="17" t="s">
        <v>8</v>
      </c>
      <c r="G7" s="17" t="s">
        <v>9</v>
      </c>
    </row>
    <row r="8" s="1" customFormat="1" ht="14.25" spans="1:7">
      <c r="A8" s="17"/>
      <c r="B8" s="17"/>
      <c r="C8" s="17"/>
      <c r="D8" s="17"/>
      <c r="E8" s="17"/>
      <c r="F8" s="17"/>
      <c r="G8" s="17"/>
    </row>
    <row r="9" s="1" customFormat="1" ht="20" customHeight="1" spans="1:7">
      <c r="A9" s="15">
        <v>1</v>
      </c>
      <c r="B9" s="18" t="s">
        <v>10</v>
      </c>
      <c r="C9" s="19" t="s">
        <v>11</v>
      </c>
      <c r="D9" s="20"/>
      <c r="E9" s="17"/>
      <c r="F9" s="20"/>
      <c r="G9" s="21"/>
    </row>
    <row r="10" s="1" customFormat="1" ht="14.25" spans="1:7">
      <c r="A10" s="15">
        <v>1.1</v>
      </c>
      <c r="B10" s="22" t="s">
        <v>12</v>
      </c>
      <c r="C10" s="23" t="s">
        <v>13</v>
      </c>
      <c r="D10" s="24"/>
      <c r="E10" s="17"/>
      <c r="F10" s="25"/>
      <c r="G10" s="26">
        <v>150</v>
      </c>
    </row>
    <row r="11" s="1" customFormat="1" ht="14.25" spans="1:7">
      <c r="A11" s="15"/>
      <c r="B11" s="27" t="s">
        <v>14</v>
      </c>
      <c r="C11" s="27" t="s">
        <v>15</v>
      </c>
      <c r="D11" s="24"/>
      <c r="E11" s="17"/>
      <c r="F11" s="25"/>
      <c r="G11" s="26"/>
    </row>
    <row r="12" s="1" customFormat="1" ht="14.25" spans="1:7">
      <c r="A12" s="15"/>
      <c r="B12" s="27" t="s">
        <v>16</v>
      </c>
      <c r="C12" s="27" t="s">
        <v>17</v>
      </c>
      <c r="D12" s="24"/>
      <c r="E12" s="17"/>
      <c r="F12" s="25"/>
      <c r="G12" s="26"/>
    </row>
    <row r="13" s="1" customFormat="1" ht="14.25" spans="1:7">
      <c r="A13" s="15"/>
      <c r="B13" s="27" t="s">
        <v>18</v>
      </c>
      <c r="C13" s="27" t="s">
        <v>19</v>
      </c>
      <c r="D13" s="24"/>
      <c r="E13" s="17"/>
      <c r="F13" s="25"/>
      <c r="G13" s="26"/>
    </row>
    <row r="14" s="1" customFormat="1" ht="14.25" spans="1:7">
      <c r="A14" s="15"/>
      <c r="B14" s="27" t="s">
        <v>20</v>
      </c>
      <c r="C14" s="27" t="s">
        <v>21</v>
      </c>
      <c r="D14" s="24"/>
      <c r="E14" s="17"/>
      <c r="F14" s="25"/>
      <c r="G14" s="26"/>
    </row>
    <row r="15" s="1" customFormat="1" ht="14.25" spans="1:7">
      <c r="A15" s="15"/>
      <c r="B15" s="27" t="s">
        <v>22</v>
      </c>
      <c r="C15" s="27" t="s">
        <v>23</v>
      </c>
      <c r="D15" s="24"/>
      <c r="E15" s="17"/>
      <c r="F15" s="25"/>
      <c r="G15" s="26"/>
    </row>
    <row r="16" s="1" customFormat="1" ht="14.25" spans="1:7">
      <c r="A16" s="15">
        <v>1.2</v>
      </c>
      <c r="B16" s="22" t="s">
        <v>24</v>
      </c>
      <c r="C16" s="23" t="s">
        <v>25</v>
      </c>
      <c r="D16" s="24"/>
      <c r="E16" s="17"/>
      <c r="F16" s="25"/>
      <c r="G16" s="26">
        <v>420</v>
      </c>
    </row>
    <row r="17" s="1" customFormat="1" ht="14.25" spans="1:7">
      <c r="A17" s="15"/>
      <c r="B17" s="27" t="s">
        <v>26</v>
      </c>
      <c r="C17" s="27" t="s">
        <v>27</v>
      </c>
      <c r="D17" s="24"/>
      <c r="E17" s="17"/>
      <c r="F17" s="25"/>
      <c r="G17" s="28"/>
    </row>
    <row r="18" s="1" customFormat="1" ht="14.25" spans="1:7">
      <c r="A18" s="15"/>
      <c r="B18" s="27" t="s">
        <v>28</v>
      </c>
      <c r="C18" s="27" t="s">
        <v>29</v>
      </c>
      <c r="D18" s="20"/>
      <c r="E18" s="17"/>
      <c r="F18" s="20"/>
      <c r="G18" s="28"/>
    </row>
    <row r="19" s="1" customFormat="1" ht="14.25" spans="1:7">
      <c r="A19" s="15"/>
      <c r="B19" s="27" t="s">
        <v>30</v>
      </c>
      <c r="C19" s="27" t="s">
        <v>31</v>
      </c>
      <c r="D19" s="24"/>
      <c r="E19" s="17"/>
      <c r="F19" s="24"/>
      <c r="G19" s="28"/>
    </row>
    <row r="20" s="1" customFormat="1" ht="14.25" spans="1:7">
      <c r="A20" s="15"/>
      <c r="B20" s="27" t="s">
        <v>32</v>
      </c>
      <c r="C20" s="27" t="s">
        <v>33</v>
      </c>
      <c r="D20" s="24"/>
      <c r="E20" s="17"/>
      <c r="F20" s="24"/>
      <c r="G20" s="28"/>
    </row>
    <row r="21" s="1" customFormat="1" ht="14.25" spans="1:7">
      <c r="A21" s="15"/>
      <c r="B21" s="27" t="s">
        <v>34</v>
      </c>
      <c r="C21" s="27" t="s">
        <v>35</v>
      </c>
      <c r="D21" s="24"/>
      <c r="E21" s="17"/>
      <c r="F21" s="24"/>
      <c r="G21" s="28"/>
    </row>
    <row r="22" s="1" customFormat="1" ht="14.25" spans="1:7">
      <c r="A22" s="15"/>
      <c r="B22" s="27" t="s">
        <v>36</v>
      </c>
      <c r="C22" s="27" t="s">
        <v>37</v>
      </c>
      <c r="D22" s="24"/>
      <c r="E22" s="17"/>
      <c r="F22" s="24"/>
      <c r="G22" s="28"/>
    </row>
    <row r="23" s="1" customFormat="1" ht="14.25" spans="1:7">
      <c r="A23" s="15"/>
      <c r="B23" s="27" t="s">
        <v>38</v>
      </c>
      <c r="C23" s="27" t="s">
        <v>39</v>
      </c>
      <c r="D23" s="24"/>
      <c r="E23" s="17"/>
      <c r="F23" s="24"/>
      <c r="G23" s="28"/>
    </row>
    <row r="24" s="1" customFormat="1" ht="14.25" spans="1:7">
      <c r="A24" s="15"/>
      <c r="B24" s="27" t="s">
        <v>40</v>
      </c>
      <c r="C24" s="27" t="s">
        <v>41</v>
      </c>
      <c r="D24" s="24"/>
      <c r="E24" s="17"/>
      <c r="F24" s="24"/>
      <c r="G24" s="28"/>
    </row>
    <row r="25" s="1" customFormat="1" ht="14.25" spans="1:7">
      <c r="A25" s="15"/>
      <c r="B25" s="27" t="s">
        <v>42</v>
      </c>
      <c r="C25" s="27" t="s">
        <v>43</v>
      </c>
      <c r="D25" s="24"/>
      <c r="E25" s="17"/>
      <c r="F25" s="24"/>
      <c r="G25" s="28"/>
    </row>
    <row r="26" s="1" customFormat="1" ht="14.25" spans="1:7">
      <c r="A26" s="15"/>
      <c r="B26" s="27" t="s">
        <v>44</v>
      </c>
      <c r="C26" s="27" t="s">
        <v>45</v>
      </c>
      <c r="D26" s="24"/>
      <c r="E26" s="17"/>
      <c r="F26" s="24"/>
      <c r="G26" s="28"/>
    </row>
    <row r="27" s="1" customFormat="1" ht="14.25" spans="1:7">
      <c r="A27" s="15"/>
      <c r="B27" s="27" t="s">
        <v>46</v>
      </c>
      <c r="C27" s="27" t="s">
        <v>47</v>
      </c>
      <c r="D27" s="24"/>
      <c r="E27" s="17"/>
      <c r="F27" s="24"/>
      <c r="G27" s="28"/>
    </row>
    <row r="28" s="1" customFormat="1" ht="14.25" spans="1:7">
      <c r="A28" s="15"/>
      <c r="B28" s="27" t="s">
        <v>48</v>
      </c>
      <c r="C28" s="27" t="s">
        <v>49</v>
      </c>
      <c r="D28" s="24"/>
      <c r="E28" s="17"/>
      <c r="F28" s="24"/>
      <c r="G28" s="28"/>
    </row>
    <row r="29" s="1" customFormat="1" ht="14.25" spans="1:7">
      <c r="A29" s="15"/>
      <c r="B29" s="27" t="s">
        <v>50</v>
      </c>
      <c r="C29" s="27" t="s">
        <v>51</v>
      </c>
      <c r="D29" s="24"/>
      <c r="E29" s="17"/>
      <c r="F29" s="24"/>
      <c r="G29" s="28"/>
    </row>
    <row r="30" s="1" customFormat="1" ht="14.25" spans="1:7">
      <c r="A30" s="15">
        <v>1.3</v>
      </c>
      <c r="B30" s="22" t="s">
        <v>52</v>
      </c>
      <c r="C30" s="23" t="s">
        <v>53</v>
      </c>
      <c r="D30" s="24"/>
      <c r="E30" s="17"/>
      <c r="F30" s="24"/>
      <c r="G30" s="26">
        <v>80</v>
      </c>
    </row>
    <row r="31" s="1" customFormat="1" ht="14.25" spans="1:7">
      <c r="A31" s="15"/>
      <c r="B31" s="27" t="s">
        <v>54</v>
      </c>
      <c r="C31" s="27" t="s">
        <v>55</v>
      </c>
      <c r="D31" s="24"/>
      <c r="E31" s="17"/>
      <c r="F31" s="24"/>
      <c r="G31" s="28"/>
    </row>
    <row r="32" s="1" customFormat="1" ht="14.25" spans="1:7">
      <c r="A32" s="15"/>
      <c r="B32" s="27" t="s">
        <v>56</v>
      </c>
      <c r="C32" s="27" t="s">
        <v>57</v>
      </c>
      <c r="D32" s="24"/>
      <c r="E32" s="17"/>
      <c r="F32" s="24"/>
      <c r="G32" s="28"/>
    </row>
    <row r="33" s="1" customFormat="1" ht="14.25" spans="1:7">
      <c r="A33" s="17"/>
      <c r="B33" s="27" t="s">
        <v>58</v>
      </c>
      <c r="C33" s="27" t="s">
        <v>59</v>
      </c>
      <c r="D33" s="24"/>
      <c r="E33" s="29"/>
      <c r="F33" s="29"/>
      <c r="G33" s="28"/>
    </row>
    <row r="34" s="1" customFormat="1" ht="14.25" spans="1:7">
      <c r="A34" s="15"/>
      <c r="B34" s="27" t="s">
        <v>60</v>
      </c>
      <c r="C34" s="27" t="s">
        <v>61</v>
      </c>
      <c r="D34" s="24"/>
      <c r="E34" s="17"/>
      <c r="F34" s="24"/>
      <c r="G34" s="28"/>
    </row>
    <row r="35" s="1" customFormat="1" ht="14.25" spans="1:7">
      <c r="A35" s="17"/>
      <c r="B35" s="27" t="s">
        <v>62</v>
      </c>
      <c r="C35" s="27" t="s">
        <v>63</v>
      </c>
      <c r="D35" s="24"/>
      <c r="E35" s="29"/>
      <c r="F35" s="29"/>
      <c r="G35" s="28"/>
    </row>
    <row r="36" s="1" customFormat="1" ht="14.25" spans="1:7">
      <c r="A36" s="17"/>
      <c r="B36" s="30"/>
      <c r="C36" s="31"/>
      <c r="D36" s="14" t="s">
        <v>64</v>
      </c>
      <c r="E36" s="17"/>
      <c r="F36" s="32">
        <f>SUM(F9:F25)</f>
        <v>0</v>
      </c>
      <c r="G36" s="32"/>
    </row>
    <row r="37" s="1" customFormat="1" ht="14.25" spans="1:7">
      <c r="A37" s="15"/>
      <c r="B37" s="13"/>
      <c r="C37" s="13"/>
      <c r="D37" s="14"/>
      <c r="E37" s="15"/>
      <c r="F37" s="16"/>
      <c r="G37" s="16"/>
    </row>
    <row r="38" s="1" customFormat="1" ht="14.25" spans="1:7">
      <c r="A38" s="12" t="s">
        <v>65</v>
      </c>
      <c r="B38" s="13"/>
      <c r="C38" s="13"/>
      <c r="D38" s="14"/>
      <c r="E38" s="15"/>
      <c r="F38" s="16"/>
      <c r="G38" s="16"/>
    </row>
    <row r="39" s="1" customFormat="1" ht="14.25" spans="1:7">
      <c r="A39" s="12"/>
      <c r="B39" s="13"/>
      <c r="C39" s="13"/>
      <c r="D39" s="14"/>
      <c r="E39" s="15"/>
      <c r="F39" s="16"/>
      <c r="G39" s="16"/>
    </row>
    <row r="40" s="1" customFormat="1" ht="14.25" spans="1:7">
      <c r="A40" s="15" t="s">
        <v>3</v>
      </c>
      <c r="B40" s="15" t="s">
        <v>4</v>
      </c>
      <c r="C40" s="15" t="s">
        <v>5</v>
      </c>
      <c r="D40" s="15" t="s">
        <v>6</v>
      </c>
      <c r="E40" s="15" t="s">
        <v>7</v>
      </c>
      <c r="F40" s="33" t="s">
        <v>8</v>
      </c>
      <c r="G40" s="33"/>
    </row>
    <row r="41" s="1" customFormat="1" ht="14.25" spans="1:7">
      <c r="A41" s="15"/>
      <c r="B41" s="15"/>
      <c r="C41" s="15"/>
      <c r="D41" s="15"/>
      <c r="E41" s="15"/>
      <c r="F41" s="33"/>
      <c r="G41" s="33"/>
    </row>
    <row r="42" s="1" customFormat="1" ht="14.25" spans="1:7">
      <c r="A42" s="15">
        <v>1</v>
      </c>
      <c r="B42" s="15" t="s">
        <v>66</v>
      </c>
      <c r="C42" s="34" t="s">
        <v>67</v>
      </c>
      <c r="D42" s="35"/>
      <c r="E42" s="15"/>
      <c r="F42" s="35"/>
      <c r="G42" s="35"/>
    </row>
    <row r="43" s="1" customFormat="1" ht="14.25" spans="1:7">
      <c r="A43" s="15"/>
      <c r="B43" s="15"/>
      <c r="C43" s="34"/>
      <c r="D43" s="35"/>
      <c r="E43" s="15"/>
      <c r="F43" s="35"/>
      <c r="G43" s="35"/>
    </row>
    <row r="44" s="1" customFormat="1" ht="14.25" spans="1:7">
      <c r="A44" s="15"/>
      <c r="B44" s="13"/>
      <c r="C44" s="13"/>
      <c r="D44" s="14" t="s">
        <v>64</v>
      </c>
      <c r="E44" s="15"/>
      <c r="F44" s="16">
        <f>SUM(F42:F42)</f>
        <v>0</v>
      </c>
      <c r="G44" s="16"/>
    </row>
    <row r="45" s="1" customFormat="1" ht="14.25" spans="1:7">
      <c r="A45" s="12"/>
      <c r="B45" s="13"/>
      <c r="C45" s="13"/>
      <c r="D45" s="14"/>
      <c r="E45" s="15"/>
      <c r="F45" s="16"/>
      <c r="G45" s="16"/>
    </row>
    <row r="46" s="1" customFormat="1" ht="14.25" spans="1:7">
      <c r="A46" s="36"/>
      <c r="B46" s="17"/>
      <c r="C46" s="37"/>
      <c r="D46" s="38"/>
      <c r="E46" s="17"/>
      <c r="F46" s="20"/>
      <c r="G46" s="20"/>
    </row>
    <row r="47" s="1" customFormat="1" ht="14.25" spans="1:10">
      <c r="A47" s="39"/>
      <c r="B47" s="40"/>
      <c r="C47" s="41"/>
      <c r="D47" s="14" t="s">
        <v>64</v>
      </c>
      <c r="E47" s="17"/>
      <c r="F47" s="32" t="e">
        <f>SUM(#REF!)</f>
        <v>#REF!</v>
      </c>
      <c r="G47" s="32"/>
      <c r="J47" s="1">
        <f>2400/900</f>
        <v>2.66666666666667</v>
      </c>
    </row>
    <row r="48" s="57" customFormat="1" ht="12.75" spans="1:9">
      <c r="A48" s="42"/>
      <c r="B48" s="43"/>
      <c r="C48" s="43"/>
      <c r="D48" s="9" t="s">
        <v>68</v>
      </c>
      <c r="E48" s="42"/>
      <c r="F48" s="11" t="e">
        <f>F36+F44+F47</f>
        <v>#REF!</v>
      </c>
      <c r="G48" s="11"/>
      <c r="H48" s="47"/>
      <c r="I48" s="47" t="s">
        <v>69</v>
      </c>
    </row>
    <row r="49" s="2" customFormat="1" ht="14.25" spans="1:9">
      <c r="A49" s="42"/>
      <c r="B49" s="42"/>
      <c r="C49" s="42"/>
      <c r="D49" s="42"/>
      <c r="E49" s="42"/>
      <c r="F49" s="44"/>
      <c r="G49" s="44"/>
      <c r="H49" s="47"/>
      <c r="I49" s="47"/>
    </row>
    <row r="50" s="58" customFormat="1" ht="15" spans="1:9">
      <c r="A50" s="42"/>
      <c r="B50" s="42"/>
      <c r="C50" s="45"/>
      <c r="D50" s="46"/>
      <c r="E50" s="42"/>
      <c r="F50" s="46"/>
      <c r="G50" s="46"/>
      <c r="H50" s="47"/>
      <c r="I50" s="47"/>
    </row>
    <row r="51" ht="15.75" spans="1:7">
      <c r="A51" s="7"/>
      <c r="B51" s="8"/>
      <c r="C51" s="8"/>
      <c r="D51" s="9"/>
      <c r="E51" s="10"/>
      <c r="F51" s="11"/>
      <c r="G51" s="11"/>
    </row>
    <row r="52" ht="15.75" spans="1:7">
      <c r="A52" s="48"/>
      <c r="B52" s="49"/>
      <c r="C52" s="50"/>
      <c r="D52" s="51"/>
      <c r="E52" s="50"/>
      <c r="F52" s="50"/>
      <c r="G52" s="50"/>
    </row>
    <row r="53" ht="15.75" spans="1:9">
      <c r="A53" s="52"/>
      <c r="B53" s="49"/>
      <c r="C53" s="50"/>
      <c r="D53" s="53" t="s">
        <v>70</v>
      </c>
      <c r="E53" s="50"/>
      <c r="F53" s="54" t="e">
        <f>F48</f>
        <v>#REF!</v>
      </c>
      <c r="G53" s="54"/>
      <c r="I53" s="56">
        <v>81797110</v>
      </c>
    </row>
    <row r="54" ht="15" spans="1:7">
      <c r="A54" s="50"/>
      <c r="B54" s="49"/>
      <c r="C54" s="50"/>
      <c r="D54" s="50"/>
      <c r="E54" s="50"/>
      <c r="F54" s="50"/>
      <c r="G54" s="50"/>
    </row>
    <row r="55" ht="15.75" spans="1:7">
      <c r="A55" s="50"/>
      <c r="B55" s="49"/>
      <c r="C55" s="50"/>
      <c r="D55" s="53"/>
      <c r="E55" s="50"/>
      <c r="F55" s="54"/>
      <c r="G55" s="54"/>
    </row>
    <row r="56" ht="15.75" spans="1:7">
      <c r="A56" s="50"/>
      <c r="B56" s="49"/>
      <c r="C56" s="50"/>
      <c r="D56" s="53"/>
      <c r="E56" s="50"/>
      <c r="F56" s="54"/>
      <c r="G56" s="54"/>
    </row>
  </sheetData>
  <mergeCells count="1">
    <mergeCell ref="A2:G2"/>
  </mergeCells>
  <pageMargins left="0.699305555555556" right="0.699305555555556" top="0.75" bottom="0.75" header="0.3" footer="0.3"/>
  <pageSetup paperSize="9" scale="7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tabSelected="1" view="pageBreakPreview" zoomScaleNormal="100" zoomScaleSheetLayoutView="100" workbookViewId="0">
      <selection activeCell="G27" sqref="G27"/>
    </sheetView>
  </sheetViews>
  <sheetFormatPr defaultColWidth="9" defaultRowHeight="13.5"/>
  <cols>
    <col min="2" max="2" width="18.2166666666667" customWidth="1"/>
    <col min="3" max="3" width="37.1083333333333" customWidth="1"/>
    <col min="4" max="4" width="13.6666666666667" customWidth="1"/>
    <col min="6" max="7" width="18.1083333333333" customWidth="1"/>
    <col min="8" max="9" width="20.2166666666667" customWidth="1"/>
    <col min="10" max="10" width="17.2166666666667" customWidth="1"/>
  </cols>
  <sheetData>
    <row r="1" ht="15" spans="1:7">
      <c r="A1" s="3"/>
      <c r="B1" s="4"/>
      <c r="C1" s="3"/>
      <c r="D1" s="3"/>
      <c r="E1" s="3"/>
      <c r="F1" s="3"/>
      <c r="G1" s="3"/>
    </row>
    <row r="2" ht="23.25" spans="1:7">
      <c r="A2" s="5" t="s">
        <v>71</v>
      </c>
      <c r="B2" s="6"/>
      <c r="C2" s="6"/>
      <c r="D2" s="6"/>
      <c r="E2" s="6"/>
      <c r="F2" s="6"/>
      <c r="G2" s="6"/>
    </row>
    <row r="3" ht="15.75" spans="1:7">
      <c r="A3" s="7" t="s">
        <v>1</v>
      </c>
      <c r="B3" s="8"/>
      <c r="C3" s="8"/>
      <c r="D3" s="9"/>
      <c r="E3" s="10"/>
      <c r="F3" s="11"/>
      <c r="G3" s="11"/>
    </row>
    <row r="4" ht="15.75" spans="1:7">
      <c r="A4" s="7"/>
      <c r="B4" s="8"/>
      <c r="C4" s="8"/>
      <c r="D4" s="9"/>
      <c r="E4" s="10"/>
      <c r="F4" s="11"/>
      <c r="G4" s="11"/>
    </row>
    <row r="5" s="1" customFormat="1" ht="14.25" spans="1:7">
      <c r="A5" s="12" t="s">
        <v>2</v>
      </c>
      <c r="B5" s="13"/>
      <c r="C5" s="13"/>
      <c r="D5" s="14"/>
      <c r="E5" s="15"/>
      <c r="F5" s="16"/>
      <c r="G5" s="16"/>
    </row>
    <row r="6" s="1" customFormat="1" ht="14.25" spans="1:7">
      <c r="A6" s="15"/>
      <c r="B6" s="13"/>
      <c r="C6" s="13"/>
      <c r="D6" s="14"/>
      <c r="E6" s="15"/>
      <c r="F6" s="16"/>
      <c r="G6" s="16"/>
    </row>
    <row r="7" s="1" customFormat="1" ht="14.25" spans="1:7">
      <c r="A7" s="17" t="s">
        <v>3</v>
      </c>
      <c r="B7" s="17" t="s">
        <v>4</v>
      </c>
      <c r="C7" s="17" t="s">
        <v>5</v>
      </c>
      <c r="D7" s="17" t="s">
        <v>6</v>
      </c>
      <c r="E7" s="17" t="s">
        <v>7</v>
      </c>
      <c r="F7" s="17" t="s">
        <v>8</v>
      </c>
      <c r="G7" s="17" t="s">
        <v>9</v>
      </c>
    </row>
    <row r="8" s="1" customFormat="1" ht="14.25" spans="1:7">
      <c r="A8" s="17"/>
      <c r="B8" s="17"/>
      <c r="C8" s="17"/>
      <c r="D8" s="17"/>
      <c r="E8" s="17"/>
      <c r="F8" s="17"/>
      <c r="G8" s="17"/>
    </row>
    <row r="9" s="1" customFormat="1" ht="21" customHeight="1" spans="1:7">
      <c r="A9" s="15">
        <v>1</v>
      </c>
      <c r="B9" s="18" t="s">
        <v>10</v>
      </c>
      <c r="C9" s="19" t="s">
        <v>11</v>
      </c>
      <c r="D9" s="20"/>
      <c r="E9" s="17"/>
      <c r="F9" s="20"/>
      <c r="G9" s="21"/>
    </row>
    <row r="10" s="1" customFormat="1" ht="14.25" spans="1:7">
      <c r="A10" s="15">
        <v>1.1</v>
      </c>
      <c r="B10" s="22" t="s">
        <v>12</v>
      </c>
      <c r="C10" s="23" t="s">
        <v>13</v>
      </c>
      <c r="D10" s="24"/>
      <c r="E10" s="17"/>
      <c r="F10" s="25"/>
      <c r="G10" s="26">
        <v>100</v>
      </c>
    </row>
    <row r="11" s="1" customFormat="1" ht="14.25" spans="1:7">
      <c r="A11" s="15"/>
      <c r="B11" s="27" t="s">
        <v>16</v>
      </c>
      <c r="C11" s="27" t="s">
        <v>17</v>
      </c>
      <c r="D11" s="24"/>
      <c r="E11" s="17"/>
      <c r="F11" s="25"/>
      <c r="G11" s="26"/>
    </row>
    <row r="12" s="1" customFormat="1" ht="14.25" spans="1:7">
      <c r="A12" s="15"/>
      <c r="B12" s="27"/>
      <c r="C12" s="27"/>
      <c r="D12" s="24"/>
      <c r="E12" s="17"/>
      <c r="F12" s="25"/>
      <c r="G12" s="26"/>
    </row>
    <row r="13" s="1" customFormat="1" ht="14.25" spans="1:7">
      <c r="A13" s="15">
        <v>1.2</v>
      </c>
      <c r="B13" s="22" t="s">
        <v>24</v>
      </c>
      <c r="C13" s="23" t="s">
        <v>25</v>
      </c>
      <c r="D13" s="24"/>
      <c r="E13" s="17"/>
      <c r="F13" s="25"/>
      <c r="G13" s="26">
        <v>280</v>
      </c>
    </row>
    <row r="14" s="1" customFormat="1" ht="14.25" spans="1:7">
      <c r="A14" s="15"/>
      <c r="B14" s="27" t="s">
        <v>28</v>
      </c>
      <c r="C14" s="27" t="s">
        <v>72</v>
      </c>
      <c r="D14" s="24"/>
      <c r="E14" s="17"/>
      <c r="F14" s="25"/>
      <c r="G14" s="28"/>
    </row>
    <row r="15" s="1" customFormat="1" ht="14.25" spans="1:7">
      <c r="A15" s="15"/>
      <c r="B15" s="27" t="s">
        <v>30</v>
      </c>
      <c r="C15" s="27" t="s">
        <v>73</v>
      </c>
      <c r="D15" s="20"/>
      <c r="E15" s="17"/>
      <c r="F15" s="20"/>
      <c r="G15" s="28"/>
    </row>
    <row r="16" s="1" customFormat="1" ht="14.25" spans="1:7">
      <c r="A16" s="15"/>
      <c r="B16" s="27" t="s">
        <v>40</v>
      </c>
      <c r="C16" s="27" t="s">
        <v>74</v>
      </c>
      <c r="D16" s="24"/>
      <c r="E16" s="17"/>
      <c r="F16" s="24"/>
      <c r="G16" s="28"/>
    </row>
    <row r="17" s="1" customFormat="1" ht="14.25" spans="1:7">
      <c r="A17" s="15"/>
      <c r="B17" s="27" t="s">
        <v>42</v>
      </c>
      <c r="C17" s="27" t="s">
        <v>75</v>
      </c>
      <c r="D17" s="24"/>
      <c r="E17" s="17"/>
      <c r="F17" s="24"/>
      <c r="G17" s="28"/>
    </row>
    <row r="18" s="1" customFormat="1" ht="14.25" spans="1:7">
      <c r="A18" s="15"/>
      <c r="B18" s="27" t="s">
        <v>44</v>
      </c>
      <c r="C18" s="27" t="s">
        <v>76</v>
      </c>
      <c r="D18" s="24"/>
      <c r="E18" s="17"/>
      <c r="F18" s="24"/>
      <c r="G18" s="28"/>
    </row>
    <row r="19" s="1" customFormat="1" ht="14.25" spans="1:7">
      <c r="A19" s="15"/>
      <c r="B19" s="27"/>
      <c r="C19" s="27"/>
      <c r="D19" s="24"/>
      <c r="E19" s="17"/>
      <c r="F19" s="24"/>
      <c r="G19" s="28"/>
    </row>
    <row r="20" s="1" customFormat="1" ht="14.25" spans="1:7">
      <c r="A20" s="15">
        <v>1.3</v>
      </c>
      <c r="B20" s="22" t="s">
        <v>52</v>
      </c>
      <c r="C20" s="23" t="s">
        <v>53</v>
      </c>
      <c r="D20" s="24"/>
      <c r="E20" s="17"/>
      <c r="F20" s="24"/>
      <c r="G20" s="26">
        <v>80</v>
      </c>
    </row>
    <row r="21" s="1" customFormat="1" ht="14.25" spans="1:7">
      <c r="A21" s="15"/>
      <c r="B21" s="27" t="s">
        <v>54</v>
      </c>
      <c r="C21" s="27" t="s">
        <v>55</v>
      </c>
      <c r="D21" s="24"/>
      <c r="E21" s="17"/>
      <c r="F21" s="24"/>
      <c r="G21" s="28"/>
    </row>
    <row r="22" s="1" customFormat="1" ht="14.25" spans="1:7">
      <c r="A22" s="15"/>
      <c r="B22" s="27" t="s">
        <v>56</v>
      </c>
      <c r="C22" s="27" t="s">
        <v>57</v>
      </c>
      <c r="D22" s="24"/>
      <c r="E22" s="17"/>
      <c r="F22" s="24"/>
      <c r="G22" s="28"/>
    </row>
    <row r="23" s="1" customFormat="1" ht="14.25" spans="1:7">
      <c r="A23" s="15"/>
      <c r="B23" s="27" t="s">
        <v>58</v>
      </c>
      <c r="C23" s="27" t="s">
        <v>59</v>
      </c>
      <c r="D23" s="24"/>
      <c r="E23" s="17"/>
      <c r="F23" s="24"/>
      <c r="G23" s="28"/>
    </row>
    <row r="24" s="1" customFormat="1" ht="14.25" spans="1:7">
      <c r="A24" s="17"/>
      <c r="B24" s="27" t="s">
        <v>60</v>
      </c>
      <c r="C24" s="27" t="s">
        <v>61</v>
      </c>
      <c r="D24" s="24"/>
      <c r="E24" s="29"/>
      <c r="F24" s="29"/>
      <c r="G24" s="28"/>
    </row>
    <row r="25" s="1" customFormat="1" ht="14.25" spans="1:7">
      <c r="A25" s="17"/>
      <c r="B25" s="27" t="s">
        <v>62</v>
      </c>
      <c r="C25" s="27" t="s">
        <v>63</v>
      </c>
      <c r="D25" s="24"/>
      <c r="E25" s="29"/>
      <c r="F25" s="29"/>
      <c r="G25" s="28"/>
    </row>
    <row r="26" s="1" customFormat="1" ht="14.25" spans="1:7">
      <c r="A26" s="17"/>
      <c r="B26" s="30"/>
      <c r="C26" s="31"/>
      <c r="D26" s="14" t="s">
        <v>64</v>
      </c>
      <c r="E26" s="17"/>
      <c r="F26" s="32">
        <f>SUM(F9:F25)</f>
        <v>0</v>
      </c>
      <c r="G26" s="32"/>
    </row>
    <row r="27" s="1" customFormat="1" ht="14.25" spans="1:7">
      <c r="A27" s="17"/>
      <c r="B27" s="30"/>
      <c r="C27" s="31"/>
      <c r="D27" s="14"/>
      <c r="E27" s="17"/>
      <c r="F27" s="32"/>
      <c r="G27" s="32"/>
    </row>
    <row r="28" s="1" customFormat="1" ht="14.25" spans="1:7">
      <c r="A28" s="12" t="s">
        <v>65</v>
      </c>
      <c r="B28" s="13"/>
      <c r="C28" s="13"/>
      <c r="D28" s="14"/>
      <c r="E28" s="15"/>
      <c r="F28" s="16"/>
      <c r="G28" s="16"/>
    </row>
    <row r="29" s="1" customFormat="1" ht="14.25" spans="1:7">
      <c r="A29" s="12"/>
      <c r="B29" s="13"/>
      <c r="C29" s="13"/>
      <c r="D29" s="14"/>
      <c r="E29" s="15"/>
      <c r="F29" s="16"/>
      <c r="G29" s="16"/>
    </row>
    <row r="30" s="1" customFormat="1" ht="14.25" spans="1:8">
      <c r="A30" s="15" t="s">
        <v>3</v>
      </c>
      <c r="B30" s="15" t="s">
        <v>4</v>
      </c>
      <c r="C30" s="15" t="s">
        <v>5</v>
      </c>
      <c r="D30" s="15" t="s">
        <v>6</v>
      </c>
      <c r="E30" s="15" t="s">
        <v>7</v>
      </c>
      <c r="F30" s="33" t="s">
        <v>8</v>
      </c>
      <c r="G30" s="33"/>
      <c r="H30" s="1">
        <v>1500000</v>
      </c>
    </row>
    <row r="31" s="1" customFormat="1" ht="14.25" spans="1:7">
      <c r="A31" s="15"/>
      <c r="B31" s="15"/>
      <c r="C31" s="15"/>
      <c r="D31" s="15"/>
      <c r="E31" s="15"/>
      <c r="F31" s="33"/>
      <c r="G31" s="33"/>
    </row>
    <row r="32" s="1" customFormat="1" ht="14.25" spans="1:7">
      <c r="A32" s="15">
        <v>1</v>
      </c>
      <c r="B32" s="15" t="s">
        <v>66</v>
      </c>
      <c r="C32" s="34" t="s">
        <v>67</v>
      </c>
      <c r="D32" s="35"/>
      <c r="E32" s="15"/>
      <c r="F32" s="35"/>
      <c r="G32" s="35"/>
    </row>
    <row r="33" s="1" customFormat="1" ht="14.25" spans="1:7">
      <c r="A33" s="15"/>
      <c r="B33" s="15"/>
      <c r="C33" s="34"/>
      <c r="D33" s="35"/>
      <c r="E33" s="15"/>
      <c r="F33" s="35"/>
      <c r="G33" s="35"/>
    </row>
    <row r="34" s="1" customFormat="1" ht="14.25" spans="1:7">
      <c r="A34" s="15"/>
      <c r="B34" s="13"/>
      <c r="C34" s="13"/>
      <c r="D34" s="14" t="s">
        <v>64</v>
      </c>
      <c r="E34" s="15"/>
      <c r="F34" s="16">
        <f>SUM(F32:F32)</f>
        <v>0</v>
      </c>
      <c r="G34" s="16"/>
    </row>
    <row r="35" s="1" customFormat="1" ht="14.25" spans="1:7">
      <c r="A35" s="12"/>
      <c r="B35" s="13"/>
      <c r="C35" s="13"/>
      <c r="D35" s="14"/>
      <c r="E35" s="15"/>
      <c r="F35" s="16"/>
      <c r="G35" s="16"/>
    </row>
    <row r="36" s="1" customFormat="1" ht="14.25" spans="1:7">
      <c r="A36" s="36"/>
      <c r="B36" s="17"/>
      <c r="C36" s="37"/>
      <c r="D36" s="38"/>
      <c r="E36" s="17"/>
      <c r="F36" s="20"/>
      <c r="G36" s="20"/>
    </row>
    <row r="37" s="1" customFormat="1" ht="14.25" spans="1:7">
      <c r="A37" s="39"/>
      <c r="B37" s="40"/>
      <c r="C37" s="41"/>
      <c r="D37" s="14" t="s">
        <v>64</v>
      </c>
      <c r="E37" s="17"/>
      <c r="F37" s="32" t="e">
        <f>SUM(#REF!)</f>
        <v>#REF!</v>
      </c>
      <c r="G37" s="32"/>
    </row>
    <row r="38" s="1" customFormat="1" ht="14.25" spans="1:7">
      <c r="A38" s="42"/>
      <c r="B38" s="43"/>
      <c r="C38" s="43"/>
      <c r="D38" s="9" t="s">
        <v>68</v>
      </c>
      <c r="E38" s="42"/>
      <c r="F38" s="11" t="e">
        <f>#REF!+F34+F37</f>
        <v>#REF!</v>
      </c>
      <c r="G38" s="11"/>
    </row>
    <row r="39" s="1" customFormat="1" ht="14.25" spans="1:7">
      <c r="A39" s="42"/>
      <c r="B39" s="42"/>
      <c r="C39" s="42"/>
      <c r="D39" s="42"/>
      <c r="E39" s="42"/>
      <c r="F39" s="44"/>
      <c r="G39" s="44"/>
    </row>
    <row r="40" s="2" customFormat="1" ht="14.25" spans="1:9">
      <c r="A40" s="42"/>
      <c r="B40" s="42"/>
      <c r="C40" s="45"/>
      <c r="D40" s="46"/>
      <c r="E40" s="42"/>
      <c r="F40" s="46"/>
      <c r="G40" s="46"/>
      <c r="H40" s="47"/>
      <c r="I40" s="55">
        <v>3200000</v>
      </c>
    </row>
    <row r="41" ht="15.75" spans="1:7">
      <c r="A41" s="7"/>
      <c r="B41" s="8"/>
      <c r="C41" s="8"/>
      <c r="D41" s="9"/>
      <c r="E41" s="10"/>
      <c r="F41" s="11"/>
      <c r="G41" s="11"/>
    </row>
    <row r="42" ht="15.75" spans="1:7">
      <c r="A42" s="48"/>
      <c r="B42" s="49"/>
      <c r="C42" s="50"/>
      <c r="D42" s="51"/>
      <c r="E42" s="50"/>
      <c r="F42" s="50"/>
      <c r="G42" s="50"/>
    </row>
    <row r="43" ht="15.75" spans="1:9">
      <c r="A43" s="52"/>
      <c r="B43" s="49"/>
      <c r="C43" s="50"/>
      <c r="D43" s="53" t="s">
        <v>70</v>
      </c>
      <c r="E43" s="50"/>
      <c r="F43" s="54" t="e">
        <f>F38</f>
        <v>#REF!</v>
      </c>
      <c r="G43" s="54"/>
      <c r="I43" s="56">
        <v>81797110</v>
      </c>
    </row>
    <row r="44" ht="15" spans="1:7">
      <c r="A44" s="50"/>
      <c r="B44" s="49"/>
      <c r="C44" s="50"/>
      <c r="D44" s="50"/>
      <c r="E44" s="50"/>
      <c r="F44" s="50"/>
      <c r="G44" s="50"/>
    </row>
    <row r="45" ht="15.75" spans="1:7">
      <c r="A45" s="50"/>
      <c r="B45" s="49"/>
      <c r="C45" s="50"/>
      <c r="D45" s="53"/>
      <c r="E45" s="50"/>
      <c r="F45" s="54"/>
      <c r="G45" s="54"/>
    </row>
    <row r="46" ht="15.75" spans="1:7">
      <c r="A46" s="50"/>
      <c r="B46" s="49"/>
      <c r="C46" s="50"/>
      <c r="D46" s="53"/>
      <c r="E46" s="50"/>
      <c r="F46" s="54"/>
      <c r="G46" s="54"/>
    </row>
  </sheetData>
  <mergeCells count="1">
    <mergeCell ref="A2:F2"/>
  </mergeCells>
  <pageMargins left="0.699305555555556" right="0.699305555555556" top="0.75" bottom="0.75" header="0.3" footer="0.3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新建INMS 4.0</vt:lpstr>
      <vt:lpstr>INMS 3.0升级4.0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</cp:lastModifiedBy>
  <dcterms:created xsi:type="dcterms:W3CDTF">2006-09-16T00:00:00Z</dcterms:created>
  <dcterms:modified xsi:type="dcterms:W3CDTF">2018-04-18T08:05:08Z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