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117"/>
  <workbookPr filterPrivacy="1" autoCompressPictures="0"/>
  <bookViews>
    <workbookView xWindow="0" yWindow="-440" windowWidth="25600" windowHeight="16000" firstSheet="2" activeTab="2"/>
  </bookViews>
  <sheets>
    <sheet name="All sites and cuyds" sheetId="4" r:id="rId1"/>
    <sheet name="keyhole (2002)" sheetId="1" r:id="rId2"/>
    <sheet name="below dock island (2000)" sheetId="2" r:id="rId3"/>
    <sheet name="Above Dock Island (1998)" sheetId="3" r:id="rId4"/>
    <sheet name="Sutter (1997)" sheetId="9" r:id="rId5"/>
    <sheet name="Wykoff (1996)" sheetId="5" r:id="rId6"/>
    <sheet name="Below Mackville (1997)" sheetId="6"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7" i="5" l="1"/>
  <c r="F16" i="5"/>
  <c r="F22" i="9"/>
  <c r="F21" i="9"/>
  <c r="F20" i="9"/>
  <c r="F19" i="9"/>
  <c r="F18" i="9"/>
  <c r="F17" i="9"/>
  <c r="F16" i="9"/>
  <c r="F15" i="9"/>
  <c r="F14" i="9"/>
  <c r="F13" i="9"/>
  <c r="F12" i="9"/>
  <c r="F11" i="9"/>
  <c r="F10" i="9"/>
  <c r="F9" i="9"/>
  <c r="F8" i="9"/>
  <c r="F7" i="9"/>
  <c r="F6" i="9"/>
  <c r="F5" i="9"/>
  <c r="F4" i="9"/>
  <c r="F3" i="9"/>
  <c r="F2" i="9"/>
  <c r="F22" i="6"/>
  <c r="F21" i="6"/>
  <c r="F20" i="6"/>
  <c r="F19" i="6"/>
  <c r="F18" i="6"/>
  <c r="F17" i="6"/>
  <c r="F16" i="6"/>
  <c r="F15" i="6"/>
  <c r="F14" i="6"/>
  <c r="F13" i="6"/>
  <c r="F12" i="6"/>
  <c r="F11" i="6"/>
  <c r="F10" i="6"/>
  <c r="F9" i="6"/>
  <c r="F8" i="6"/>
  <c r="F7" i="6"/>
  <c r="F6" i="6"/>
  <c r="F5" i="6"/>
  <c r="F4" i="6"/>
  <c r="F3" i="6"/>
  <c r="F2" i="6"/>
  <c r="F22" i="5"/>
  <c r="F21" i="5"/>
  <c r="F20" i="5"/>
  <c r="F19" i="5"/>
  <c r="F18" i="5"/>
  <c r="F15" i="5"/>
  <c r="F14" i="5"/>
  <c r="F13" i="5"/>
  <c r="F12" i="5"/>
  <c r="F11" i="5"/>
  <c r="F10" i="5"/>
  <c r="F9" i="5"/>
  <c r="F8" i="5"/>
  <c r="F7" i="5"/>
  <c r="F6" i="5"/>
  <c r="F5" i="5"/>
  <c r="F4" i="5"/>
  <c r="F3" i="5"/>
  <c r="F2" i="5"/>
  <c r="F22" i="3"/>
  <c r="F21" i="3"/>
  <c r="F20" i="3"/>
  <c r="F19" i="3"/>
  <c r="F18" i="3"/>
  <c r="F17" i="3"/>
  <c r="F16" i="3"/>
  <c r="F15" i="3"/>
  <c r="F14" i="3"/>
  <c r="F13" i="3"/>
  <c r="F12" i="3"/>
  <c r="F11" i="3"/>
  <c r="F10" i="3"/>
  <c r="F9" i="3"/>
  <c r="F8" i="3"/>
  <c r="F7" i="3"/>
  <c r="F6" i="3"/>
  <c r="F5" i="3"/>
  <c r="F4" i="3"/>
  <c r="F3" i="3"/>
  <c r="F2" i="3"/>
  <c r="F2" i="2"/>
  <c r="F3" i="2"/>
  <c r="F4" i="2"/>
  <c r="F5" i="2"/>
  <c r="F6" i="2"/>
  <c r="F7" i="2"/>
  <c r="F8" i="2"/>
  <c r="F9" i="2"/>
  <c r="F10" i="2"/>
  <c r="F11" i="2"/>
  <c r="F12" i="2"/>
  <c r="F13" i="2"/>
  <c r="F14" i="2"/>
  <c r="F15" i="2"/>
  <c r="F16" i="2"/>
  <c r="F17" i="2"/>
  <c r="F18" i="2"/>
  <c r="F19" i="2"/>
  <c r="F20" i="2"/>
  <c r="F21" i="2"/>
  <c r="F22" i="2"/>
  <c r="F3" i="1"/>
  <c r="F4" i="1"/>
  <c r="F5" i="1"/>
  <c r="F6" i="1"/>
  <c r="F7" i="1"/>
  <c r="F8" i="1"/>
  <c r="F9" i="1"/>
  <c r="F10" i="1"/>
  <c r="F11" i="1"/>
  <c r="F12" i="1"/>
  <c r="F13" i="1"/>
  <c r="F14" i="1"/>
  <c r="F15" i="1"/>
  <c r="F16" i="1"/>
  <c r="F17" i="1"/>
  <c r="F18" i="1"/>
  <c r="F19" i="1"/>
  <c r="F20" i="1"/>
  <c r="F21" i="1"/>
  <c r="F22" i="1"/>
  <c r="F2" i="1"/>
  <c r="C24" i="4"/>
  <c r="B24" i="4"/>
</calcChain>
</file>

<file path=xl/sharedStrings.xml><?xml version="1.0" encoding="utf-8"?>
<sst xmlns="http://schemas.openxmlformats.org/spreadsheetml/2006/main" count="214" uniqueCount="51">
  <si>
    <r>
      <t>Table 1</t>
    </r>
    <r>
      <rPr>
        <sz val="9"/>
        <rFont val="Times New Roman"/>
        <family val="1"/>
      </rPr>
      <t>. Spawning habitat rehabilitation (SHR) sites on the lower Mokelumne River since 1990.</t>
    </r>
  </si>
  <si>
    <t>Year</t>
  </si>
  <si>
    <r>
      <t>Gravel supply volume (yd</t>
    </r>
    <r>
      <rPr>
        <vertAlign val="superscript"/>
        <sz val="9"/>
        <rFont val="Times New Roman"/>
        <family val="1"/>
      </rPr>
      <t>3</t>
    </r>
    <r>
      <rPr>
        <sz val="9"/>
        <rFont val="Times New Roman"/>
        <family val="1"/>
      </rPr>
      <t>)</t>
    </r>
  </si>
  <si>
    <r>
      <t>Gravel supply volume (m</t>
    </r>
    <r>
      <rPr>
        <vertAlign val="superscript"/>
        <sz val="9"/>
        <rFont val="Times New Roman"/>
        <family val="1"/>
      </rPr>
      <t>3</t>
    </r>
    <r>
      <rPr>
        <sz val="9"/>
        <rFont val="Times New Roman"/>
        <family val="1"/>
      </rPr>
      <t>)</t>
    </r>
  </si>
  <si>
    <t>SHR Site(s)</t>
  </si>
  <si>
    <t>Rkm</t>
  </si>
  <si>
    <t>MRDUA (Below Catwalk)</t>
  </si>
  <si>
    <t>Murphy Creek, Van Assen</t>
  </si>
  <si>
    <t>Van Assen, Upper Alder Island</t>
  </si>
  <si>
    <t>102.3, 101.5</t>
  </si>
  <si>
    <t>Upper Alder Island</t>
  </si>
  <si>
    <t>Alder Island, Wykoff Gravel</t>
  </si>
  <si>
    <t>101.4, 95.6</t>
  </si>
  <si>
    <t>MRDUA, Below Mackville Road, Sutter</t>
  </si>
  <si>
    <t>102, 94.7, 92.9</t>
  </si>
  <si>
    <t>Below MRDUA Dock Island</t>
  </si>
  <si>
    <t>MRDUA</t>
  </si>
  <si>
    <t>Keyhole Slough/ Hogwire Island</t>
  </si>
  <si>
    <t>Above/Below Catwalk</t>
  </si>
  <si>
    <t>102-103</t>
  </si>
  <si>
    <t>MRDUA (Murphy Creek)</t>
  </si>
  <si>
    <t>Total</t>
  </si>
  <si>
    <t>MRDUA (Above Dock Island)</t>
  </si>
  <si>
    <t>Site</t>
  </si>
  <si>
    <t># of CS redds</t>
  </si>
  <si>
    <t>Proportion of CS redds</t>
  </si>
  <si>
    <t>Annual CS redds</t>
  </si>
  <si>
    <r>
      <t>Gravel added (yd</t>
    </r>
    <r>
      <rPr>
        <vertAlign val="superscript"/>
        <sz val="10"/>
        <color theme="1"/>
        <rFont val="Calibri"/>
        <family val="2"/>
        <scheme val="minor"/>
      </rPr>
      <t>3</t>
    </r>
    <r>
      <rPr>
        <sz val="10"/>
        <color theme="1"/>
        <rFont val="Calibri"/>
        <family val="2"/>
        <scheme val="minor"/>
      </rPr>
      <t>)</t>
    </r>
  </si>
  <si>
    <t xml:space="preserve"> Keyhole Slough/ Hogwire Island</t>
  </si>
  <si>
    <t>Below Dock Island</t>
  </si>
  <si>
    <t>2438 - includes some areas above site</t>
  </si>
  <si>
    <t>Comments</t>
  </si>
  <si>
    <t>~500</t>
  </si>
  <si>
    <t>Upper Dock Island was enhanced improving water velocities through the site. Aquatic veg. was removed with Camanche releases up to 5000 cfs over the summer.</t>
  </si>
  <si>
    <t>Roughly 500 cuyds of extra gravel (not needed at 2010 site) was placed at this site</t>
  </si>
  <si>
    <t>MRDUA (Van Assen), MRDUA (Below Dock Island)</t>
  </si>
  <si>
    <t>102, 101.7</t>
  </si>
  <si>
    <t>If I were to estimate, I'd say ~1,000 cuyds were used within this analysis area.</t>
  </si>
  <si>
    <t>Above Dock Island</t>
  </si>
  <si>
    <t>MRDUA (Above Dock Island), Below CC Woods/George Reed</t>
  </si>
  <si>
    <t>101.9, 93.9</t>
  </si>
  <si>
    <t>A total of 1,200 cuyds were added to all of the sites. 600 cuyds at this site, as stated in the STATUS REPORT FOR THE 1998 MOKELUMNE RIVER SPAWNING GRAVEL ENHANCEMENT PROJECT, APRIL 2002.</t>
  </si>
  <si>
    <t>Some of this gravel extended beyond the 1998 project area.</t>
  </si>
  <si>
    <t>Enhancement just upstream of this site.</t>
  </si>
  <si>
    <t>Wykoff</t>
  </si>
  <si>
    <t>700 for Wykoff and Upper Alder Island</t>
  </si>
  <si>
    <t>below mackville</t>
  </si>
  <si>
    <t>Sutter</t>
  </si>
  <si>
    <t>1,082 cuyds for all 3 sites (1082/3)</t>
  </si>
  <si>
    <t>101.8, 101.7</t>
  </si>
  <si>
    <t>MRDUA (Dock Island and Below Dock Island)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</si>
</sst>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1"/>
      <color theme="1"/>
      <name val="Calibri"/>
      <family val="2"/>
      <scheme val="minor"/>
    </font>
    <font>
      <sz val="10"/>
      <name val="Arial"/>
    </font>
    <font>
      <b/>
      <sz val="9"/>
      <name val="Times New Roman"/>
      <family val="1"/>
    </font>
    <font>
      <sz val="9"/>
      <name val="Times New Roman"/>
      <family val="1"/>
    </font>
    <font>
      <vertAlign val="superscript"/>
      <sz val="9"/>
      <name val="Times New Roman"/>
      <family val="1"/>
    </font>
    <font>
      <sz val="10"/>
      <color indexed="8"/>
      <name val="Arial"/>
    </font>
    <font>
      <sz val="9"/>
      <color indexed="8"/>
      <name val="Times New Roman"/>
      <family val="1"/>
    </font>
    <font>
      <sz val="10"/>
      <name val="Times New Roman"/>
      <family val="1"/>
    </font>
    <font>
      <sz val="10"/>
      <color theme="1"/>
      <name val="Calibri"/>
      <family val="2"/>
      <scheme val="minor"/>
    </font>
    <font>
      <vertAlign val="superscript"/>
      <sz val="10"/>
      <color theme="1"/>
      <name val="Calibri"/>
      <family val="2"/>
      <scheme val="minor"/>
    </font>
    <font>
      <sz val="10"/>
      <color indexed="8"/>
      <name val="Arial"/>
      <family val="2"/>
    </font>
    <font>
      <sz val="10"/>
      <color indexed="8"/>
      <name val="Calibri"/>
      <family val="2"/>
      <scheme val="minor"/>
    </font>
    <font>
      <sz val="10"/>
      <name val="Calibri"/>
      <family val="2"/>
      <scheme val="minor"/>
    </font>
    <font>
      <sz val="10"/>
      <name val="Arial"/>
      <family val="2"/>
    </font>
    <font>
      <sz val="9"/>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3">
    <border>
      <left/>
      <right/>
      <top/>
      <bottom/>
      <diagonal/>
    </border>
    <border>
      <left/>
      <right/>
      <top/>
      <bottom style="thin">
        <color auto="1"/>
      </bottom>
      <diagonal/>
    </border>
    <border>
      <left/>
      <right/>
      <top style="thin">
        <color auto="1"/>
      </top>
      <bottom style="thin">
        <color auto="1"/>
      </bottom>
      <diagonal/>
    </border>
  </borders>
  <cellStyleXfs count="15">
    <xf numFmtId="0" fontId="0" fillId="0" borderId="0"/>
    <xf numFmtId="0" fontId="1" fillId="0" borderId="0"/>
    <xf numFmtId="0" fontId="5" fillId="0" borderId="0"/>
    <xf numFmtId="0" fontId="10" fillId="0" borderId="0"/>
    <xf numFmtId="0" fontId="13"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45">
    <xf numFmtId="0" fontId="0" fillId="0" borderId="0" xfId="0"/>
    <xf numFmtId="0" fontId="1" fillId="0" borderId="0" xfId="1"/>
    <xf numFmtId="0" fontId="3" fillId="0" borderId="2" xfId="1" applyFont="1" applyBorder="1" applyAlignment="1">
      <alignment horizontal="center" wrapText="1"/>
    </xf>
    <xf numFmtId="0" fontId="3" fillId="0" borderId="0" xfId="1" applyFont="1" applyBorder="1" applyAlignment="1">
      <alignment horizontal="right"/>
    </xf>
    <xf numFmtId="3" fontId="3" fillId="0" borderId="0" xfId="1" applyNumberFormat="1" applyFont="1" applyBorder="1" applyAlignment="1"/>
    <xf numFmtId="0" fontId="6" fillId="0" borderId="0" xfId="2" applyFont="1" applyFill="1" applyBorder="1" applyAlignment="1">
      <alignment horizontal="center" wrapText="1"/>
    </xf>
    <xf numFmtId="0" fontId="6" fillId="0" borderId="0" xfId="2" applyFont="1" applyFill="1" applyBorder="1" applyAlignment="1">
      <alignment horizontal="right" wrapText="1"/>
    </xf>
    <xf numFmtId="3" fontId="3" fillId="0" borderId="0" xfId="1" applyNumberFormat="1" applyFont="1" applyFill="1" applyBorder="1" applyAlignment="1"/>
    <xf numFmtId="0" fontId="3" fillId="0" borderId="1" xfId="1" applyFont="1" applyBorder="1" applyAlignment="1">
      <alignment horizontal="right"/>
    </xf>
    <xf numFmtId="3" fontId="3" fillId="0" borderId="1" xfId="1" applyNumberFormat="1" applyFont="1" applyBorder="1" applyAlignment="1"/>
    <xf numFmtId="0" fontId="3" fillId="0" borderId="1" xfId="1" applyFont="1" applyBorder="1"/>
    <xf numFmtId="3" fontId="3" fillId="0" borderId="1" xfId="1" applyNumberFormat="1" applyFont="1" applyBorder="1"/>
    <xf numFmtId="0" fontId="7" fillId="0" borderId="0" xfId="1" applyFont="1" applyBorder="1"/>
    <xf numFmtId="0" fontId="7" fillId="0" borderId="0" xfId="1" applyFont="1"/>
    <xf numFmtId="0" fontId="3" fillId="0" borderId="0" xfId="1" applyFont="1"/>
    <xf numFmtId="3" fontId="3" fillId="0" borderId="0" xfId="1" applyNumberFormat="1" applyFont="1"/>
    <xf numFmtId="0" fontId="8" fillId="0" borderId="0" xfId="0" applyFont="1" applyAlignment="1">
      <alignment wrapText="1"/>
    </xf>
    <xf numFmtId="0" fontId="8" fillId="0" borderId="1" xfId="0" applyFont="1" applyBorder="1" applyAlignment="1">
      <alignment wrapText="1"/>
    </xf>
    <xf numFmtId="0" fontId="8" fillId="0" borderId="0" xfId="0" applyFont="1"/>
    <xf numFmtId="0" fontId="8" fillId="0" borderId="0" xfId="0" applyFont="1" applyBorder="1"/>
    <xf numFmtId="164" fontId="8" fillId="0" borderId="0" xfId="0" applyNumberFormat="1" applyFont="1"/>
    <xf numFmtId="3" fontId="7" fillId="0" borderId="0" xfId="1" applyNumberFormat="1" applyFont="1" applyBorder="1" applyAlignment="1"/>
    <xf numFmtId="0" fontId="11" fillId="0" borderId="1" xfId="2" applyFont="1" applyFill="1" applyBorder="1" applyAlignment="1">
      <alignment horizontal="center" wrapText="1"/>
    </xf>
    <xf numFmtId="0" fontId="11" fillId="0" borderId="0" xfId="2" applyFont="1" applyFill="1" applyBorder="1" applyAlignment="1">
      <alignment horizontal="center" wrapText="1"/>
    </xf>
    <xf numFmtId="1" fontId="11" fillId="0" borderId="0" xfId="3" applyNumberFormat="1" applyFont="1" applyFill="1" applyBorder="1" applyAlignment="1">
      <alignment horizontal="right" wrapText="1"/>
    </xf>
    <xf numFmtId="3" fontId="12" fillId="0" borderId="0" xfId="1" applyNumberFormat="1" applyFont="1" applyBorder="1" applyAlignment="1"/>
    <xf numFmtId="0" fontId="0" fillId="0" borderId="0" xfId="0" applyAlignment="1">
      <alignment horizontal="left"/>
    </xf>
    <xf numFmtId="0" fontId="11" fillId="0" borderId="0" xfId="2" applyFont="1" applyFill="1" applyBorder="1" applyAlignment="1">
      <alignment horizontal="left" wrapText="1"/>
    </xf>
    <xf numFmtId="0" fontId="0" fillId="0" borderId="0" xfId="0"/>
    <xf numFmtId="0" fontId="8" fillId="0" borderId="1" xfId="0" applyFont="1" applyBorder="1" applyAlignment="1">
      <alignment wrapText="1"/>
    </xf>
    <xf numFmtId="0" fontId="8" fillId="0" borderId="0" xfId="0" applyFont="1"/>
    <xf numFmtId="0" fontId="8" fillId="0" borderId="0" xfId="0" applyFont="1" applyBorder="1"/>
    <xf numFmtId="164" fontId="8" fillId="0" borderId="0" xfId="0" applyNumberFormat="1" applyFont="1"/>
    <xf numFmtId="1" fontId="11" fillId="0" borderId="0" xfId="3" applyNumberFormat="1" applyFont="1" applyFill="1" applyBorder="1" applyAlignment="1">
      <alignment horizontal="right" wrapText="1"/>
    </xf>
    <xf numFmtId="0" fontId="8" fillId="0" borderId="0" xfId="0" applyFont="1" applyAlignment="1">
      <alignment horizontal="center"/>
    </xf>
    <xf numFmtId="0" fontId="8" fillId="0" borderId="1" xfId="0" applyFont="1" applyBorder="1" applyAlignment="1">
      <alignment horizontal="center" wrapText="1"/>
    </xf>
    <xf numFmtId="3" fontId="3" fillId="0" borderId="0" xfId="1" applyNumberFormat="1" applyFont="1" applyBorder="1" applyAlignment="1">
      <alignment wrapText="1"/>
    </xf>
    <xf numFmtId="0" fontId="14" fillId="0" borderId="0" xfId="0" applyFont="1"/>
    <xf numFmtId="0" fontId="14" fillId="0" borderId="0" xfId="0" applyFont="1" applyAlignment="1">
      <alignment wrapText="1"/>
    </xf>
    <xf numFmtId="0" fontId="8" fillId="0" borderId="1" xfId="0" applyFont="1" applyFill="1" applyBorder="1" applyAlignment="1">
      <alignment wrapText="1"/>
    </xf>
    <xf numFmtId="0" fontId="1" fillId="0" borderId="0" xfId="1" applyBorder="1"/>
    <xf numFmtId="0" fontId="5" fillId="0" borderId="0" xfId="2" applyFont="1" applyFill="1" applyBorder="1" applyAlignment="1">
      <alignment wrapText="1"/>
    </xf>
    <xf numFmtId="3" fontId="7" fillId="0" borderId="0" xfId="1" applyNumberFormat="1" applyFont="1" applyBorder="1" applyAlignment="1">
      <alignment wrapText="1"/>
    </xf>
    <xf numFmtId="0" fontId="2" fillId="0" borderId="1" xfId="1" applyFont="1" applyBorder="1" applyAlignment="1">
      <alignment wrapText="1"/>
    </xf>
    <xf numFmtId="0" fontId="3" fillId="0" borderId="1" xfId="1" applyFont="1" applyBorder="1" applyAlignment="1">
      <alignment wrapText="1"/>
    </xf>
  </cellXfs>
  <cellStyles count="15">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 name="Normal 2" xfId="1"/>
    <cellStyle name="Normal 2 2" xfId="4"/>
    <cellStyle name="Normal_annual redd totals" xfId="3"/>
    <cellStyle name="Normal_Sheet1"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'Sutter (1997)'!$A$2:$A$22</c:f>
              <c:numCache>
                <c:formatCode>General</c:formatCode>
                <c:ptCount val="21"/>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numCache>
            </c:numRef>
          </c:cat>
          <c:val>
            <c:numRef>
              <c:f>'Sutter (1997)'!$F$2:$F$22</c:f>
              <c:numCache>
                <c:formatCode>0.0%</c:formatCode>
                <c:ptCount val="21"/>
                <c:pt idx="0">
                  <c:v>0.00754716981132075</c:v>
                </c:pt>
                <c:pt idx="1">
                  <c:v>0.0115830115830116</c:v>
                </c:pt>
                <c:pt idx="2">
                  <c:v>0.00675675675675676</c:v>
                </c:pt>
                <c:pt idx="3">
                  <c:v>0.0139935414424112</c:v>
                </c:pt>
                <c:pt idx="4">
                  <c:v>0.0158490566037736</c:v>
                </c:pt>
                <c:pt idx="5">
                  <c:v>0.0125448028673835</c:v>
                </c:pt>
                <c:pt idx="6">
                  <c:v>0.0111642743221691</c:v>
                </c:pt>
                <c:pt idx="7">
                  <c:v>0.0182370820668693</c:v>
                </c:pt>
                <c:pt idx="8">
                  <c:v>0.0154211150652432</c:v>
                </c:pt>
                <c:pt idx="9">
                  <c:v>0.017688679245283</c:v>
                </c:pt>
                <c:pt idx="10">
                  <c:v>0.0161090458488228</c:v>
                </c:pt>
                <c:pt idx="11">
                  <c:v>0.00965018094089264</c:v>
                </c:pt>
                <c:pt idx="12">
                  <c:v>0.0064516129032258</c:v>
                </c:pt>
                <c:pt idx="13">
                  <c:v>0.00794701986754967</c:v>
                </c:pt>
                <c:pt idx="14">
                  <c:v>0.0065359477124183</c:v>
                </c:pt>
                <c:pt idx="15">
                  <c:v>0.0</c:v>
                </c:pt>
                <c:pt idx="16">
                  <c:v>0.00403225806451613</c:v>
                </c:pt>
                <c:pt idx="17">
                  <c:v>0.00636942675159236</c:v>
                </c:pt>
                <c:pt idx="18">
                  <c:v>0.00177304964539007</c:v>
                </c:pt>
                <c:pt idx="19">
                  <c:v>0.00310800310800311</c:v>
                </c:pt>
                <c:pt idx="20">
                  <c:v>0.0104223806911684</c:v>
                </c:pt>
              </c:numCache>
            </c:numRef>
          </c:val>
          <c:smooth val="0"/>
        </c:ser>
        <c:dLbls>
          <c:showLegendKey val="0"/>
          <c:showVal val="0"/>
          <c:showCatName val="0"/>
          <c:showSerName val="0"/>
          <c:showPercent val="0"/>
          <c:showBubbleSize val="0"/>
        </c:dLbls>
        <c:marker val="1"/>
        <c:smooth val="0"/>
        <c:axId val="2137045080"/>
        <c:axId val="2137052936"/>
      </c:lineChart>
      <c:catAx>
        <c:axId val="2137045080"/>
        <c:scaling>
          <c:orientation val="minMax"/>
        </c:scaling>
        <c:delete val="0"/>
        <c:axPos val="b"/>
        <c:numFmt formatCode="General" sourceLinked="1"/>
        <c:majorTickMark val="out"/>
        <c:minorTickMark val="none"/>
        <c:tickLblPos val="nextTo"/>
        <c:crossAx val="2137052936"/>
        <c:crosses val="autoZero"/>
        <c:auto val="1"/>
        <c:lblAlgn val="ctr"/>
        <c:lblOffset val="100"/>
        <c:noMultiLvlLbl val="0"/>
      </c:catAx>
      <c:valAx>
        <c:axId val="2137052936"/>
        <c:scaling>
          <c:orientation val="minMax"/>
        </c:scaling>
        <c:delete val="0"/>
        <c:axPos val="l"/>
        <c:majorGridlines/>
        <c:numFmt formatCode="0.0%" sourceLinked="1"/>
        <c:majorTickMark val="out"/>
        <c:minorTickMark val="none"/>
        <c:tickLblPos val="nextTo"/>
        <c:crossAx val="213704508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trendline>
            <c:trendlineType val="linear"/>
            <c:dispRSqr val="0"/>
            <c:dispEq val="0"/>
          </c:trendline>
          <c:cat>
            <c:numRef>
              <c:f>'Wykoff (1996)'!$A$2:$A$22</c:f>
              <c:numCache>
                <c:formatCode>General</c:formatCode>
                <c:ptCount val="21"/>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numCache>
            </c:numRef>
          </c:cat>
          <c:val>
            <c:numRef>
              <c:f>'Wykoff (1996)'!$F$2:$F$22</c:f>
              <c:numCache>
                <c:formatCode>0.0%</c:formatCode>
                <c:ptCount val="21"/>
                <c:pt idx="0">
                  <c:v>0.0</c:v>
                </c:pt>
                <c:pt idx="1">
                  <c:v>0.00386100386100386</c:v>
                </c:pt>
                <c:pt idx="2">
                  <c:v>0.0101351351351351</c:v>
                </c:pt>
                <c:pt idx="3">
                  <c:v>0.00861141011840689</c:v>
                </c:pt>
                <c:pt idx="4">
                  <c:v>0.00452830188679245</c:v>
                </c:pt>
                <c:pt idx="5">
                  <c:v>0.00716845878136201</c:v>
                </c:pt>
                <c:pt idx="6">
                  <c:v>0.00478468899521531</c:v>
                </c:pt>
                <c:pt idx="7">
                  <c:v>0.0060790273556231</c:v>
                </c:pt>
                <c:pt idx="8">
                  <c:v>0.00593119810201661</c:v>
                </c:pt>
                <c:pt idx="9">
                  <c:v>0.00707547169811321</c:v>
                </c:pt>
                <c:pt idx="10">
                  <c:v>0.00495662949194548</c:v>
                </c:pt>
                <c:pt idx="11">
                  <c:v>0.00361881785283474</c:v>
                </c:pt>
                <c:pt idx="12">
                  <c:v>0.00460829493087557</c:v>
                </c:pt>
                <c:pt idx="13">
                  <c:v>0.00264900662251656</c:v>
                </c:pt>
                <c:pt idx="14">
                  <c:v>0.0130718954248366</c:v>
                </c:pt>
                <c:pt idx="15">
                  <c:v>0.0476190476190476</c:v>
                </c:pt>
                <c:pt idx="16">
                  <c:v>0.0</c:v>
                </c:pt>
                <c:pt idx="17">
                  <c:v>0.00636942675159236</c:v>
                </c:pt>
                <c:pt idx="18">
                  <c:v>0.00531914893617021</c:v>
                </c:pt>
                <c:pt idx="19">
                  <c:v>0.00310800310800311</c:v>
                </c:pt>
                <c:pt idx="20">
                  <c:v>0.00548546352166758</c:v>
                </c:pt>
              </c:numCache>
            </c:numRef>
          </c:val>
          <c:smooth val="0"/>
        </c:ser>
        <c:dLbls>
          <c:showLegendKey val="0"/>
          <c:showVal val="0"/>
          <c:showCatName val="0"/>
          <c:showSerName val="0"/>
          <c:showPercent val="0"/>
          <c:showBubbleSize val="0"/>
        </c:dLbls>
        <c:marker val="1"/>
        <c:smooth val="0"/>
        <c:axId val="2131603688"/>
        <c:axId val="2131505416"/>
      </c:lineChart>
      <c:catAx>
        <c:axId val="2131603688"/>
        <c:scaling>
          <c:orientation val="minMax"/>
        </c:scaling>
        <c:delete val="0"/>
        <c:axPos val="b"/>
        <c:numFmt formatCode="General" sourceLinked="1"/>
        <c:majorTickMark val="out"/>
        <c:minorTickMark val="none"/>
        <c:tickLblPos val="nextTo"/>
        <c:crossAx val="2131505416"/>
        <c:crosses val="autoZero"/>
        <c:auto val="1"/>
        <c:lblAlgn val="ctr"/>
        <c:lblOffset val="100"/>
        <c:noMultiLvlLbl val="0"/>
      </c:catAx>
      <c:valAx>
        <c:axId val="2131505416"/>
        <c:scaling>
          <c:orientation val="minMax"/>
        </c:scaling>
        <c:delete val="0"/>
        <c:axPos val="l"/>
        <c:majorGridlines/>
        <c:numFmt formatCode="0.0%" sourceLinked="1"/>
        <c:majorTickMark val="out"/>
        <c:minorTickMark val="none"/>
        <c:tickLblPos val="nextTo"/>
        <c:crossAx val="213160368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304800</xdr:colOff>
      <xdr:row>10</xdr:row>
      <xdr:rowOff>171450</xdr:rowOff>
    </xdr:from>
    <xdr:to>
      <xdr:col>17</xdr:col>
      <xdr:colOff>165100</xdr:colOff>
      <xdr:row>26</xdr:row>
      <xdr:rowOff>69850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6</xdr:row>
      <xdr:rowOff>57150</xdr:rowOff>
    </xdr:from>
    <xdr:to>
      <xdr:col>14</xdr:col>
      <xdr:colOff>533400</xdr:colOff>
      <xdr:row>19</xdr:row>
      <xdr:rowOff>158750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workbookViewId="0">
      <selection activeCell="G7" sqref="G7"/>
    </sheetView>
  </sheetViews>
  <sheetFormatPr baseColWidth="10" defaultColWidth="8.83203125" defaultRowHeight="12" x14ac:dyDescent="0"/>
  <cols>
    <col min="1" max="1" width="7" style="1" customWidth="1"/>
    <col min="2" max="2" width="11.6640625" style="1" customWidth="1"/>
    <col min="3" max="3" width="12.1640625" style="1" customWidth="1"/>
    <col min="4" max="4" width="32.5" style="1" customWidth="1"/>
    <col min="5" max="5" width="12.5" style="1" customWidth="1"/>
    <col min="6" max="6" width="7.1640625" style="1" customWidth="1"/>
    <col min="7" max="256" width="8.83203125" style="1"/>
    <col min="257" max="257" width="7" style="1" customWidth="1"/>
    <col min="258" max="258" width="11.6640625" style="1" customWidth="1"/>
    <col min="259" max="259" width="12.1640625" style="1" customWidth="1"/>
    <col min="260" max="260" width="32.5" style="1" customWidth="1"/>
    <col min="261" max="261" width="12.5" style="1" customWidth="1"/>
    <col min="262" max="262" width="7.1640625" style="1" customWidth="1"/>
    <col min="263" max="512" width="8.83203125" style="1"/>
    <col min="513" max="513" width="7" style="1" customWidth="1"/>
    <col min="514" max="514" width="11.6640625" style="1" customWidth="1"/>
    <col min="515" max="515" width="12.1640625" style="1" customWidth="1"/>
    <col min="516" max="516" width="32.5" style="1" customWidth="1"/>
    <col min="517" max="517" width="12.5" style="1" customWidth="1"/>
    <col min="518" max="518" width="7.1640625" style="1" customWidth="1"/>
    <col min="519" max="768" width="8.83203125" style="1"/>
    <col min="769" max="769" width="7" style="1" customWidth="1"/>
    <col min="770" max="770" width="11.6640625" style="1" customWidth="1"/>
    <col min="771" max="771" width="12.1640625" style="1" customWidth="1"/>
    <col min="772" max="772" width="32.5" style="1" customWidth="1"/>
    <col min="773" max="773" width="12.5" style="1" customWidth="1"/>
    <col min="774" max="774" width="7.1640625" style="1" customWidth="1"/>
    <col min="775" max="1024" width="8.83203125" style="1"/>
    <col min="1025" max="1025" width="7" style="1" customWidth="1"/>
    <col min="1026" max="1026" width="11.6640625" style="1" customWidth="1"/>
    <col min="1027" max="1027" width="12.1640625" style="1" customWidth="1"/>
    <col min="1028" max="1028" width="32.5" style="1" customWidth="1"/>
    <col min="1029" max="1029" width="12.5" style="1" customWidth="1"/>
    <col min="1030" max="1030" width="7.1640625" style="1" customWidth="1"/>
    <col min="1031" max="1280" width="8.83203125" style="1"/>
    <col min="1281" max="1281" width="7" style="1" customWidth="1"/>
    <col min="1282" max="1282" width="11.6640625" style="1" customWidth="1"/>
    <col min="1283" max="1283" width="12.1640625" style="1" customWidth="1"/>
    <col min="1284" max="1284" width="32.5" style="1" customWidth="1"/>
    <col min="1285" max="1285" width="12.5" style="1" customWidth="1"/>
    <col min="1286" max="1286" width="7.1640625" style="1" customWidth="1"/>
    <col min="1287" max="1536" width="8.83203125" style="1"/>
    <col min="1537" max="1537" width="7" style="1" customWidth="1"/>
    <col min="1538" max="1538" width="11.6640625" style="1" customWidth="1"/>
    <col min="1539" max="1539" width="12.1640625" style="1" customWidth="1"/>
    <col min="1540" max="1540" width="32.5" style="1" customWidth="1"/>
    <col min="1541" max="1541" width="12.5" style="1" customWidth="1"/>
    <col min="1542" max="1542" width="7.1640625" style="1" customWidth="1"/>
    <col min="1543" max="1792" width="8.83203125" style="1"/>
    <col min="1793" max="1793" width="7" style="1" customWidth="1"/>
    <col min="1794" max="1794" width="11.6640625" style="1" customWidth="1"/>
    <col min="1795" max="1795" width="12.1640625" style="1" customWidth="1"/>
    <col min="1796" max="1796" width="32.5" style="1" customWidth="1"/>
    <col min="1797" max="1797" width="12.5" style="1" customWidth="1"/>
    <col min="1798" max="1798" width="7.1640625" style="1" customWidth="1"/>
    <col min="1799" max="2048" width="8.83203125" style="1"/>
    <col min="2049" max="2049" width="7" style="1" customWidth="1"/>
    <col min="2050" max="2050" width="11.6640625" style="1" customWidth="1"/>
    <col min="2051" max="2051" width="12.1640625" style="1" customWidth="1"/>
    <col min="2052" max="2052" width="32.5" style="1" customWidth="1"/>
    <col min="2053" max="2053" width="12.5" style="1" customWidth="1"/>
    <col min="2054" max="2054" width="7.1640625" style="1" customWidth="1"/>
    <col min="2055" max="2304" width="8.83203125" style="1"/>
    <col min="2305" max="2305" width="7" style="1" customWidth="1"/>
    <col min="2306" max="2306" width="11.6640625" style="1" customWidth="1"/>
    <col min="2307" max="2307" width="12.1640625" style="1" customWidth="1"/>
    <col min="2308" max="2308" width="32.5" style="1" customWidth="1"/>
    <col min="2309" max="2309" width="12.5" style="1" customWidth="1"/>
    <col min="2310" max="2310" width="7.1640625" style="1" customWidth="1"/>
    <col min="2311" max="2560" width="8.83203125" style="1"/>
    <col min="2561" max="2561" width="7" style="1" customWidth="1"/>
    <col min="2562" max="2562" width="11.6640625" style="1" customWidth="1"/>
    <col min="2563" max="2563" width="12.1640625" style="1" customWidth="1"/>
    <col min="2564" max="2564" width="32.5" style="1" customWidth="1"/>
    <col min="2565" max="2565" width="12.5" style="1" customWidth="1"/>
    <col min="2566" max="2566" width="7.1640625" style="1" customWidth="1"/>
    <col min="2567" max="2816" width="8.83203125" style="1"/>
    <col min="2817" max="2817" width="7" style="1" customWidth="1"/>
    <col min="2818" max="2818" width="11.6640625" style="1" customWidth="1"/>
    <col min="2819" max="2819" width="12.1640625" style="1" customWidth="1"/>
    <col min="2820" max="2820" width="32.5" style="1" customWidth="1"/>
    <col min="2821" max="2821" width="12.5" style="1" customWidth="1"/>
    <col min="2822" max="2822" width="7.1640625" style="1" customWidth="1"/>
    <col min="2823" max="3072" width="8.83203125" style="1"/>
    <col min="3073" max="3073" width="7" style="1" customWidth="1"/>
    <col min="3074" max="3074" width="11.6640625" style="1" customWidth="1"/>
    <col min="3075" max="3075" width="12.1640625" style="1" customWidth="1"/>
    <col min="3076" max="3076" width="32.5" style="1" customWidth="1"/>
    <col min="3077" max="3077" width="12.5" style="1" customWidth="1"/>
    <col min="3078" max="3078" width="7.1640625" style="1" customWidth="1"/>
    <col min="3079" max="3328" width="8.83203125" style="1"/>
    <col min="3329" max="3329" width="7" style="1" customWidth="1"/>
    <col min="3330" max="3330" width="11.6640625" style="1" customWidth="1"/>
    <col min="3331" max="3331" width="12.1640625" style="1" customWidth="1"/>
    <col min="3332" max="3332" width="32.5" style="1" customWidth="1"/>
    <col min="3333" max="3333" width="12.5" style="1" customWidth="1"/>
    <col min="3334" max="3334" width="7.1640625" style="1" customWidth="1"/>
    <col min="3335" max="3584" width="8.83203125" style="1"/>
    <col min="3585" max="3585" width="7" style="1" customWidth="1"/>
    <col min="3586" max="3586" width="11.6640625" style="1" customWidth="1"/>
    <col min="3587" max="3587" width="12.1640625" style="1" customWidth="1"/>
    <col min="3588" max="3588" width="32.5" style="1" customWidth="1"/>
    <col min="3589" max="3589" width="12.5" style="1" customWidth="1"/>
    <col min="3590" max="3590" width="7.1640625" style="1" customWidth="1"/>
    <col min="3591" max="3840" width="8.83203125" style="1"/>
    <col min="3841" max="3841" width="7" style="1" customWidth="1"/>
    <col min="3842" max="3842" width="11.6640625" style="1" customWidth="1"/>
    <col min="3843" max="3843" width="12.1640625" style="1" customWidth="1"/>
    <col min="3844" max="3844" width="32.5" style="1" customWidth="1"/>
    <col min="3845" max="3845" width="12.5" style="1" customWidth="1"/>
    <col min="3846" max="3846" width="7.1640625" style="1" customWidth="1"/>
    <col min="3847" max="4096" width="8.83203125" style="1"/>
    <col min="4097" max="4097" width="7" style="1" customWidth="1"/>
    <col min="4098" max="4098" width="11.6640625" style="1" customWidth="1"/>
    <col min="4099" max="4099" width="12.1640625" style="1" customWidth="1"/>
    <col min="4100" max="4100" width="32.5" style="1" customWidth="1"/>
    <col min="4101" max="4101" width="12.5" style="1" customWidth="1"/>
    <col min="4102" max="4102" width="7.1640625" style="1" customWidth="1"/>
    <col min="4103" max="4352" width="8.83203125" style="1"/>
    <col min="4353" max="4353" width="7" style="1" customWidth="1"/>
    <col min="4354" max="4354" width="11.6640625" style="1" customWidth="1"/>
    <col min="4355" max="4355" width="12.1640625" style="1" customWidth="1"/>
    <col min="4356" max="4356" width="32.5" style="1" customWidth="1"/>
    <col min="4357" max="4357" width="12.5" style="1" customWidth="1"/>
    <col min="4358" max="4358" width="7.1640625" style="1" customWidth="1"/>
    <col min="4359" max="4608" width="8.83203125" style="1"/>
    <col min="4609" max="4609" width="7" style="1" customWidth="1"/>
    <col min="4610" max="4610" width="11.6640625" style="1" customWidth="1"/>
    <col min="4611" max="4611" width="12.1640625" style="1" customWidth="1"/>
    <col min="4612" max="4612" width="32.5" style="1" customWidth="1"/>
    <col min="4613" max="4613" width="12.5" style="1" customWidth="1"/>
    <col min="4614" max="4614" width="7.1640625" style="1" customWidth="1"/>
    <col min="4615" max="4864" width="8.83203125" style="1"/>
    <col min="4865" max="4865" width="7" style="1" customWidth="1"/>
    <col min="4866" max="4866" width="11.6640625" style="1" customWidth="1"/>
    <col min="4867" max="4867" width="12.1640625" style="1" customWidth="1"/>
    <col min="4868" max="4868" width="32.5" style="1" customWidth="1"/>
    <col min="4869" max="4869" width="12.5" style="1" customWidth="1"/>
    <col min="4870" max="4870" width="7.1640625" style="1" customWidth="1"/>
    <col min="4871" max="5120" width="8.83203125" style="1"/>
    <col min="5121" max="5121" width="7" style="1" customWidth="1"/>
    <col min="5122" max="5122" width="11.6640625" style="1" customWidth="1"/>
    <col min="5123" max="5123" width="12.1640625" style="1" customWidth="1"/>
    <col min="5124" max="5124" width="32.5" style="1" customWidth="1"/>
    <col min="5125" max="5125" width="12.5" style="1" customWidth="1"/>
    <col min="5126" max="5126" width="7.1640625" style="1" customWidth="1"/>
    <col min="5127" max="5376" width="8.83203125" style="1"/>
    <col min="5377" max="5377" width="7" style="1" customWidth="1"/>
    <col min="5378" max="5378" width="11.6640625" style="1" customWidth="1"/>
    <col min="5379" max="5379" width="12.1640625" style="1" customWidth="1"/>
    <col min="5380" max="5380" width="32.5" style="1" customWidth="1"/>
    <col min="5381" max="5381" width="12.5" style="1" customWidth="1"/>
    <col min="5382" max="5382" width="7.1640625" style="1" customWidth="1"/>
    <col min="5383" max="5632" width="8.83203125" style="1"/>
    <col min="5633" max="5633" width="7" style="1" customWidth="1"/>
    <col min="5634" max="5634" width="11.6640625" style="1" customWidth="1"/>
    <col min="5635" max="5635" width="12.1640625" style="1" customWidth="1"/>
    <col min="5636" max="5636" width="32.5" style="1" customWidth="1"/>
    <col min="5637" max="5637" width="12.5" style="1" customWidth="1"/>
    <col min="5638" max="5638" width="7.1640625" style="1" customWidth="1"/>
    <col min="5639" max="5888" width="8.83203125" style="1"/>
    <col min="5889" max="5889" width="7" style="1" customWidth="1"/>
    <col min="5890" max="5890" width="11.6640625" style="1" customWidth="1"/>
    <col min="5891" max="5891" width="12.1640625" style="1" customWidth="1"/>
    <col min="5892" max="5892" width="32.5" style="1" customWidth="1"/>
    <col min="5893" max="5893" width="12.5" style="1" customWidth="1"/>
    <col min="5894" max="5894" width="7.1640625" style="1" customWidth="1"/>
    <col min="5895" max="6144" width="8.83203125" style="1"/>
    <col min="6145" max="6145" width="7" style="1" customWidth="1"/>
    <col min="6146" max="6146" width="11.6640625" style="1" customWidth="1"/>
    <col min="6147" max="6147" width="12.1640625" style="1" customWidth="1"/>
    <col min="6148" max="6148" width="32.5" style="1" customWidth="1"/>
    <col min="6149" max="6149" width="12.5" style="1" customWidth="1"/>
    <col min="6150" max="6150" width="7.1640625" style="1" customWidth="1"/>
    <col min="6151" max="6400" width="8.83203125" style="1"/>
    <col min="6401" max="6401" width="7" style="1" customWidth="1"/>
    <col min="6402" max="6402" width="11.6640625" style="1" customWidth="1"/>
    <col min="6403" max="6403" width="12.1640625" style="1" customWidth="1"/>
    <col min="6404" max="6404" width="32.5" style="1" customWidth="1"/>
    <col min="6405" max="6405" width="12.5" style="1" customWidth="1"/>
    <col min="6406" max="6406" width="7.1640625" style="1" customWidth="1"/>
    <col min="6407" max="6656" width="8.83203125" style="1"/>
    <col min="6657" max="6657" width="7" style="1" customWidth="1"/>
    <col min="6658" max="6658" width="11.6640625" style="1" customWidth="1"/>
    <col min="6659" max="6659" width="12.1640625" style="1" customWidth="1"/>
    <col min="6660" max="6660" width="32.5" style="1" customWidth="1"/>
    <col min="6661" max="6661" width="12.5" style="1" customWidth="1"/>
    <col min="6662" max="6662" width="7.1640625" style="1" customWidth="1"/>
    <col min="6663" max="6912" width="8.83203125" style="1"/>
    <col min="6913" max="6913" width="7" style="1" customWidth="1"/>
    <col min="6914" max="6914" width="11.6640625" style="1" customWidth="1"/>
    <col min="6915" max="6915" width="12.1640625" style="1" customWidth="1"/>
    <col min="6916" max="6916" width="32.5" style="1" customWidth="1"/>
    <col min="6917" max="6917" width="12.5" style="1" customWidth="1"/>
    <col min="6918" max="6918" width="7.1640625" style="1" customWidth="1"/>
    <col min="6919" max="7168" width="8.83203125" style="1"/>
    <col min="7169" max="7169" width="7" style="1" customWidth="1"/>
    <col min="7170" max="7170" width="11.6640625" style="1" customWidth="1"/>
    <col min="7171" max="7171" width="12.1640625" style="1" customWidth="1"/>
    <col min="7172" max="7172" width="32.5" style="1" customWidth="1"/>
    <col min="7173" max="7173" width="12.5" style="1" customWidth="1"/>
    <col min="7174" max="7174" width="7.1640625" style="1" customWidth="1"/>
    <col min="7175" max="7424" width="8.83203125" style="1"/>
    <col min="7425" max="7425" width="7" style="1" customWidth="1"/>
    <col min="7426" max="7426" width="11.6640625" style="1" customWidth="1"/>
    <col min="7427" max="7427" width="12.1640625" style="1" customWidth="1"/>
    <col min="7428" max="7428" width="32.5" style="1" customWidth="1"/>
    <col min="7429" max="7429" width="12.5" style="1" customWidth="1"/>
    <col min="7430" max="7430" width="7.1640625" style="1" customWidth="1"/>
    <col min="7431" max="7680" width="8.83203125" style="1"/>
    <col min="7681" max="7681" width="7" style="1" customWidth="1"/>
    <col min="7682" max="7682" width="11.6640625" style="1" customWidth="1"/>
    <col min="7683" max="7683" width="12.1640625" style="1" customWidth="1"/>
    <col min="7684" max="7684" width="32.5" style="1" customWidth="1"/>
    <col min="7685" max="7685" width="12.5" style="1" customWidth="1"/>
    <col min="7686" max="7686" width="7.1640625" style="1" customWidth="1"/>
    <col min="7687" max="7936" width="8.83203125" style="1"/>
    <col min="7937" max="7937" width="7" style="1" customWidth="1"/>
    <col min="7938" max="7938" width="11.6640625" style="1" customWidth="1"/>
    <col min="7939" max="7939" width="12.1640625" style="1" customWidth="1"/>
    <col min="7940" max="7940" width="32.5" style="1" customWidth="1"/>
    <col min="7941" max="7941" width="12.5" style="1" customWidth="1"/>
    <col min="7942" max="7942" width="7.1640625" style="1" customWidth="1"/>
    <col min="7943" max="8192" width="8.83203125" style="1"/>
    <col min="8193" max="8193" width="7" style="1" customWidth="1"/>
    <col min="8194" max="8194" width="11.6640625" style="1" customWidth="1"/>
    <col min="8195" max="8195" width="12.1640625" style="1" customWidth="1"/>
    <col min="8196" max="8196" width="32.5" style="1" customWidth="1"/>
    <col min="8197" max="8197" width="12.5" style="1" customWidth="1"/>
    <col min="8198" max="8198" width="7.1640625" style="1" customWidth="1"/>
    <col min="8199" max="8448" width="8.83203125" style="1"/>
    <col min="8449" max="8449" width="7" style="1" customWidth="1"/>
    <col min="8450" max="8450" width="11.6640625" style="1" customWidth="1"/>
    <col min="8451" max="8451" width="12.1640625" style="1" customWidth="1"/>
    <col min="8452" max="8452" width="32.5" style="1" customWidth="1"/>
    <col min="8453" max="8453" width="12.5" style="1" customWidth="1"/>
    <col min="8454" max="8454" width="7.1640625" style="1" customWidth="1"/>
    <col min="8455" max="8704" width="8.83203125" style="1"/>
    <col min="8705" max="8705" width="7" style="1" customWidth="1"/>
    <col min="8706" max="8706" width="11.6640625" style="1" customWidth="1"/>
    <col min="8707" max="8707" width="12.1640625" style="1" customWidth="1"/>
    <col min="8708" max="8708" width="32.5" style="1" customWidth="1"/>
    <col min="8709" max="8709" width="12.5" style="1" customWidth="1"/>
    <col min="8710" max="8710" width="7.1640625" style="1" customWidth="1"/>
    <col min="8711" max="8960" width="8.83203125" style="1"/>
    <col min="8961" max="8961" width="7" style="1" customWidth="1"/>
    <col min="8962" max="8962" width="11.6640625" style="1" customWidth="1"/>
    <col min="8963" max="8963" width="12.1640625" style="1" customWidth="1"/>
    <col min="8964" max="8964" width="32.5" style="1" customWidth="1"/>
    <col min="8965" max="8965" width="12.5" style="1" customWidth="1"/>
    <col min="8966" max="8966" width="7.1640625" style="1" customWidth="1"/>
    <col min="8967" max="9216" width="8.83203125" style="1"/>
    <col min="9217" max="9217" width="7" style="1" customWidth="1"/>
    <col min="9218" max="9218" width="11.6640625" style="1" customWidth="1"/>
    <col min="9219" max="9219" width="12.1640625" style="1" customWidth="1"/>
    <col min="9220" max="9220" width="32.5" style="1" customWidth="1"/>
    <col min="9221" max="9221" width="12.5" style="1" customWidth="1"/>
    <col min="9222" max="9222" width="7.1640625" style="1" customWidth="1"/>
    <col min="9223" max="9472" width="8.83203125" style="1"/>
    <col min="9473" max="9473" width="7" style="1" customWidth="1"/>
    <col min="9474" max="9474" width="11.6640625" style="1" customWidth="1"/>
    <col min="9475" max="9475" width="12.1640625" style="1" customWidth="1"/>
    <col min="9476" max="9476" width="32.5" style="1" customWidth="1"/>
    <col min="9477" max="9477" width="12.5" style="1" customWidth="1"/>
    <col min="9478" max="9478" width="7.1640625" style="1" customWidth="1"/>
    <col min="9479" max="9728" width="8.83203125" style="1"/>
    <col min="9729" max="9729" width="7" style="1" customWidth="1"/>
    <col min="9730" max="9730" width="11.6640625" style="1" customWidth="1"/>
    <col min="9731" max="9731" width="12.1640625" style="1" customWidth="1"/>
    <col min="9732" max="9732" width="32.5" style="1" customWidth="1"/>
    <col min="9733" max="9733" width="12.5" style="1" customWidth="1"/>
    <col min="9734" max="9734" width="7.1640625" style="1" customWidth="1"/>
    <col min="9735" max="9984" width="8.83203125" style="1"/>
    <col min="9985" max="9985" width="7" style="1" customWidth="1"/>
    <col min="9986" max="9986" width="11.6640625" style="1" customWidth="1"/>
    <col min="9987" max="9987" width="12.1640625" style="1" customWidth="1"/>
    <col min="9988" max="9988" width="32.5" style="1" customWidth="1"/>
    <col min="9989" max="9989" width="12.5" style="1" customWidth="1"/>
    <col min="9990" max="9990" width="7.1640625" style="1" customWidth="1"/>
    <col min="9991" max="10240" width="8.83203125" style="1"/>
    <col min="10241" max="10241" width="7" style="1" customWidth="1"/>
    <col min="10242" max="10242" width="11.6640625" style="1" customWidth="1"/>
    <col min="10243" max="10243" width="12.1640625" style="1" customWidth="1"/>
    <col min="10244" max="10244" width="32.5" style="1" customWidth="1"/>
    <col min="10245" max="10245" width="12.5" style="1" customWidth="1"/>
    <col min="10246" max="10246" width="7.1640625" style="1" customWidth="1"/>
    <col min="10247" max="10496" width="8.83203125" style="1"/>
    <col min="10497" max="10497" width="7" style="1" customWidth="1"/>
    <col min="10498" max="10498" width="11.6640625" style="1" customWidth="1"/>
    <col min="10499" max="10499" width="12.1640625" style="1" customWidth="1"/>
    <col min="10500" max="10500" width="32.5" style="1" customWidth="1"/>
    <col min="10501" max="10501" width="12.5" style="1" customWidth="1"/>
    <col min="10502" max="10502" width="7.1640625" style="1" customWidth="1"/>
    <col min="10503" max="10752" width="8.83203125" style="1"/>
    <col min="10753" max="10753" width="7" style="1" customWidth="1"/>
    <col min="10754" max="10754" width="11.6640625" style="1" customWidth="1"/>
    <col min="10755" max="10755" width="12.1640625" style="1" customWidth="1"/>
    <col min="10756" max="10756" width="32.5" style="1" customWidth="1"/>
    <col min="10757" max="10757" width="12.5" style="1" customWidth="1"/>
    <col min="10758" max="10758" width="7.1640625" style="1" customWidth="1"/>
    <col min="10759" max="11008" width="8.83203125" style="1"/>
    <col min="11009" max="11009" width="7" style="1" customWidth="1"/>
    <col min="11010" max="11010" width="11.6640625" style="1" customWidth="1"/>
    <col min="11011" max="11011" width="12.1640625" style="1" customWidth="1"/>
    <col min="11012" max="11012" width="32.5" style="1" customWidth="1"/>
    <col min="11013" max="11013" width="12.5" style="1" customWidth="1"/>
    <col min="11014" max="11014" width="7.1640625" style="1" customWidth="1"/>
    <col min="11015" max="11264" width="8.83203125" style="1"/>
    <col min="11265" max="11265" width="7" style="1" customWidth="1"/>
    <col min="11266" max="11266" width="11.6640625" style="1" customWidth="1"/>
    <col min="11267" max="11267" width="12.1640625" style="1" customWidth="1"/>
    <col min="11268" max="11268" width="32.5" style="1" customWidth="1"/>
    <col min="11269" max="11269" width="12.5" style="1" customWidth="1"/>
    <col min="11270" max="11270" width="7.1640625" style="1" customWidth="1"/>
    <col min="11271" max="11520" width="8.83203125" style="1"/>
    <col min="11521" max="11521" width="7" style="1" customWidth="1"/>
    <col min="11522" max="11522" width="11.6640625" style="1" customWidth="1"/>
    <col min="11523" max="11523" width="12.1640625" style="1" customWidth="1"/>
    <col min="11524" max="11524" width="32.5" style="1" customWidth="1"/>
    <col min="11525" max="11525" width="12.5" style="1" customWidth="1"/>
    <col min="11526" max="11526" width="7.1640625" style="1" customWidth="1"/>
    <col min="11527" max="11776" width="8.83203125" style="1"/>
    <col min="11777" max="11777" width="7" style="1" customWidth="1"/>
    <col min="11778" max="11778" width="11.6640625" style="1" customWidth="1"/>
    <col min="11779" max="11779" width="12.1640625" style="1" customWidth="1"/>
    <col min="11780" max="11780" width="32.5" style="1" customWidth="1"/>
    <col min="11781" max="11781" width="12.5" style="1" customWidth="1"/>
    <col min="11782" max="11782" width="7.1640625" style="1" customWidth="1"/>
    <col min="11783" max="12032" width="8.83203125" style="1"/>
    <col min="12033" max="12033" width="7" style="1" customWidth="1"/>
    <col min="12034" max="12034" width="11.6640625" style="1" customWidth="1"/>
    <col min="12035" max="12035" width="12.1640625" style="1" customWidth="1"/>
    <col min="12036" max="12036" width="32.5" style="1" customWidth="1"/>
    <col min="12037" max="12037" width="12.5" style="1" customWidth="1"/>
    <col min="12038" max="12038" width="7.1640625" style="1" customWidth="1"/>
    <col min="12039" max="12288" width="8.83203125" style="1"/>
    <col min="12289" max="12289" width="7" style="1" customWidth="1"/>
    <col min="12290" max="12290" width="11.6640625" style="1" customWidth="1"/>
    <col min="12291" max="12291" width="12.1640625" style="1" customWidth="1"/>
    <col min="12292" max="12292" width="32.5" style="1" customWidth="1"/>
    <col min="12293" max="12293" width="12.5" style="1" customWidth="1"/>
    <col min="12294" max="12294" width="7.1640625" style="1" customWidth="1"/>
    <col min="12295" max="12544" width="8.83203125" style="1"/>
    <col min="12545" max="12545" width="7" style="1" customWidth="1"/>
    <col min="12546" max="12546" width="11.6640625" style="1" customWidth="1"/>
    <col min="12547" max="12547" width="12.1640625" style="1" customWidth="1"/>
    <col min="12548" max="12548" width="32.5" style="1" customWidth="1"/>
    <col min="12549" max="12549" width="12.5" style="1" customWidth="1"/>
    <col min="12550" max="12550" width="7.1640625" style="1" customWidth="1"/>
    <col min="12551" max="12800" width="8.83203125" style="1"/>
    <col min="12801" max="12801" width="7" style="1" customWidth="1"/>
    <col min="12802" max="12802" width="11.6640625" style="1" customWidth="1"/>
    <col min="12803" max="12803" width="12.1640625" style="1" customWidth="1"/>
    <col min="12804" max="12804" width="32.5" style="1" customWidth="1"/>
    <col min="12805" max="12805" width="12.5" style="1" customWidth="1"/>
    <col min="12806" max="12806" width="7.1640625" style="1" customWidth="1"/>
    <col min="12807" max="13056" width="8.83203125" style="1"/>
    <col min="13057" max="13057" width="7" style="1" customWidth="1"/>
    <col min="13058" max="13058" width="11.6640625" style="1" customWidth="1"/>
    <col min="13059" max="13059" width="12.1640625" style="1" customWidth="1"/>
    <col min="13060" max="13060" width="32.5" style="1" customWidth="1"/>
    <col min="13061" max="13061" width="12.5" style="1" customWidth="1"/>
    <col min="13062" max="13062" width="7.1640625" style="1" customWidth="1"/>
    <col min="13063" max="13312" width="8.83203125" style="1"/>
    <col min="13313" max="13313" width="7" style="1" customWidth="1"/>
    <col min="13314" max="13314" width="11.6640625" style="1" customWidth="1"/>
    <col min="13315" max="13315" width="12.1640625" style="1" customWidth="1"/>
    <col min="13316" max="13316" width="32.5" style="1" customWidth="1"/>
    <col min="13317" max="13317" width="12.5" style="1" customWidth="1"/>
    <col min="13318" max="13318" width="7.1640625" style="1" customWidth="1"/>
    <col min="13319" max="13568" width="8.83203125" style="1"/>
    <col min="13569" max="13569" width="7" style="1" customWidth="1"/>
    <col min="13570" max="13570" width="11.6640625" style="1" customWidth="1"/>
    <col min="13571" max="13571" width="12.1640625" style="1" customWidth="1"/>
    <col min="13572" max="13572" width="32.5" style="1" customWidth="1"/>
    <col min="13573" max="13573" width="12.5" style="1" customWidth="1"/>
    <col min="13574" max="13574" width="7.1640625" style="1" customWidth="1"/>
    <col min="13575" max="13824" width="8.83203125" style="1"/>
    <col min="13825" max="13825" width="7" style="1" customWidth="1"/>
    <col min="13826" max="13826" width="11.6640625" style="1" customWidth="1"/>
    <col min="13827" max="13827" width="12.1640625" style="1" customWidth="1"/>
    <col min="13828" max="13828" width="32.5" style="1" customWidth="1"/>
    <col min="13829" max="13829" width="12.5" style="1" customWidth="1"/>
    <col min="13830" max="13830" width="7.1640625" style="1" customWidth="1"/>
    <col min="13831" max="14080" width="8.83203125" style="1"/>
    <col min="14081" max="14081" width="7" style="1" customWidth="1"/>
    <col min="14082" max="14082" width="11.6640625" style="1" customWidth="1"/>
    <col min="14083" max="14083" width="12.1640625" style="1" customWidth="1"/>
    <col min="14084" max="14084" width="32.5" style="1" customWidth="1"/>
    <col min="14085" max="14085" width="12.5" style="1" customWidth="1"/>
    <col min="14086" max="14086" width="7.1640625" style="1" customWidth="1"/>
    <col min="14087" max="14336" width="8.83203125" style="1"/>
    <col min="14337" max="14337" width="7" style="1" customWidth="1"/>
    <col min="14338" max="14338" width="11.6640625" style="1" customWidth="1"/>
    <col min="14339" max="14339" width="12.1640625" style="1" customWidth="1"/>
    <col min="14340" max="14340" width="32.5" style="1" customWidth="1"/>
    <col min="14341" max="14341" width="12.5" style="1" customWidth="1"/>
    <col min="14342" max="14342" width="7.1640625" style="1" customWidth="1"/>
    <col min="14343" max="14592" width="8.83203125" style="1"/>
    <col min="14593" max="14593" width="7" style="1" customWidth="1"/>
    <col min="14594" max="14594" width="11.6640625" style="1" customWidth="1"/>
    <col min="14595" max="14595" width="12.1640625" style="1" customWidth="1"/>
    <col min="14596" max="14596" width="32.5" style="1" customWidth="1"/>
    <col min="14597" max="14597" width="12.5" style="1" customWidth="1"/>
    <col min="14598" max="14598" width="7.1640625" style="1" customWidth="1"/>
    <col min="14599" max="14848" width="8.83203125" style="1"/>
    <col min="14849" max="14849" width="7" style="1" customWidth="1"/>
    <col min="14850" max="14850" width="11.6640625" style="1" customWidth="1"/>
    <col min="14851" max="14851" width="12.1640625" style="1" customWidth="1"/>
    <col min="14852" max="14852" width="32.5" style="1" customWidth="1"/>
    <col min="14853" max="14853" width="12.5" style="1" customWidth="1"/>
    <col min="14854" max="14854" width="7.1640625" style="1" customWidth="1"/>
    <col min="14855" max="15104" width="8.83203125" style="1"/>
    <col min="15105" max="15105" width="7" style="1" customWidth="1"/>
    <col min="15106" max="15106" width="11.6640625" style="1" customWidth="1"/>
    <col min="15107" max="15107" width="12.1640625" style="1" customWidth="1"/>
    <col min="15108" max="15108" width="32.5" style="1" customWidth="1"/>
    <col min="15109" max="15109" width="12.5" style="1" customWidth="1"/>
    <col min="15110" max="15110" width="7.1640625" style="1" customWidth="1"/>
    <col min="15111" max="15360" width="8.83203125" style="1"/>
    <col min="15361" max="15361" width="7" style="1" customWidth="1"/>
    <col min="15362" max="15362" width="11.6640625" style="1" customWidth="1"/>
    <col min="15363" max="15363" width="12.1640625" style="1" customWidth="1"/>
    <col min="15364" max="15364" width="32.5" style="1" customWidth="1"/>
    <col min="15365" max="15365" width="12.5" style="1" customWidth="1"/>
    <col min="15366" max="15366" width="7.1640625" style="1" customWidth="1"/>
    <col min="15367" max="15616" width="8.83203125" style="1"/>
    <col min="15617" max="15617" width="7" style="1" customWidth="1"/>
    <col min="15618" max="15618" width="11.6640625" style="1" customWidth="1"/>
    <col min="15619" max="15619" width="12.1640625" style="1" customWidth="1"/>
    <col min="15620" max="15620" width="32.5" style="1" customWidth="1"/>
    <col min="15621" max="15621" width="12.5" style="1" customWidth="1"/>
    <col min="15622" max="15622" width="7.1640625" style="1" customWidth="1"/>
    <col min="15623" max="15872" width="8.83203125" style="1"/>
    <col min="15873" max="15873" width="7" style="1" customWidth="1"/>
    <col min="15874" max="15874" width="11.6640625" style="1" customWidth="1"/>
    <col min="15875" max="15875" width="12.1640625" style="1" customWidth="1"/>
    <col min="15876" max="15876" width="32.5" style="1" customWidth="1"/>
    <col min="15877" max="15877" width="12.5" style="1" customWidth="1"/>
    <col min="15878" max="15878" width="7.1640625" style="1" customWidth="1"/>
    <col min="15879" max="16128" width="8.83203125" style="1"/>
    <col min="16129" max="16129" width="7" style="1" customWidth="1"/>
    <col min="16130" max="16130" width="11.6640625" style="1" customWidth="1"/>
    <col min="16131" max="16131" width="12.1640625" style="1" customWidth="1"/>
    <col min="16132" max="16132" width="32.5" style="1" customWidth="1"/>
    <col min="16133" max="16133" width="12.5" style="1" customWidth="1"/>
    <col min="16134" max="16134" width="7.1640625" style="1" customWidth="1"/>
    <col min="16135" max="16384" width="8.83203125" style="1"/>
  </cols>
  <sheetData>
    <row r="1" spans="1:7" ht="21" customHeight="1">
      <c r="A1" s="43" t="s">
        <v>0</v>
      </c>
      <c r="B1" s="44"/>
      <c r="C1" s="44"/>
      <c r="D1" s="44"/>
      <c r="E1" s="44"/>
    </row>
    <row r="2" spans="1:7" ht="43.5" customHeight="1">
      <c r="A2" s="2" t="s">
        <v>1</v>
      </c>
      <c r="B2" s="2" t="s">
        <v>2</v>
      </c>
      <c r="C2" s="2" t="s">
        <v>3</v>
      </c>
      <c r="D2" s="2" t="s">
        <v>4</v>
      </c>
      <c r="E2" s="2" t="s">
        <v>5</v>
      </c>
    </row>
    <row r="3" spans="1:7" ht="17.25" customHeight="1">
      <c r="A3" s="3">
        <v>1990</v>
      </c>
      <c r="B3" s="4">
        <v>260</v>
      </c>
      <c r="C3" s="4">
        <v>198.78750434413251</v>
      </c>
      <c r="D3" s="5" t="s">
        <v>6</v>
      </c>
      <c r="E3" s="3">
        <v>102.7</v>
      </c>
    </row>
    <row r="4" spans="1:7" ht="13" customHeight="1">
      <c r="A4" s="3">
        <v>1992</v>
      </c>
      <c r="B4" s="4">
        <v>300</v>
      </c>
      <c r="C4" s="4">
        <v>229.3701973201529</v>
      </c>
      <c r="D4" s="5" t="s">
        <v>7</v>
      </c>
      <c r="E4" s="3">
        <v>102.3</v>
      </c>
    </row>
    <row r="5" spans="1:7" ht="13" customHeight="1">
      <c r="A5" s="3">
        <v>1993</v>
      </c>
      <c r="B5" s="4">
        <v>500</v>
      </c>
      <c r="C5" s="4">
        <v>382.28366220025481</v>
      </c>
      <c r="D5" s="5" t="s">
        <v>8</v>
      </c>
      <c r="E5" s="3" t="s">
        <v>9</v>
      </c>
    </row>
    <row r="6" spans="1:7" ht="13" customHeight="1">
      <c r="A6" s="3">
        <v>1994</v>
      </c>
      <c r="B6" s="4">
        <v>100</v>
      </c>
      <c r="C6" s="4">
        <v>76.456732440050956</v>
      </c>
      <c r="D6" s="5" t="s">
        <v>10</v>
      </c>
      <c r="E6" s="3">
        <v>101.5</v>
      </c>
      <c r="F6" s="40"/>
      <c r="G6" s="40"/>
    </row>
    <row r="7" spans="1:7" ht="13" customHeight="1">
      <c r="A7" s="3">
        <v>1996</v>
      </c>
      <c r="B7" s="4">
        <v>700</v>
      </c>
      <c r="C7" s="4">
        <v>535.19712708035672</v>
      </c>
      <c r="D7" s="5" t="s">
        <v>11</v>
      </c>
      <c r="E7" s="6" t="s">
        <v>12</v>
      </c>
      <c r="F7" s="41"/>
      <c r="G7" s="40"/>
    </row>
    <row r="8" spans="1:7" ht="13" customHeight="1">
      <c r="A8" s="3">
        <v>1997</v>
      </c>
      <c r="B8" s="4">
        <v>1082.2510822510824</v>
      </c>
      <c r="C8" s="4">
        <v>827.45381428626581</v>
      </c>
      <c r="D8" s="5" t="s">
        <v>13</v>
      </c>
      <c r="E8" s="6" t="s">
        <v>14</v>
      </c>
      <c r="F8" s="40"/>
      <c r="G8" s="40"/>
    </row>
    <row r="9" spans="1:7" ht="23.25" customHeight="1">
      <c r="A9" s="3">
        <v>1998</v>
      </c>
      <c r="B9" s="4">
        <v>1200</v>
      </c>
      <c r="C9" s="4">
        <v>917.48078928061159</v>
      </c>
      <c r="D9" s="5" t="s">
        <v>39</v>
      </c>
      <c r="E9" s="6" t="s">
        <v>40</v>
      </c>
      <c r="F9" s="40"/>
      <c r="G9" s="40"/>
    </row>
    <row r="10" spans="1:7" ht="13" customHeight="1">
      <c r="A10" s="3">
        <v>1999</v>
      </c>
      <c r="B10" s="4">
        <v>3101</v>
      </c>
      <c r="C10" s="4">
        <v>2371</v>
      </c>
      <c r="D10" s="5" t="s">
        <v>6</v>
      </c>
      <c r="E10" s="3">
        <v>102.5</v>
      </c>
    </row>
    <row r="11" spans="1:7" ht="13" customHeight="1">
      <c r="A11" s="3">
        <v>2000</v>
      </c>
      <c r="B11" s="4">
        <v>1155.1226551226553</v>
      </c>
      <c r="C11" s="4">
        <v>883.16903778154108</v>
      </c>
      <c r="D11" s="5" t="s">
        <v>15</v>
      </c>
      <c r="E11" s="3">
        <v>101.7</v>
      </c>
    </row>
    <row r="12" spans="1:7" ht="13" customHeight="1">
      <c r="A12" s="3">
        <v>2001</v>
      </c>
      <c r="B12" s="4">
        <v>1038.9610389610391</v>
      </c>
      <c r="C12" s="4">
        <v>794.35566171481526</v>
      </c>
      <c r="D12" s="5" t="s">
        <v>16</v>
      </c>
      <c r="E12" s="3">
        <v>102.1</v>
      </c>
    </row>
    <row r="13" spans="1:7" ht="13" customHeight="1">
      <c r="A13" s="3">
        <v>2002</v>
      </c>
      <c r="B13" s="4">
        <v>2215.728715728716</v>
      </c>
      <c r="C13" s="4">
        <v>1694.0737757820814</v>
      </c>
      <c r="D13" s="5" t="s">
        <v>17</v>
      </c>
      <c r="E13" s="3">
        <v>100.4</v>
      </c>
    </row>
    <row r="14" spans="1:7" ht="13" customHeight="1">
      <c r="A14" s="3">
        <v>2003</v>
      </c>
      <c r="B14" s="4">
        <v>2557.7200577200579</v>
      </c>
      <c r="C14" s="4">
        <v>1955.5491810965416</v>
      </c>
      <c r="D14" s="5" t="s">
        <v>6</v>
      </c>
      <c r="E14" s="3">
        <v>102.7</v>
      </c>
    </row>
    <row r="15" spans="1:7" ht="13" customHeight="1">
      <c r="A15" s="3">
        <v>2004</v>
      </c>
      <c r="B15" s="4">
        <v>2394.6608946608949</v>
      </c>
      <c r="C15" s="4">
        <v>1830.8794730774107</v>
      </c>
      <c r="D15" s="5" t="s">
        <v>18</v>
      </c>
      <c r="E15" s="3">
        <v>102.8</v>
      </c>
    </row>
    <row r="16" spans="1:7" ht="13" customHeight="1">
      <c r="A16" s="3">
        <v>2005</v>
      </c>
      <c r="B16" s="4">
        <v>2690.4761904761908</v>
      </c>
      <c r="C16" s="4">
        <v>2057.0501823156569</v>
      </c>
      <c r="D16" s="5" t="s">
        <v>6</v>
      </c>
      <c r="E16" s="3">
        <v>102.6</v>
      </c>
    </row>
    <row r="17" spans="1:5" ht="13" customHeight="1">
      <c r="A17" s="3">
        <v>2006</v>
      </c>
      <c r="B17" s="4">
        <v>4372.2943722943728</v>
      </c>
      <c r="C17" s="4">
        <v>3342.9134097165138</v>
      </c>
      <c r="D17" s="5" t="s">
        <v>16</v>
      </c>
      <c r="E17" s="3" t="s">
        <v>19</v>
      </c>
    </row>
    <row r="18" spans="1:5" ht="13" customHeight="1">
      <c r="A18" s="3">
        <v>2007</v>
      </c>
      <c r="B18" s="4">
        <v>4849.5793758480322</v>
      </c>
      <c r="C18" s="4">
        <v>3943.2477010574853</v>
      </c>
      <c r="D18" s="5" t="s">
        <v>6</v>
      </c>
      <c r="E18" s="3">
        <v>102.7</v>
      </c>
    </row>
    <row r="19" spans="1:5" ht="13" customHeight="1">
      <c r="A19" s="3">
        <v>2008</v>
      </c>
      <c r="B19" s="4">
        <v>4390.495251017639</v>
      </c>
      <c r="C19" s="4">
        <v>3569.9612199979038</v>
      </c>
      <c r="D19" s="5" t="s">
        <v>6</v>
      </c>
      <c r="E19" s="3">
        <v>102.5</v>
      </c>
    </row>
    <row r="20" spans="1:5" ht="13" customHeight="1">
      <c r="A20" s="3">
        <v>2009</v>
      </c>
      <c r="B20" s="7">
        <v>4783</v>
      </c>
      <c r="C20" s="7">
        <v>3671.4061382362725</v>
      </c>
      <c r="D20" s="5" t="s">
        <v>20</v>
      </c>
      <c r="E20" s="3">
        <v>102.3</v>
      </c>
    </row>
    <row r="21" spans="1:5" ht="27.75" customHeight="1">
      <c r="A21" s="3">
        <v>2010</v>
      </c>
      <c r="B21" s="4">
        <v>3360.2439060996699</v>
      </c>
      <c r="C21" s="4">
        <v>2811.1364250685406</v>
      </c>
      <c r="D21" s="5" t="s">
        <v>35</v>
      </c>
      <c r="E21" s="3" t="s">
        <v>36</v>
      </c>
    </row>
    <row r="22" spans="1:5" ht="13" customHeight="1">
      <c r="A22" s="14">
        <v>2011</v>
      </c>
      <c r="B22" s="15">
        <v>3187.7925242033721</v>
      </c>
      <c r="C22" s="15">
        <v>2742.733576420876</v>
      </c>
      <c r="D22" s="5" t="s">
        <v>22</v>
      </c>
      <c r="E22" s="14">
        <v>101.9</v>
      </c>
    </row>
    <row r="23" spans="1:5" ht="28.5" customHeight="1">
      <c r="A23" s="8">
        <v>2012</v>
      </c>
      <c r="B23" s="9">
        <v>2438.0081855388812</v>
      </c>
      <c r="C23" s="9">
        <v>1971.612817811219</v>
      </c>
      <c r="D23" s="5" t="s">
        <v>50</v>
      </c>
      <c r="E23" s="3" t="s">
        <v>49</v>
      </c>
    </row>
    <row r="24" spans="1:5" ht="19.5" customHeight="1">
      <c r="A24" s="10" t="s">
        <v>21</v>
      </c>
      <c r="B24" s="11">
        <f>SUM(B3:B23)</f>
        <v>46677.334249922606</v>
      </c>
      <c r="C24" s="11">
        <f>SUM(C3:C23)</f>
        <v>36806.118427028676</v>
      </c>
      <c r="D24" s="10"/>
      <c r="E24" s="10"/>
    </row>
    <row r="25" spans="1:5" ht="8.25" customHeight="1">
      <c r="A25" s="12"/>
      <c r="B25" s="12"/>
      <c r="C25" s="12"/>
      <c r="D25" s="12"/>
      <c r="E25" s="12"/>
    </row>
    <row r="26" spans="1:5" ht="12.75" customHeight="1">
      <c r="A26" s="12"/>
      <c r="B26" s="12"/>
      <c r="C26" s="12"/>
      <c r="D26" s="12"/>
      <c r="E26" s="12"/>
    </row>
    <row r="27" spans="1:5" ht="15.75" customHeight="1">
      <c r="A27" s="13"/>
      <c r="B27" s="13"/>
      <c r="C27" s="13"/>
      <c r="D27" s="13"/>
      <c r="E27" s="13"/>
    </row>
    <row r="28" spans="1:5" ht="12" customHeight="1"/>
    <row r="29" spans="1:5" ht="12" customHeight="1"/>
    <row r="30" spans="1:5" ht="12" customHeight="1"/>
    <row r="31" spans="1:5" ht="12" customHeight="1"/>
    <row r="32" spans="1:5"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sheetData>
  <mergeCells count="1">
    <mergeCell ref="A1:E1"/>
  </mergeCells>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K28" sqref="K28"/>
    </sheetView>
  </sheetViews>
  <sheetFormatPr baseColWidth="10" defaultColWidth="8.83203125" defaultRowHeight="14" x14ac:dyDescent="0"/>
  <cols>
    <col min="1" max="1" width="8.33203125" customWidth="1"/>
    <col min="2" max="2" width="29.5" customWidth="1"/>
    <col min="3" max="3" width="13.1640625" customWidth="1"/>
    <col min="4" max="4" width="9.33203125" customWidth="1"/>
    <col min="6" max="6" width="11.6640625" customWidth="1"/>
  </cols>
  <sheetData>
    <row r="1" spans="1:6" ht="30">
      <c r="A1" s="17" t="s">
        <v>1</v>
      </c>
      <c r="B1" s="22" t="s">
        <v>23</v>
      </c>
      <c r="C1" s="17" t="s">
        <v>27</v>
      </c>
      <c r="D1" s="17" t="s">
        <v>24</v>
      </c>
      <c r="E1" s="17" t="s">
        <v>26</v>
      </c>
      <c r="F1" s="17" t="s">
        <v>25</v>
      </c>
    </row>
    <row r="2" spans="1:6" ht="16" customHeight="1">
      <c r="A2" s="18">
        <v>1993</v>
      </c>
      <c r="B2" s="23" t="s">
        <v>28</v>
      </c>
      <c r="C2" s="18"/>
      <c r="D2" s="19">
        <v>26</v>
      </c>
      <c r="E2" s="24">
        <v>530</v>
      </c>
      <c r="F2" s="20">
        <f>D2/E2</f>
        <v>4.9056603773584909E-2</v>
      </c>
    </row>
    <row r="3" spans="1:6" ht="16" customHeight="1">
      <c r="A3" s="18">
        <v>1994</v>
      </c>
      <c r="B3" s="23" t="s">
        <v>28</v>
      </c>
      <c r="C3" s="18"/>
      <c r="D3" s="19">
        <v>34</v>
      </c>
      <c r="E3" s="24">
        <v>777</v>
      </c>
      <c r="F3" s="20">
        <f t="shared" ref="F3:F22" si="0">D3/E3</f>
        <v>4.3758043758043756E-2</v>
      </c>
    </row>
    <row r="4" spans="1:6" ht="16" customHeight="1">
      <c r="A4" s="18">
        <v>1995</v>
      </c>
      <c r="B4" s="23" t="s">
        <v>28</v>
      </c>
      <c r="C4" s="18"/>
      <c r="D4" s="19">
        <v>70</v>
      </c>
      <c r="E4" s="24">
        <v>888</v>
      </c>
      <c r="F4" s="20">
        <f t="shared" si="0"/>
        <v>7.8828828828828829E-2</v>
      </c>
    </row>
    <row r="5" spans="1:6" ht="16" customHeight="1">
      <c r="A5" s="18">
        <v>1996</v>
      </c>
      <c r="B5" s="23" t="s">
        <v>28</v>
      </c>
      <c r="C5" s="18"/>
      <c r="D5" s="19">
        <v>49</v>
      </c>
      <c r="E5" s="24">
        <v>929</v>
      </c>
      <c r="F5" s="20">
        <f t="shared" si="0"/>
        <v>5.2744886975242197E-2</v>
      </c>
    </row>
    <row r="6" spans="1:6" ht="16" customHeight="1">
      <c r="A6" s="18">
        <v>1997</v>
      </c>
      <c r="B6" s="23" t="s">
        <v>28</v>
      </c>
      <c r="C6" s="18"/>
      <c r="D6" s="19">
        <v>68</v>
      </c>
      <c r="E6" s="24">
        <v>1325</v>
      </c>
      <c r="F6" s="20">
        <f t="shared" si="0"/>
        <v>5.132075471698113E-2</v>
      </c>
    </row>
    <row r="7" spans="1:6" ht="16" customHeight="1">
      <c r="A7" s="18">
        <v>1998</v>
      </c>
      <c r="B7" s="23" t="s">
        <v>28</v>
      </c>
      <c r="C7" s="18"/>
      <c r="D7" s="19">
        <v>54</v>
      </c>
      <c r="E7" s="24">
        <v>1116</v>
      </c>
      <c r="F7" s="20">
        <f t="shared" si="0"/>
        <v>4.8387096774193547E-2</v>
      </c>
    </row>
    <row r="8" spans="1:6" ht="16" customHeight="1">
      <c r="A8" s="18">
        <v>1999</v>
      </c>
      <c r="B8" s="23" t="s">
        <v>28</v>
      </c>
      <c r="C8" s="18"/>
      <c r="D8" s="19">
        <v>24</v>
      </c>
      <c r="E8" s="24">
        <v>627</v>
      </c>
      <c r="F8" s="20">
        <f t="shared" si="0"/>
        <v>3.8277511961722487E-2</v>
      </c>
    </row>
    <row r="9" spans="1:6" ht="16" customHeight="1">
      <c r="A9" s="18">
        <v>2000</v>
      </c>
      <c r="B9" s="23" t="s">
        <v>28</v>
      </c>
      <c r="C9" s="18"/>
      <c r="D9" s="19">
        <v>46</v>
      </c>
      <c r="E9" s="24">
        <v>987</v>
      </c>
      <c r="F9" s="20">
        <f t="shared" si="0"/>
        <v>4.6605876393110438E-2</v>
      </c>
    </row>
    <row r="10" spans="1:6" ht="16" customHeight="1">
      <c r="A10" s="18">
        <v>2001</v>
      </c>
      <c r="B10" s="23" t="s">
        <v>28</v>
      </c>
      <c r="C10" s="18"/>
      <c r="D10" s="19">
        <v>41</v>
      </c>
      <c r="E10" s="24">
        <v>843</v>
      </c>
      <c r="F10" s="20">
        <f t="shared" si="0"/>
        <v>4.8635824436536183E-2</v>
      </c>
    </row>
    <row r="11" spans="1:6" ht="16" customHeight="1">
      <c r="A11" s="18">
        <v>2002</v>
      </c>
      <c r="B11" s="23" t="s">
        <v>28</v>
      </c>
      <c r="C11" s="25">
        <v>2215.728715728716</v>
      </c>
      <c r="D11" s="19">
        <v>59</v>
      </c>
      <c r="E11" s="24">
        <v>848</v>
      </c>
      <c r="F11" s="20">
        <f t="shared" si="0"/>
        <v>6.9575471698113206E-2</v>
      </c>
    </row>
    <row r="12" spans="1:6" ht="16" customHeight="1">
      <c r="A12" s="18">
        <v>2003</v>
      </c>
      <c r="B12" s="23" t="s">
        <v>28</v>
      </c>
      <c r="C12" s="18"/>
      <c r="D12" s="19">
        <v>43</v>
      </c>
      <c r="E12" s="24">
        <v>807</v>
      </c>
      <c r="F12" s="20">
        <f t="shared" si="0"/>
        <v>5.3283767038413879E-2</v>
      </c>
    </row>
    <row r="13" spans="1:6" ht="16" customHeight="1">
      <c r="A13" s="18">
        <v>2004</v>
      </c>
      <c r="B13" s="23" t="s">
        <v>28</v>
      </c>
      <c r="C13" s="18"/>
      <c r="D13" s="19">
        <v>35</v>
      </c>
      <c r="E13" s="24">
        <v>829</v>
      </c>
      <c r="F13" s="20">
        <f t="shared" si="0"/>
        <v>4.2219541616405308E-2</v>
      </c>
    </row>
    <row r="14" spans="1:6" ht="16" customHeight="1">
      <c r="A14" s="18">
        <v>2005</v>
      </c>
      <c r="B14" s="23" t="s">
        <v>28</v>
      </c>
      <c r="C14" s="18"/>
      <c r="D14" s="19">
        <v>129</v>
      </c>
      <c r="E14" s="24">
        <v>2170</v>
      </c>
      <c r="F14" s="20">
        <f t="shared" si="0"/>
        <v>5.9447004608294933E-2</v>
      </c>
    </row>
    <row r="15" spans="1:6" ht="16" customHeight="1">
      <c r="A15" s="18">
        <v>2006</v>
      </c>
      <c r="B15" s="23" t="s">
        <v>28</v>
      </c>
      <c r="C15" s="18"/>
      <c r="D15" s="19">
        <v>46</v>
      </c>
      <c r="E15" s="24">
        <v>755</v>
      </c>
      <c r="F15" s="20">
        <f t="shared" si="0"/>
        <v>6.0927152317880796E-2</v>
      </c>
    </row>
    <row r="16" spans="1:6" ht="16" customHeight="1">
      <c r="A16" s="18">
        <v>2007</v>
      </c>
      <c r="B16" s="23" t="s">
        <v>28</v>
      </c>
      <c r="C16" s="18"/>
      <c r="D16" s="19">
        <v>29</v>
      </c>
      <c r="E16" s="24">
        <v>306</v>
      </c>
      <c r="F16" s="20">
        <f t="shared" si="0"/>
        <v>9.4771241830065356E-2</v>
      </c>
    </row>
    <row r="17" spans="1:6" ht="16" customHeight="1">
      <c r="A17" s="18">
        <v>2008</v>
      </c>
      <c r="B17" s="23" t="s">
        <v>28</v>
      </c>
      <c r="C17" s="18"/>
      <c r="D17" s="19">
        <v>2</v>
      </c>
      <c r="E17" s="24">
        <v>63</v>
      </c>
      <c r="F17" s="20">
        <f t="shared" si="0"/>
        <v>3.1746031746031744E-2</v>
      </c>
    </row>
    <row r="18" spans="1:6" ht="16" customHeight="1">
      <c r="A18" s="18">
        <v>2009</v>
      </c>
      <c r="B18" s="23" t="s">
        <v>28</v>
      </c>
      <c r="C18" s="18"/>
      <c r="D18" s="19">
        <v>15</v>
      </c>
      <c r="E18" s="24">
        <v>248</v>
      </c>
      <c r="F18" s="20">
        <f t="shared" si="0"/>
        <v>6.0483870967741937E-2</v>
      </c>
    </row>
    <row r="19" spans="1:6" ht="16" customHeight="1">
      <c r="A19" s="18">
        <v>2010</v>
      </c>
      <c r="B19" s="23" t="s">
        <v>28</v>
      </c>
      <c r="C19" s="18"/>
      <c r="D19" s="19">
        <v>7</v>
      </c>
      <c r="E19" s="24">
        <v>314</v>
      </c>
      <c r="F19" s="20">
        <f t="shared" si="0"/>
        <v>2.2292993630573247E-2</v>
      </c>
    </row>
    <row r="20" spans="1:6" ht="16" customHeight="1">
      <c r="A20" s="18">
        <v>2011</v>
      </c>
      <c r="B20" s="23" t="s">
        <v>28</v>
      </c>
      <c r="C20" s="18"/>
      <c r="D20" s="19">
        <v>26</v>
      </c>
      <c r="E20" s="24">
        <v>564</v>
      </c>
      <c r="F20" s="20">
        <f t="shared" si="0"/>
        <v>4.6099290780141841E-2</v>
      </c>
    </row>
    <row r="21" spans="1:6" ht="16" customHeight="1">
      <c r="A21" s="18">
        <v>2012</v>
      </c>
      <c r="B21" s="23" t="s">
        <v>28</v>
      </c>
      <c r="C21" s="18"/>
      <c r="D21" s="19">
        <v>61</v>
      </c>
      <c r="E21" s="24">
        <v>1287</v>
      </c>
      <c r="F21" s="20">
        <f t="shared" si="0"/>
        <v>4.73970473970474E-2</v>
      </c>
    </row>
    <row r="22" spans="1:6" ht="16" customHeight="1">
      <c r="A22" s="18">
        <v>2013</v>
      </c>
      <c r="B22" s="23" t="s">
        <v>28</v>
      </c>
      <c r="C22" s="18"/>
      <c r="D22" s="19">
        <v>81</v>
      </c>
      <c r="E22" s="24">
        <v>1823</v>
      </c>
      <c r="F22" s="20">
        <f t="shared" si="0"/>
        <v>4.4432254525507406E-2</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abSelected="1" workbookViewId="0">
      <selection activeCell="C31" sqref="C31"/>
    </sheetView>
  </sheetViews>
  <sheetFormatPr baseColWidth="10" defaultColWidth="8.83203125" defaultRowHeight="14" x14ac:dyDescent="0"/>
  <cols>
    <col min="2" max="2" width="21.1640625" customWidth="1"/>
    <col min="3" max="3" width="17.5" customWidth="1"/>
    <col min="6" max="6" width="10.5" customWidth="1"/>
    <col min="7" max="7" width="50.83203125" bestFit="1" customWidth="1"/>
  </cols>
  <sheetData>
    <row r="1" spans="1:7" ht="32.25" customHeight="1">
      <c r="A1" s="35" t="s">
        <v>1</v>
      </c>
      <c r="B1" s="22" t="s">
        <v>23</v>
      </c>
      <c r="C1" s="17" t="s">
        <v>27</v>
      </c>
      <c r="D1" s="17" t="s">
        <v>24</v>
      </c>
      <c r="E1" s="17" t="s">
        <v>26</v>
      </c>
      <c r="F1" s="17" t="s">
        <v>25</v>
      </c>
      <c r="G1" s="39" t="s">
        <v>31</v>
      </c>
    </row>
    <row r="2" spans="1:7" ht="16" customHeight="1">
      <c r="A2" s="34">
        <v>1993</v>
      </c>
      <c r="B2" s="27" t="s">
        <v>29</v>
      </c>
      <c r="C2" s="18"/>
      <c r="D2" s="19">
        <v>0</v>
      </c>
      <c r="E2" s="24">
        <v>530</v>
      </c>
      <c r="F2" s="20">
        <f>D2/E2</f>
        <v>0</v>
      </c>
    </row>
    <row r="3" spans="1:7" ht="16" customHeight="1">
      <c r="A3" s="34">
        <v>1994</v>
      </c>
      <c r="B3" s="27" t="s">
        <v>29</v>
      </c>
      <c r="C3" s="18"/>
      <c r="D3" s="19">
        <v>0</v>
      </c>
      <c r="E3" s="24">
        <v>777</v>
      </c>
      <c r="F3" s="20">
        <f t="shared" ref="F3:F22" si="0">D3/E3</f>
        <v>0</v>
      </c>
    </row>
    <row r="4" spans="1:7" ht="16" customHeight="1">
      <c r="A4" s="34">
        <v>1995</v>
      </c>
      <c r="B4" s="27" t="s">
        <v>29</v>
      </c>
      <c r="C4" s="18"/>
      <c r="D4" s="19">
        <v>0</v>
      </c>
      <c r="E4" s="24">
        <v>888</v>
      </c>
      <c r="F4" s="20">
        <f t="shared" si="0"/>
        <v>0</v>
      </c>
    </row>
    <row r="5" spans="1:7" ht="16" customHeight="1">
      <c r="A5" s="34">
        <v>1996</v>
      </c>
      <c r="B5" s="27" t="s">
        <v>29</v>
      </c>
      <c r="C5" s="18"/>
      <c r="D5" s="19">
        <v>0</v>
      </c>
      <c r="E5" s="24">
        <v>929</v>
      </c>
      <c r="F5" s="20">
        <f t="shared" si="0"/>
        <v>0</v>
      </c>
    </row>
    <row r="6" spans="1:7" ht="16" customHeight="1">
      <c r="A6" s="34">
        <v>1997</v>
      </c>
      <c r="B6" s="27" t="s">
        <v>29</v>
      </c>
      <c r="C6" s="18"/>
      <c r="D6" s="19">
        <v>0</v>
      </c>
      <c r="E6" s="24">
        <v>1325</v>
      </c>
      <c r="F6" s="20">
        <f t="shared" si="0"/>
        <v>0</v>
      </c>
    </row>
    <row r="7" spans="1:7" ht="16" customHeight="1">
      <c r="A7" s="34">
        <v>1998</v>
      </c>
      <c r="B7" s="27" t="s">
        <v>29</v>
      </c>
      <c r="C7" s="18"/>
      <c r="D7" s="19">
        <v>1</v>
      </c>
      <c r="E7" s="24">
        <v>1116</v>
      </c>
      <c r="F7" s="20">
        <f t="shared" si="0"/>
        <v>8.960573476702509E-4</v>
      </c>
    </row>
    <row r="8" spans="1:7" ht="16" customHeight="1">
      <c r="A8" s="34">
        <v>1999</v>
      </c>
      <c r="B8" s="27" t="s">
        <v>29</v>
      </c>
      <c r="C8" s="18"/>
      <c r="D8" s="19">
        <v>0</v>
      </c>
      <c r="E8" s="24">
        <v>627</v>
      </c>
      <c r="F8" s="20">
        <f t="shared" si="0"/>
        <v>0</v>
      </c>
    </row>
    <row r="9" spans="1:7" ht="16" customHeight="1">
      <c r="A9" s="34">
        <v>2000</v>
      </c>
      <c r="B9" s="27" t="s">
        <v>29</v>
      </c>
      <c r="C9" s="18">
        <v>1155</v>
      </c>
      <c r="D9" s="19">
        <v>18</v>
      </c>
      <c r="E9" s="24">
        <v>987</v>
      </c>
      <c r="F9" s="20">
        <f t="shared" si="0"/>
        <v>1.82370820668693E-2</v>
      </c>
    </row>
    <row r="10" spans="1:7" ht="16" customHeight="1">
      <c r="A10" s="34">
        <v>2001</v>
      </c>
      <c r="B10" s="27" t="s">
        <v>29</v>
      </c>
      <c r="C10" s="18"/>
      <c r="D10" s="19">
        <v>11</v>
      </c>
      <c r="E10" s="24">
        <v>843</v>
      </c>
      <c r="F10" s="20">
        <f t="shared" si="0"/>
        <v>1.3048635824436536E-2</v>
      </c>
    </row>
    <row r="11" spans="1:7" ht="16" customHeight="1">
      <c r="A11" s="34">
        <v>2002</v>
      </c>
      <c r="B11" s="27" t="s">
        <v>29</v>
      </c>
      <c r="C11" s="25"/>
      <c r="D11" s="19">
        <v>16</v>
      </c>
      <c r="E11" s="24">
        <v>848</v>
      </c>
      <c r="F11" s="20">
        <f t="shared" si="0"/>
        <v>1.8867924528301886E-2</v>
      </c>
    </row>
    <row r="12" spans="1:7" ht="16" customHeight="1">
      <c r="A12" s="34">
        <v>2003</v>
      </c>
      <c r="B12" s="27" t="s">
        <v>29</v>
      </c>
      <c r="C12" s="18"/>
      <c r="D12" s="19">
        <v>17</v>
      </c>
      <c r="E12" s="24">
        <v>807</v>
      </c>
      <c r="F12" s="20">
        <f t="shared" si="0"/>
        <v>2.1065675340768277E-2</v>
      </c>
    </row>
    <row r="13" spans="1:7" ht="16" customHeight="1">
      <c r="A13" s="34">
        <v>2004</v>
      </c>
      <c r="B13" s="27" t="s">
        <v>29</v>
      </c>
      <c r="C13" s="18"/>
      <c r="D13" s="19">
        <v>15</v>
      </c>
      <c r="E13" s="24">
        <v>829</v>
      </c>
      <c r="F13" s="20">
        <f t="shared" si="0"/>
        <v>1.8094089264173704E-2</v>
      </c>
    </row>
    <row r="14" spans="1:7" ht="16" customHeight="1">
      <c r="A14" s="34">
        <v>2005</v>
      </c>
      <c r="B14" s="27" t="s">
        <v>29</v>
      </c>
      <c r="C14" s="18"/>
      <c r="D14" s="19">
        <v>65</v>
      </c>
      <c r="E14" s="24">
        <v>2170</v>
      </c>
      <c r="F14" s="20">
        <f t="shared" si="0"/>
        <v>2.9953917050691243E-2</v>
      </c>
    </row>
    <row r="15" spans="1:7" ht="16" customHeight="1">
      <c r="A15" s="34">
        <v>2006</v>
      </c>
      <c r="B15" s="27" t="s">
        <v>29</v>
      </c>
      <c r="C15" s="18"/>
      <c r="D15" s="19">
        <v>1</v>
      </c>
      <c r="E15" s="24">
        <v>755</v>
      </c>
      <c r="F15" s="20">
        <f t="shared" si="0"/>
        <v>1.3245033112582781E-3</v>
      </c>
    </row>
    <row r="16" spans="1:7" ht="16" customHeight="1">
      <c r="A16" s="34">
        <v>2007</v>
      </c>
      <c r="B16" s="27" t="s">
        <v>29</v>
      </c>
      <c r="C16" s="18"/>
      <c r="D16" s="19">
        <v>1</v>
      </c>
      <c r="E16" s="24">
        <v>306</v>
      </c>
      <c r="F16" s="20">
        <f t="shared" si="0"/>
        <v>3.2679738562091504E-3</v>
      </c>
    </row>
    <row r="17" spans="1:7" ht="16" customHeight="1">
      <c r="A17" s="34">
        <v>2008</v>
      </c>
      <c r="B17" s="27" t="s">
        <v>29</v>
      </c>
      <c r="C17" s="18"/>
      <c r="D17" s="19">
        <v>0</v>
      </c>
      <c r="E17" s="24">
        <v>63</v>
      </c>
      <c r="F17" s="20">
        <f t="shared" si="0"/>
        <v>0</v>
      </c>
    </row>
    <row r="18" spans="1:7" ht="16" customHeight="1">
      <c r="A18" s="34">
        <v>2009</v>
      </c>
      <c r="B18" s="27" t="s">
        <v>29</v>
      </c>
      <c r="C18" s="18"/>
      <c r="D18" s="19">
        <v>1</v>
      </c>
      <c r="E18" s="24">
        <v>248</v>
      </c>
      <c r="F18" s="20">
        <f t="shared" si="0"/>
        <v>4.0322580645161289E-3</v>
      </c>
    </row>
    <row r="19" spans="1:7" ht="24.75" customHeight="1">
      <c r="A19" s="34">
        <v>2010</v>
      </c>
      <c r="B19" s="27" t="s">
        <v>29</v>
      </c>
      <c r="C19" s="18" t="s">
        <v>32</v>
      </c>
      <c r="D19" s="19">
        <v>5</v>
      </c>
      <c r="E19" s="24">
        <v>314</v>
      </c>
      <c r="F19" s="20">
        <f t="shared" si="0"/>
        <v>1.5923566878980892E-2</v>
      </c>
      <c r="G19" s="38" t="s">
        <v>34</v>
      </c>
    </row>
    <row r="20" spans="1:7" ht="42.75" customHeight="1">
      <c r="A20" s="34">
        <v>2011</v>
      </c>
      <c r="B20" s="27" t="s">
        <v>29</v>
      </c>
      <c r="C20" s="18"/>
      <c r="D20" s="19">
        <v>19</v>
      </c>
      <c r="E20" s="24">
        <v>564</v>
      </c>
      <c r="F20" s="20">
        <f t="shared" si="0"/>
        <v>3.3687943262411348E-2</v>
      </c>
      <c r="G20" s="38" t="s">
        <v>33</v>
      </c>
    </row>
    <row r="21" spans="1:7" ht="28.5" customHeight="1">
      <c r="A21" s="34">
        <v>2012</v>
      </c>
      <c r="B21" s="27" t="s">
        <v>29</v>
      </c>
      <c r="C21" s="36" t="s">
        <v>30</v>
      </c>
      <c r="D21" s="19">
        <v>24</v>
      </c>
      <c r="E21" s="24">
        <v>1287</v>
      </c>
      <c r="F21" s="20">
        <f t="shared" si="0"/>
        <v>1.8648018648018648E-2</v>
      </c>
      <c r="G21" s="37" t="s">
        <v>37</v>
      </c>
    </row>
    <row r="22" spans="1:7" ht="16" customHeight="1">
      <c r="A22" s="34">
        <v>2013</v>
      </c>
      <c r="B22" s="27" t="s">
        <v>29</v>
      </c>
      <c r="C22" s="18"/>
      <c r="D22" s="19">
        <v>34</v>
      </c>
      <c r="E22" s="24">
        <v>1823</v>
      </c>
      <c r="F22" s="20">
        <f t="shared" si="0"/>
        <v>1.8650575973669776E-2</v>
      </c>
    </row>
    <row r="23" spans="1:7">
      <c r="B23" s="26"/>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sqref="A1:G22"/>
    </sheetView>
  </sheetViews>
  <sheetFormatPr baseColWidth="10" defaultColWidth="8.83203125" defaultRowHeight="14" x14ac:dyDescent="0"/>
  <cols>
    <col min="2" max="2" width="20" customWidth="1"/>
    <col min="3" max="3" width="13.1640625" customWidth="1"/>
    <col min="6" max="6" width="19.6640625" customWidth="1"/>
    <col min="7" max="7" width="54.6640625" customWidth="1"/>
  </cols>
  <sheetData>
    <row r="1" spans="1:7" ht="35.25" customHeight="1">
      <c r="A1" s="35" t="s">
        <v>1</v>
      </c>
      <c r="B1" s="22" t="s">
        <v>23</v>
      </c>
      <c r="C1" s="29" t="s">
        <v>27</v>
      </c>
      <c r="D1" s="29" t="s">
        <v>24</v>
      </c>
      <c r="E1" s="29" t="s">
        <v>26</v>
      </c>
      <c r="F1" s="29" t="s">
        <v>25</v>
      </c>
      <c r="G1" s="39" t="s">
        <v>31</v>
      </c>
    </row>
    <row r="2" spans="1:7" ht="16" customHeight="1">
      <c r="A2" s="34">
        <v>1993</v>
      </c>
      <c r="B2" s="27" t="s">
        <v>38</v>
      </c>
      <c r="C2" s="30"/>
      <c r="D2" s="31">
        <v>0</v>
      </c>
      <c r="E2" s="33">
        <v>530</v>
      </c>
      <c r="F2" s="32">
        <f>D2/E2</f>
        <v>0</v>
      </c>
      <c r="G2" s="28"/>
    </row>
    <row r="3" spans="1:7" ht="16" customHeight="1">
      <c r="A3" s="34">
        <v>1994</v>
      </c>
      <c r="B3" s="27" t="s">
        <v>38</v>
      </c>
      <c r="C3" s="30"/>
      <c r="D3" s="31">
        <v>0</v>
      </c>
      <c r="E3" s="33">
        <v>777</v>
      </c>
      <c r="F3" s="32">
        <f t="shared" ref="F3:F22" si="0">D3/E3</f>
        <v>0</v>
      </c>
      <c r="G3" s="30"/>
    </row>
    <row r="4" spans="1:7" ht="16" customHeight="1">
      <c r="A4" s="34">
        <v>1995</v>
      </c>
      <c r="B4" s="27" t="s">
        <v>38</v>
      </c>
      <c r="C4" s="30"/>
      <c r="D4" s="31">
        <v>10</v>
      </c>
      <c r="E4" s="33">
        <v>888</v>
      </c>
      <c r="F4" s="32">
        <f t="shared" si="0"/>
        <v>1.1261261261261261E-2</v>
      </c>
      <c r="G4" s="30"/>
    </row>
    <row r="5" spans="1:7" ht="16" customHeight="1">
      <c r="A5" s="34">
        <v>1996</v>
      </c>
      <c r="B5" s="27" t="s">
        <v>38</v>
      </c>
      <c r="C5" s="30"/>
      <c r="D5" s="31">
        <v>21</v>
      </c>
      <c r="E5" s="33">
        <v>929</v>
      </c>
      <c r="F5" s="32">
        <f t="shared" si="0"/>
        <v>2.2604951560818085E-2</v>
      </c>
      <c r="G5" s="30"/>
    </row>
    <row r="6" spans="1:7" ht="16" customHeight="1">
      <c r="A6" s="34">
        <v>1997</v>
      </c>
      <c r="B6" s="27" t="s">
        <v>38</v>
      </c>
      <c r="C6" s="4"/>
      <c r="D6" s="31">
        <v>34</v>
      </c>
      <c r="E6" s="33">
        <v>1325</v>
      </c>
      <c r="F6" s="32">
        <f t="shared" si="0"/>
        <v>2.5660377358490565E-2</v>
      </c>
      <c r="G6" s="25" t="s">
        <v>43</v>
      </c>
    </row>
    <row r="7" spans="1:7" ht="40.5" customHeight="1">
      <c r="A7" s="34">
        <v>1998</v>
      </c>
      <c r="B7" s="27" t="s">
        <v>38</v>
      </c>
      <c r="C7" s="4">
        <v>600</v>
      </c>
      <c r="D7" s="31">
        <v>30</v>
      </c>
      <c r="E7" s="33">
        <v>1116</v>
      </c>
      <c r="F7" s="32">
        <f t="shared" si="0"/>
        <v>2.6881720430107527E-2</v>
      </c>
      <c r="G7" s="16" t="s">
        <v>41</v>
      </c>
    </row>
    <row r="8" spans="1:7" ht="16" customHeight="1">
      <c r="A8" s="34">
        <v>1999</v>
      </c>
      <c r="B8" s="27" t="s">
        <v>38</v>
      </c>
      <c r="C8" s="30"/>
      <c r="D8" s="31">
        <v>7</v>
      </c>
      <c r="E8" s="33">
        <v>627</v>
      </c>
      <c r="F8" s="32">
        <f t="shared" si="0"/>
        <v>1.1164274322169059E-2</v>
      </c>
      <c r="G8" s="30"/>
    </row>
    <row r="9" spans="1:7" ht="16" customHeight="1">
      <c r="A9" s="34">
        <v>2000</v>
      </c>
      <c r="B9" s="27" t="s">
        <v>38</v>
      </c>
      <c r="C9" s="30"/>
      <c r="D9" s="31">
        <v>14</v>
      </c>
      <c r="E9" s="33">
        <v>987</v>
      </c>
      <c r="F9" s="32">
        <f t="shared" si="0"/>
        <v>1.4184397163120567E-2</v>
      </c>
      <c r="G9" s="30"/>
    </row>
    <row r="10" spans="1:7" ht="16" customHeight="1">
      <c r="A10" s="34">
        <v>2001</v>
      </c>
      <c r="B10" s="27" t="s">
        <v>38</v>
      </c>
      <c r="C10" s="30"/>
      <c r="D10" s="31">
        <v>10</v>
      </c>
      <c r="E10" s="33">
        <v>843</v>
      </c>
      <c r="F10" s="32">
        <f t="shared" si="0"/>
        <v>1.1862396204033215E-2</v>
      </c>
      <c r="G10" s="30"/>
    </row>
    <row r="11" spans="1:7" ht="16" customHeight="1">
      <c r="A11" s="34">
        <v>2002</v>
      </c>
      <c r="B11" s="27" t="s">
        <v>38</v>
      </c>
      <c r="C11" s="25"/>
      <c r="D11" s="31">
        <v>4</v>
      </c>
      <c r="E11" s="33">
        <v>848</v>
      </c>
      <c r="F11" s="32">
        <f t="shared" si="0"/>
        <v>4.7169811320754715E-3</v>
      </c>
      <c r="G11" s="30"/>
    </row>
    <row r="12" spans="1:7" ht="16" customHeight="1">
      <c r="A12" s="34">
        <v>2003</v>
      </c>
      <c r="B12" s="27" t="s">
        <v>38</v>
      </c>
      <c r="C12" s="30"/>
      <c r="D12" s="31">
        <v>3</v>
      </c>
      <c r="E12" s="33">
        <v>807</v>
      </c>
      <c r="F12" s="32">
        <f t="shared" si="0"/>
        <v>3.7174721189591076E-3</v>
      </c>
      <c r="G12" s="30"/>
    </row>
    <row r="13" spans="1:7" ht="16" customHeight="1">
      <c r="A13" s="34">
        <v>2004</v>
      </c>
      <c r="B13" s="27" t="s">
        <v>38</v>
      </c>
      <c r="C13" s="30"/>
      <c r="D13" s="31">
        <v>7</v>
      </c>
      <c r="E13" s="33">
        <v>829</v>
      </c>
      <c r="F13" s="32">
        <f t="shared" si="0"/>
        <v>8.4439083232810616E-3</v>
      </c>
      <c r="G13" s="30"/>
    </row>
    <row r="14" spans="1:7" ht="16" customHeight="1">
      <c r="A14" s="34">
        <v>2005</v>
      </c>
      <c r="B14" s="27" t="s">
        <v>38</v>
      </c>
      <c r="C14" s="30"/>
      <c r="D14" s="31">
        <v>39</v>
      </c>
      <c r="E14" s="33">
        <v>2170</v>
      </c>
      <c r="F14" s="32">
        <f t="shared" si="0"/>
        <v>1.7972350230414748E-2</v>
      </c>
      <c r="G14" s="30"/>
    </row>
    <row r="15" spans="1:7" ht="16" customHeight="1">
      <c r="A15" s="34">
        <v>2006</v>
      </c>
      <c r="B15" s="27" t="s">
        <v>38</v>
      </c>
      <c r="C15" s="30"/>
      <c r="D15" s="31">
        <v>13</v>
      </c>
      <c r="E15" s="33">
        <v>755</v>
      </c>
      <c r="F15" s="32">
        <f t="shared" si="0"/>
        <v>1.7218543046357615E-2</v>
      </c>
      <c r="G15" s="30"/>
    </row>
    <row r="16" spans="1:7" ht="16" customHeight="1">
      <c r="A16" s="34">
        <v>2007</v>
      </c>
      <c r="B16" s="27" t="s">
        <v>38</v>
      </c>
      <c r="C16" s="30"/>
      <c r="D16" s="31">
        <v>2</v>
      </c>
      <c r="E16" s="33">
        <v>306</v>
      </c>
      <c r="F16" s="32">
        <f t="shared" si="0"/>
        <v>6.5359477124183009E-3</v>
      </c>
      <c r="G16" s="30"/>
    </row>
    <row r="17" spans="1:7" ht="16" customHeight="1">
      <c r="A17" s="34">
        <v>2008</v>
      </c>
      <c r="B17" s="27" t="s">
        <v>38</v>
      </c>
      <c r="C17" s="30"/>
      <c r="D17" s="31">
        <v>0</v>
      </c>
      <c r="E17" s="33">
        <v>63</v>
      </c>
      <c r="F17" s="32">
        <f t="shared" si="0"/>
        <v>0</v>
      </c>
      <c r="G17" s="30"/>
    </row>
    <row r="18" spans="1:7" ht="16" customHeight="1">
      <c r="A18" s="34">
        <v>2009</v>
      </c>
      <c r="B18" s="27" t="s">
        <v>38</v>
      </c>
      <c r="C18" s="30"/>
      <c r="D18" s="31">
        <v>1</v>
      </c>
      <c r="E18" s="33">
        <v>248</v>
      </c>
      <c r="F18" s="32">
        <f t="shared" si="0"/>
        <v>4.0322580645161289E-3</v>
      </c>
      <c r="G18" s="30"/>
    </row>
    <row r="19" spans="1:7" ht="26.25" customHeight="1">
      <c r="A19" s="34">
        <v>2010</v>
      </c>
      <c r="B19" s="27" t="s">
        <v>38</v>
      </c>
      <c r="C19" s="30"/>
      <c r="D19" s="31">
        <v>6</v>
      </c>
      <c r="E19" s="33">
        <v>314</v>
      </c>
      <c r="F19" s="32">
        <f t="shared" si="0"/>
        <v>1.9108280254777069E-2</v>
      </c>
      <c r="G19" s="25" t="s">
        <v>43</v>
      </c>
    </row>
    <row r="20" spans="1:7" ht="53.25" customHeight="1">
      <c r="A20" s="34">
        <v>2011</v>
      </c>
      <c r="B20" s="27" t="s">
        <v>38</v>
      </c>
      <c r="C20" s="30">
        <v>3188</v>
      </c>
      <c r="D20" s="31">
        <v>10</v>
      </c>
      <c r="E20" s="33">
        <v>564</v>
      </c>
      <c r="F20" s="32">
        <f t="shared" si="0"/>
        <v>1.7730496453900711E-2</v>
      </c>
      <c r="G20" s="16" t="s">
        <v>42</v>
      </c>
    </row>
    <row r="21" spans="1:7" ht="16" customHeight="1">
      <c r="A21" s="34">
        <v>2012</v>
      </c>
      <c r="B21" s="27" t="s">
        <v>38</v>
      </c>
      <c r="C21" s="36"/>
      <c r="D21" s="31">
        <v>32</v>
      </c>
      <c r="E21" s="33">
        <v>1287</v>
      </c>
      <c r="F21" s="32">
        <f t="shared" si="0"/>
        <v>2.4864024864024864E-2</v>
      </c>
      <c r="G21" s="28"/>
    </row>
    <row r="22" spans="1:7" ht="16" customHeight="1">
      <c r="A22" s="34">
        <v>2013</v>
      </c>
      <c r="B22" s="27" t="s">
        <v>38</v>
      </c>
      <c r="C22" s="30"/>
      <c r="D22" s="31">
        <v>33</v>
      </c>
      <c r="E22" s="33">
        <v>1823</v>
      </c>
      <c r="F22" s="32">
        <f t="shared" si="0"/>
        <v>1.8102029621503018E-2</v>
      </c>
      <c r="G22" s="28"/>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G1" sqref="A1:G21"/>
    </sheetView>
  </sheetViews>
  <sheetFormatPr baseColWidth="10" defaultColWidth="8.83203125" defaultRowHeight="14" x14ac:dyDescent="0"/>
  <cols>
    <col min="2" max="3" width="9.83203125" customWidth="1"/>
    <col min="4" max="4" width="9.33203125" customWidth="1"/>
    <col min="6" max="6" width="20.1640625" customWidth="1"/>
    <col min="7" max="7" width="26" customWidth="1"/>
  </cols>
  <sheetData>
    <row r="1" spans="1:7" ht="27.75" customHeight="1">
      <c r="A1" s="35" t="s">
        <v>1</v>
      </c>
      <c r="B1" s="22" t="s">
        <v>23</v>
      </c>
      <c r="C1" s="29" t="s">
        <v>27</v>
      </c>
      <c r="D1" s="29" t="s">
        <v>24</v>
      </c>
      <c r="E1" s="29" t="s">
        <v>26</v>
      </c>
      <c r="F1" s="29" t="s">
        <v>25</v>
      </c>
      <c r="G1" s="39" t="s">
        <v>31</v>
      </c>
    </row>
    <row r="2" spans="1:7" ht="14" customHeight="1">
      <c r="A2" s="34">
        <v>1993</v>
      </c>
      <c r="B2" s="27" t="s">
        <v>47</v>
      </c>
      <c r="C2" s="30"/>
      <c r="D2" s="31">
        <v>4</v>
      </c>
      <c r="E2" s="33">
        <v>530</v>
      </c>
      <c r="F2" s="32">
        <f>D2/E2</f>
        <v>7.5471698113207548E-3</v>
      </c>
      <c r="G2" s="30"/>
    </row>
    <row r="3" spans="1:7" ht="14" customHeight="1">
      <c r="A3" s="34">
        <v>1994</v>
      </c>
      <c r="B3" s="27" t="s">
        <v>47</v>
      </c>
      <c r="C3" s="30"/>
      <c r="D3" s="31">
        <v>9</v>
      </c>
      <c r="E3" s="33">
        <v>777</v>
      </c>
      <c r="F3" s="32">
        <f t="shared" ref="F3:F22" si="0">D3/E3</f>
        <v>1.1583011583011582E-2</v>
      </c>
      <c r="G3" s="30"/>
    </row>
    <row r="4" spans="1:7" ht="14" customHeight="1">
      <c r="A4" s="34">
        <v>1995</v>
      </c>
      <c r="B4" s="27" t="s">
        <v>47</v>
      </c>
      <c r="C4" s="30"/>
      <c r="D4" s="31">
        <v>6</v>
      </c>
      <c r="E4" s="33">
        <v>888</v>
      </c>
      <c r="F4" s="32">
        <f t="shared" si="0"/>
        <v>6.7567567567567571E-3</v>
      </c>
      <c r="G4" s="30"/>
    </row>
    <row r="5" spans="1:7" ht="14" customHeight="1">
      <c r="A5" s="34">
        <v>1996</v>
      </c>
      <c r="B5" s="27" t="s">
        <v>47</v>
      </c>
      <c r="C5" s="30"/>
      <c r="D5" s="31">
        <v>13</v>
      </c>
      <c r="E5" s="33">
        <v>929</v>
      </c>
      <c r="F5" s="32">
        <f t="shared" si="0"/>
        <v>1.3993541442411194E-2</v>
      </c>
      <c r="G5" s="30"/>
    </row>
    <row r="6" spans="1:7" ht="14" customHeight="1">
      <c r="A6" s="34">
        <v>1997</v>
      </c>
      <c r="B6" s="27" t="s">
        <v>47</v>
      </c>
      <c r="C6" s="21">
        <v>361</v>
      </c>
      <c r="D6" s="31">
        <v>21</v>
      </c>
      <c r="E6" s="33">
        <v>1325</v>
      </c>
      <c r="F6" s="32">
        <f t="shared" si="0"/>
        <v>1.5849056603773583E-2</v>
      </c>
      <c r="G6" s="25" t="s">
        <v>48</v>
      </c>
    </row>
    <row r="7" spans="1:7" ht="14" customHeight="1">
      <c r="A7" s="34">
        <v>1998</v>
      </c>
      <c r="B7" s="27" t="s">
        <v>47</v>
      </c>
      <c r="C7" s="21"/>
      <c r="D7" s="31">
        <v>14</v>
      </c>
      <c r="E7" s="33">
        <v>1116</v>
      </c>
      <c r="F7" s="32">
        <f t="shared" si="0"/>
        <v>1.2544802867383513E-2</v>
      </c>
      <c r="G7" s="16"/>
    </row>
    <row r="8" spans="1:7" ht="14" customHeight="1">
      <c r="A8" s="34">
        <v>1999</v>
      </c>
      <c r="B8" s="27" t="s">
        <v>47</v>
      </c>
      <c r="C8" s="30"/>
      <c r="D8" s="31">
        <v>7</v>
      </c>
      <c r="E8" s="33">
        <v>627</v>
      </c>
      <c r="F8" s="32">
        <f t="shared" si="0"/>
        <v>1.1164274322169059E-2</v>
      </c>
      <c r="G8" s="30"/>
    </row>
    <row r="9" spans="1:7" ht="14" customHeight="1">
      <c r="A9" s="34">
        <v>2000</v>
      </c>
      <c r="B9" s="27" t="s">
        <v>47</v>
      </c>
      <c r="C9" s="30"/>
      <c r="D9" s="31">
        <v>18</v>
      </c>
      <c r="E9" s="33">
        <v>987</v>
      </c>
      <c r="F9" s="32">
        <f t="shared" si="0"/>
        <v>1.82370820668693E-2</v>
      </c>
      <c r="G9" s="30"/>
    </row>
    <row r="10" spans="1:7" ht="14" customHeight="1">
      <c r="A10" s="34">
        <v>2001</v>
      </c>
      <c r="B10" s="27" t="s">
        <v>47</v>
      </c>
      <c r="C10" s="30"/>
      <c r="D10" s="31">
        <v>13</v>
      </c>
      <c r="E10" s="33">
        <v>843</v>
      </c>
      <c r="F10" s="32">
        <f t="shared" si="0"/>
        <v>1.542111506524318E-2</v>
      </c>
      <c r="G10" s="30"/>
    </row>
    <row r="11" spans="1:7" ht="14" customHeight="1">
      <c r="A11" s="34">
        <v>2002</v>
      </c>
      <c r="B11" s="27" t="s">
        <v>47</v>
      </c>
      <c r="C11" s="25"/>
      <c r="D11" s="31">
        <v>15</v>
      </c>
      <c r="E11" s="33">
        <v>848</v>
      </c>
      <c r="F11" s="32">
        <f t="shared" si="0"/>
        <v>1.7688679245283018E-2</v>
      </c>
      <c r="G11" s="30"/>
    </row>
    <row r="12" spans="1:7" ht="14" customHeight="1">
      <c r="A12" s="34">
        <v>2003</v>
      </c>
      <c r="B12" s="27" t="s">
        <v>47</v>
      </c>
      <c r="C12" s="30"/>
      <c r="D12" s="31">
        <v>13</v>
      </c>
      <c r="E12" s="33">
        <v>807</v>
      </c>
      <c r="F12" s="32">
        <f t="shared" si="0"/>
        <v>1.6109045848822799E-2</v>
      </c>
      <c r="G12" s="30"/>
    </row>
    <row r="13" spans="1:7" ht="14" customHeight="1">
      <c r="A13" s="34">
        <v>2004</v>
      </c>
      <c r="B13" s="27" t="s">
        <v>47</v>
      </c>
      <c r="C13" s="30"/>
      <c r="D13" s="31">
        <v>8</v>
      </c>
      <c r="E13" s="33">
        <v>829</v>
      </c>
      <c r="F13" s="32">
        <f t="shared" si="0"/>
        <v>9.6501809408926411E-3</v>
      </c>
      <c r="G13" s="30"/>
    </row>
    <row r="14" spans="1:7" ht="14" customHeight="1">
      <c r="A14" s="34">
        <v>2005</v>
      </c>
      <c r="B14" s="27" t="s">
        <v>47</v>
      </c>
      <c r="C14" s="30"/>
      <c r="D14" s="31">
        <v>14</v>
      </c>
      <c r="E14" s="33">
        <v>2170</v>
      </c>
      <c r="F14" s="32">
        <f t="shared" si="0"/>
        <v>6.4516129032258064E-3</v>
      </c>
      <c r="G14" s="30"/>
    </row>
    <row r="15" spans="1:7" ht="14" customHeight="1">
      <c r="A15" s="34">
        <v>2006</v>
      </c>
      <c r="B15" s="27" t="s">
        <v>47</v>
      </c>
      <c r="C15" s="30"/>
      <c r="D15" s="31">
        <v>6</v>
      </c>
      <c r="E15" s="33">
        <v>755</v>
      </c>
      <c r="F15" s="32">
        <f t="shared" si="0"/>
        <v>7.9470198675496689E-3</v>
      </c>
      <c r="G15" s="30"/>
    </row>
    <row r="16" spans="1:7" ht="14" customHeight="1">
      <c r="A16" s="34">
        <v>2007</v>
      </c>
      <c r="B16" s="27" t="s">
        <v>47</v>
      </c>
      <c r="C16" s="30"/>
      <c r="D16" s="31">
        <v>2</v>
      </c>
      <c r="E16" s="33">
        <v>306</v>
      </c>
      <c r="F16" s="32">
        <f t="shared" si="0"/>
        <v>6.5359477124183009E-3</v>
      </c>
      <c r="G16" s="30"/>
    </row>
    <row r="17" spans="1:7" ht="14" customHeight="1">
      <c r="A17" s="34">
        <v>2008</v>
      </c>
      <c r="B17" s="27" t="s">
        <v>47</v>
      </c>
      <c r="C17" s="30"/>
      <c r="D17" s="31">
        <v>0</v>
      </c>
      <c r="E17" s="33">
        <v>63</v>
      </c>
      <c r="F17" s="32">
        <f t="shared" si="0"/>
        <v>0</v>
      </c>
      <c r="G17" s="30"/>
    </row>
    <row r="18" spans="1:7" ht="14" customHeight="1">
      <c r="A18" s="34">
        <v>2009</v>
      </c>
      <c r="B18" s="27" t="s">
        <v>47</v>
      </c>
      <c r="C18" s="30"/>
      <c r="D18" s="31">
        <v>1</v>
      </c>
      <c r="E18" s="33">
        <v>248</v>
      </c>
      <c r="F18" s="32">
        <f t="shared" si="0"/>
        <v>4.0322580645161289E-3</v>
      </c>
      <c r="G18" s="30"/>
    </row>
    <row r="19" spans="1:7" ht="14" customHeight="1">
      <c r="A19" s="34">
        <v>2010</v>
      </c>
      <c r="B19" s="27" t="s">
        <v>47</v>
      </c>
      <c r="C19" s="30"/>
      <c r="D19" s="31">
        <v>2</v>
      </c>
      <c r="E19" s="33">
        <v>314</v>
      </c>
      <c r="F19" s="32">
        <f t="shared" si="0"/>
        <v>6.369426751592357E-3</v>
      </c>
      <c r="G19" s="21"/>
    </row>
    <row r="20" spans="1:7" ht="14" customHeight="1">
      <c r="A20" s="34">
        <v>2011</v>
      </c>
      <c r="B20" s="27" t="s">
        <v>47</v>
      </c>
      <c r="C20" s="30"/>
      <c r="D20" s="31">
        <v>1</v>
      </c>
      <c r="E20" s="33">
        <v>564</v>
      </c>
      <c r="F20" s="32">
        <f t="shared" si="0"/>
        <v>1.7730496453900709E-3</v>
      </c>
      <c r="G20" s="16"/>
    </row>
    <row r="21" spans="1:7" ht="14" customHeight="1">
      <c r="A21" s="34">
        <v>2012</v>
      </c>
      <c r="B21" s="27" t="s">
        <v>47</v>
      </c>
      <c r="C21" s="42"/>
      <c r="D21" s="31">
        <v>4</v>
      </c>
      <c r="E21" s="33">
        <v>1287</v>
      </c>
      <c r="F21" s="32">
        <f t="shared" si="0"/>
        <v>3.108003108003108E-3</v>
      </c>
      <c r="G21" s="30"/>
    </row>
    <row r="22" spans="1:7" ht="14" customHeight="1">
      <c r="A22" s="34">
        <v>2013</v>
      </c>
      <c r="B22" s="27" t="s">
        <v>47</v>
      </c>
      <c r="C22" s="30"/>
      <c r="D22" s="31">
        <v>19</v>
      </c>
      <c r="E22" s="33">
        <v>1823</v>
      </c>
      <c r="F22" s="32">
        <f t="shared" si="0"/>
        <v>1.0422380691168404E-2</v>
      </c>
      <c r="G22" s="30"/>
    </row>
    <row r="23" spans="1:7" ht="14" customHeight="1"/>
    <row r="24" spans="1:7" ht="14" customHeight="1"/>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S1" workbookViewId="0">
      <selection activeCell="G1" sqref="A1:G22"/>
    </sheetView>
  </sheetViews>
  <sheetFormatPr baseColWidth="10" defaultColWidth="8.83203125" defaultRowHeight="14" x14ac:dyDescent="0"/>
  <cols>
    <col min="2" max="2" width="19.33203125" customWidth="1"/>
    <col min="3" max="3" width="14.1640625" customWidth="1"/>
    <col min="4" max="4" width="11.5" customWidth="1"/>
    <col min="6" max="6" width="13.5" customWidth="1"/>
    <col min="7" max="7" width="35.6640625" customWidth="1"/>
  </cols>
  <sheetData>
    <row r="1" spans="1:7" ht="42" customHeight="1">
      <c r="A1" s="35" t="s">
        <v>1</v>
      </c>
      <c r="B1" s="22" t="s">
        <v>23</v>
      </c>
      <c r="C1" s="29" t="s">
        <v>27</v>
      </c>
      <c r="D1" s="29" t="s">
        <v>24</v>
      </c>
      <c r="E1" s="29" t="s">
        <v>26</v>
      </c>
      <c r="F1" s="29" t="s">
        <v>25</v>
      </c>
      <c r="G1" s="39" t="s">
        <v>31</v>
      </c>
    </row>
    <row r="2" spans="1:7" ht="16" customHeight="1">
      <c r="A2" s="34">
        <v>1993</v>
      </c>
      <c r="B2" s="27" t="s">
        <v>44</v>
      </c>
      <c r="C2" s="30"/>
      <c r="D2" s="31">
        <v>0</v>
      </c>
      <c r="E2" s="33">
        <v>530</v>
      </c>
      <c r="F2" s="32">
        <f>D2/E2</f>
        <v>0</v>
      </c>
      <c r="G2" s="28"/>
    </row>
    <row r="3" spans="1:7" ht="16" customHeight="1">
      <c r="A3" s="34">
        <v>1994</v>
      </c>
      <c r="B3" s="27" t="s">
        <v>44</v>
      </c>
      <c r="C3" s="30"/>
      <c r="D3" s="31">
        <v>3</v>
      </c>
      <c r="E3" s="33">
        <v>777</v>
      </c>
      <c r="F3" s="32">
        <f t="shared" ref="F3:F22" si="0">D3/E3</f>
        <v>3.8610038610038611E-3</v>
      </c>
      <c r="G3" s="28"/>
    </row>
    <row r="4" spans="1:7" ht="16" customHeight="1">
      <c r="A4" s="34">
        <v>1995</v>
      </c>
      <c r="B4" s="27" t="s">
        <v>44</v>
      </c>
      <c r="C4" s="30"/>
      <c r="D4" s="31">
        <v>9</v>
      </c>
      <c r="E4" s="33">
        <v>888</v>
      </c>
      <c r="F4" s="32">
        <f t="shared" si="0"/>
        <v>1.0135135135135136E-2</v>
      </c>
      <c r="G4" s="28"/>
    </row>
    <row r="5" spans="1:7" ht="16" customHeight="1">
      <c r="A5" s="34">
        <v>1996</v>
      </c>
      <c r="B5" s="27" t="s">
        <v>44</v>
      </c>
      <c r="C5" s="30">
        <v>350</v>
      </c>
      <c r="D5" s="31">
        <v>8</v>
      </c>
      <c r="E5" s="33">
        <v>929</v>
      </c>
      <c r="F5" s="32">
        <f t="shared" si="0"/>
        <v>8.6114101184068884E-3</v>
      </c>
      <c r="G5" s="30" t="s">
        <v>45</v>
      </c>
    </row>
    <row r="6" spans="1:7" ht="16" customHeight="1">
      <c r="A6" s="34">
        <v>1997</v>
      </c>
      <c r="B6" s="27" t="s">
        <v>44</v>
      </c>
      <c r="C6" s="4"/>
      <c r="D6" s="31">
        <v>6</v>
      </c>
      <c r="E6" s="33">
        <v>1325</v>
      </c>
      <c r="F6" s="32">
        <f t="shared" si="0"/>
        <v>4.528301886792453E-3</v>
      </c>
      <c r="G6" s="4"/>
    </row>
    <row r="7" spans="1:7" ht="16" customHeight="1">
      <c r="A7" s="34">
        <v>1998</v>
      </c>
      <c r="B7" s="27" t="s">
        <v>44</v>
      </c>
      <c r="C7" s="4"/>
      <c r="D7" s="31">
        <v>8</v>
      </c>
      <c r="E7" s="33">
        <v>1116</v>
      </c>
      <c r="F7" s="32">
        <f t="shared" si="0"/>
        <v>7.1684587813620072E-3</v>
      </c>
      <c r="G7" s="38"/>
    </row>
    <row r="8" spans="1:7" ht="16" customHeight="1">
      <c r="A8" s="34">
        <v>1999</v>
      </c>
      <c r="B8" s="27" t="s">
        <v>44</v>
      </c>
      <c r="C8" s="30"/>
      <c r="D8" s="31">
        <v>3</v>
      </c>
      <c r="E8" s="33">
        <v>627</v>
      </c>
      <c r="F8" s="32">
        <f t="shared" si="0"/>
        <v>4.7846889952153108E-3</v>
      </c>
      <c r="G8" s="28"/>
    </row>
    <row r="9" spans="1:7" ht="16" customHeight="1">
      <c r="A9" s="34">
        <v>2000</v>
      </c>
      <c r="B9" s="27" t="s">
        <v>44</v>
      </c>
      <c r="C9" s="30"/>
      <c r="D9" s="31">
        <v>6</v>
      </c>
      <c r="E9" s="33">
        <v>987</v>
      </c>
      <c r="F9" s="32">
        <f t="shared" si="0"/>
        <v>6.0790273556231003E-3</v>
      </c>
      <c r="G9" s="28"/>
    </row>
    <row r="10" spans="1:7" ht="16" customHeight="1">
      <c r="A10" s="34">
        <v>2001</v>
      </c>
      <c r="B10" s="27" t="s">
        <v>44</v>
      </c>
      <c r="C10" s="30"/>
      <c r="D10" s="31">
        <v>5</v>
      </c>
      <c r="E10" s="33">
        <v>843</v>
      </c>
      <c r="F10" s="32">
        <f t="shared" si="0"/>
        <v>5.9311981020166073E-3</v>
      </c>
      <c r="G10" s="28"/>
    </row>
    <row r="11" spans="1:7" ht="16" customHeight="1">
      <c r="A11" s="34">
        <v>2002</v>
      </c>
      <c r="B11" s="27" t="s">
        <v>44</v>
      </c>
      <c r="C11" s="25"/>
      <c r="D11" s="31">
        <v>6</v>
      </c>
      <c r="E11" s="33">
        <v>848</v>
      </c>
      <c r="F11" s="32">
        <f t="shared" si="0"/>
        <v>7.0754716981132077E-3</v>
      </c>
      <c r="G11" s="28"/>
    </row>
    <row r="12" spans="1:7" ht="16" customHeight="1">
      <c r="A12" s="34">
        <v>2003</v>
      </c>
      <c r="B12" s="27" t="s">
        <v>44</v>
      </c>
      <c r="C12" s="30"/>
      <c r="D12" s="31">
        <v>4</v>
      </c>
      <c r="E12" s="33">
        <v>807</v>
      </c>
      <c r="F12" s="32">
        <f t="shared" si="0"/>
        <v>4.9566294919454771E-3</v>
      </c>
      <c r="G12" s="28"/>
    </row>
    <row r="13" spans="1:7" ht="16" customHeight="1">
      <c r="A13" s="34">
        <v>2004</v>
      </c>
      <c r="B13" s="27" t="s">
        <v>44</v>
      </c>
      <c r="C13" s="30"/>
      <c r="D13" s="31">
        <v>3</v>
      </c>
      <c r="E13" s="33">
        <v>829</v>
      </c>
      <c r="F13" s="32">
        <f t="shared" si="0"/>
        <v>3.6188178528347406E-3</v>
      </c>
      <c r="G13" s="28"/>
    </row>
    <row r="14" spans="1:7" ht="16" customHeight="1">
      <c r="A14" s="34">
        <v>2005</v>
      </c>
      <c r="B14" s="27" t="s">
        <v>44</v>
      </c>
      <c r="C14" s="30"/>
      <c r="D14" s="31">
        <v>10</v>
      </c>
      <c r="E14" s="33">
        <v>2170</v>
      </c>
      <c r="F14" s="32">
        <f t="shared" si="0"/>
        <v>4.608294930875576E-3</v>
      </c>
      <c r="G14" s="28"/>
    </row>
    <row r="15" spans="1:7" ht="16" customHeight="1">
      <c r="A15" s="34">
        <v>2006</v>
      </c>
      <c r="B15" s="27" t="s">
        <v>44</v>
      </c>
      <c r="C15" s="30"/>
      <c r="D15" s="31">
        <v>2</v>
      </c>
      <c r="E15" s="33">
        <v>755</v>
      </c>
      <c r="F15" s="32">
        <f t="shared" si="0"/>
        <v>2.6490066225165563E-3</v>
      </c>
      <c r="G15" s="28"/>
    </row>
    <row r="16" spans="1:7" ht="16" customHeight="1">
      <c r="A16" s="34">
        <v>2007</v>
      </c>
      <c r="B16" s="27" t="s">
        <v>44</v>
      </c>
      <c r="C16" s="30"/>
      <c r="D16" s="31">
        <v>4</v>
      </c>
      <c r="E16" s="33">
        <v>306</v>
      </c>
      <c r="F16" s="32">
        <f t="shared" si="0"/>
        <v>1.3071895424836602E-2</v>
      </c>
      <c r="G16" s="28"/>
    </row>
    <row r="17" spans="1:7" ht="16" customHeight="1">
      <c r="A17" s="34">
        <v>2008</v>
      </c>
      <c r="B17" s="27" t="s">
        <v>44</v>
      </c>
      <c r="C17" s="30"/>
      <c r="D17" s="31">
        <v>3</v>
      </c>
      <c r="E17" s="33">
        <v>63</v>
      </c>
      <c r="F17" s="32">
        <f t="shared" si="0"/>
        <v>4.7619047619047616E-2</v>
      </c>
      <c r="G17" s="28"/>
    </row>
    <row r="18" spans="1:7" ht="16" customHeight="1">
      <c r="A18" s="34">
        <v>2009</v>
      </c>
      <c r="B18" s="27" t="s">
        <v>44</v>
      </c>
      <c r="C18" s="30"/>
      <c r="D18" s="31">
        <v>0</v>
      </c>
      <c r="E18" s="33">
        <v>248</v>
      </c>
      <c r="F18" s="32">
        <f t="shared" si="0"/>
        <v>0</v>
      </c>
      <c r="G18" s="28"/>
    </row>
    <row r="19" spans="1:7" ht="16" customHeight="1">
      <c r="A19" s="34">
        <v>2010</v>
      </c>
      <c r="B19" s="27" t="s">
        <v>44</v>
      </c>
      <c r="C19" s="30"/>
      <c r="D19" s="31">
        <v>2</v>
      </c>
      <c r="E19" s="33">
        <v>314</v>
      </c>
      <c r="F19" s="32">
        <f t="shared" si="0"/>
        <v>6.369426751592357E-3</v>
      </c>
      <c r="G19" s="4"/>
    </row>
    <row r="20" spans="1:7" ht="16" customHeight="1">
      <c r="A20" s="34">
        <v>2011</v>
      </c>
      <c r="B20" s="27" t="s">
        <v>44</v>
      </c>
      <c r="C20" s="30"/>
      <c r="D20" s="31">
        <v>3</v>
      </c>
      <c r="E20" s="33">
        <v>564</v>
      </c>
      <c r="F20" s="32">
        <f t="shared" si="0"/>
        <v>5.3191489361702126E-3</v>
      </c>
      <c r="G20" s="38"/>
    </row>
    <row r="21" spans="1:7" ht="16" customHeight="1">
      <c r="A21" s="34">
        <v>2012</v>
      </c>
      <c r="B21" s="27" t="s">
        <v>44</v>
      </c>
      <c r="C21" s="36"/>
      <c r="D21" s="31">
        <v>4</v>
      </c>
      <c r="E21" s="33">
        <v>1287</v>
      </c>
      <c r="F21" s="32">
        <f t="shared" si="0"/>
        <v>3.108003108003108E-3</v>
      </c>
      <c r="G21" s="28"/>
    </row>
    <row r="22" spans="1:7" ht="16" customHeight="1">
      <c r="A22" s="34">
        <v>2013</v>
      </c>
      <c r="B22" s="27" t="s">
        <v>44</v>
      </c>
      <c r="C22" s="30"/>
      <c r="D22" s="31">
        <v>10</v>
      </c>
      <c r="E22" s="33">
        <v>1823</v>
      </c>
      <c r="F22" s="32">
        <f t="shared" si="0"/>
        <v>5.485463521667581E-3</v>
      </c>
      <c r="G22" s="28"/>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F2" sqref="F2:F22"/>
    </sheetView>
  </sheetViews>
  <sheetFormatPr baseColWidth="10" defaultColWidth="8.83203125" defaultRowHeight="14" x14ac:dyDescent="0"/>
  <cols>
    <col min="2" max="2" width="16.33203125" customWidth="1"/>
    <col min="3" max="3" width="12" customWidth="1"/>
    <col min="6" max="6" width="19.5" customWidth="1"/>
    <col min="7" max="7" width="34.6640625" customWidth="1"/>
  </cols>
  <sheetData>
    <row r="1" spans="1:12" ht="30">
      <c r="A1" s="35" t="s">
        <v>1</v>
      </c>
      <c r="B1" s="22" t="s">
        <v>23</v>
      </c>
      <c r="C1" s="29" t="s">
        <v>27</v>
      </c>
      <c r="D1" s="29" t="s">
        <v>24</v>
      </c>
      <c r="E1" s="29" t="s">
        <v>26</v>
      </c>
      <c r="F1" s="29" t="s">
        <v>25</v>
      </c>
      <c r="G1" s="39" t="s">
        <v>31</v>
      </c>
    </row>
    <row r="2" spans="1:12">
      <c r="A2" s="34">
        <v>1993</v>
      </c>
      <c r="B2" s="27" t="s">
        <v>46</v>
      </c>
      <c r="C2" s="30"/>
      <c r="D2" s="31">
        <v>2</v>
      </c>
      <c r="E2" s="33">
        <v>530</v>
      </c>
      <c r="F2" s="32">
        <f>D2/E2</f>
        <v>3.7735849056603774E-3</v>
      </c>
      <c r="G2" s="28"/>
    </row>
    <row r="3" spans="1:12">
      <c r="A3" s="34">
        <v>1994</v>
      </c>
      <c r="B3" s="27" t="s">
        <v>46</v>
      </c>
      <c r="C3" s="30"/>
      <c r="D3" s="31">
        <v>13</v>
      </c>
      <c r="E3" s="33">
        <v>777</v>
      </c>
      <c r="F3" s="32">
        <f t="shared" ref="F3:F22" si="0">D3/E3</f>
        <v>1.6731016731016731E-2</v>
      </c>
      <c r="G3" s="28"/>
    </row>
    <row r="4" spans="1:12">
      <c r="A4" s="34">
        <v>1995</v>
      </c>
      <c r="B4" s="27" t="s">
        <v>46</v>
      </c>
      <c r="C4" s="30"/>
      <c r="D4" s="31">
        <v>20</v>
      </c>
      <c r="E4" s="33">
        <v>888</v>
      </c>
      <c r="F4" s="32">
        <f t="shared" si="0"/>
        <v>2.2522522522522521E-2</v>
      </c>
      <c r="G4" s="28"/>
    </row>
    <row r="5" spans="1:12">
      <c r="A5" s="34">
        <v>1996</v>
      </c>
      <c r="B5" s="27" t="s">
        <v>46</v>
      </c>
      <c r="C5" s="30"/>
      <c r="D5" s="31">
        <v>14</v>
      </c>
      <c r="E5" s="33">
        <v>929</v>
      </c>
      <c r="F5" s="32">
        <f t="shared" si="0"/>
        <v>1.5069967707212056E-2</v>
      </c>
      <c r="G5" s="28"/>
    </row>
    <row r="6" spans="1:12">
      <c r="A6" s="34">
        <v>1997</v>
      </c>
      <c r="B6" s="27" t="s">
        <v>46</v>
      </c>
      <c r="C6" s="4">
        <v>361</v>
      </c>
      <c r="D6" s="31">
        <v>6</v>
      </c>
      <c r="E6" s="33">
        <v>1325</v>
      </c>
      <c r="F6" s="32">
        <f t="shared" si="0"/>
        <v>4.528301886792453E-3</v>
      </c>
      <c r="G6" s="4" t="s">
        <v>48</v>
      </c>
    </row>
    <row r="7" spans="1:12">
      <c r="A7" s="34">
        <v>1998</v>
      </c>
      <c r="B7" s="27" t="s">
        <v>46</v>
      </c>
      <c r="C7" s="4"/>
      <c r="D7" s="31">
        <v>9</v>
      </c>
      <c r="E7" s="33">
        <v>1116</v>
      </c>
      <c r="F7" s="32">
        <f t="shared" si="0"/>
        <v>8.0645161290322578E-3</v>
      </c>
      <c r="G7" s="38"/>
      <c r="J7" s="28"/>
      <c r="K7" s="28"/>
      <c r="L7" s="28"/>
    </row>
    <row r="8" spans="1:12">
      <c r="A8" s="34">
        <v>1999</v>
      </c>
      <c r="B8" s="27" t="s">
        <v>46</v>
      </c>
      <c r="C8" s="30"/>
      <c r="D8" s="31">
        <v>2</v>
      </c>
      <c r="E8" s="33">
        <v>627</v>
      </c>
      <c r="F8" s="32">
        <f t="shared" si="0"/>
        <v>3.189792663476874E-3</v>
      </c>
      <c r="G8" s="28"/>
    </row>
    <row r="9" spans="1:12">
      <c r="A9" s="34">
        <v>2000</v>
      </c>
      <c r="B9" s="27" t="s">
        <v>46</v>
      </c>
      <c r="C9" s="30"/>
      <c r="D9" s="31">
        <v>9</v>
      </c>
      <c r="E9" s="33">
        <v>987</v>
      </c>
      <c r="F9" s="32">
        <f t="shared" si="0"/>
        <v>9.11854103343465E-3</v>
      </c>
      <c r="G9" s="28"/>
    </row>
    <row r="10" spans="1:12">
      <c r="A10" s="34">
        <v>2001</v>
      </c>
      <c r="B10" s="27" t="s">
        <v>46</v>
      </c>
      <c r="C10" s="30"/>
      <c r="D10" s="31">
        <v>12</v>
      </c>
      <c r="E10" s="33">
        <v>843</v>
      </c>
      <c r="F10" s="32">
        <f t="shared" si="0"/>
        <v>1.4234875444839857E-2</v>
      </c>
      <c r="G10" s="28"/>
    </row>
    <row r="11" spans="1:12">
      <c r="A11" s="34">
        <v>2002</v>
      </c>
      <c r="B11" s="27" t="s">
        <v>46</v>
      </c>
      <c r="C11" s="25"/>
      <c r="D11" s="31">
        <v>4</v>
      </c>
      <c r="E11" s="33">
        <v>848</v>
      </c>
      <c r="F11" s="32">
        <f t="shared" si="0"/>
        <v>4.7169811320754715E-3</v>
      </c>
      <c r="G11" s="28"/>
    </row>
    <row r="12" spans="1:12">
      <c r="A12" s="34">
        <v>2003</v>
      </c>
      <c r="B12" s="27" t="s">
        <v>46</v>
      </c>
      <c r="C12" s="30"/>
      <c r="D12" s="31">
        <v>9</v>
      </c>
      <c r="E12" s="33">
        <v>807</v>
      </c>
      <c r="F12" s="32">
        <f t="shared" si="0"/>
        <v>1.1152416356877323E-2</v>
      </c>
      <c r="G12" s="28"/>
    </row>
    <row r="13" spans="1:12">
      <c r="A13" s="34">
        <v>2004</v>
      </c>
      <c r="B13" s="27" t="s">
        <v>46</v>
      </c>
      <c r="C13" s="30"/>
      <c r="D13" s="31">
        <v>7</v>
      </c>
      <c r="E13" s="33">
        <v>829</v>
      </c>
      <c r="F13" s="32">
        <f t="shared" si="0"/>
        <v>8.4439083232810616E-3</v>
      </c>
      <c r="G13" s="28"/>
    </row>
    <row r="14" spans="1:12">
      <c r="A14" s="34">
        <v>2005</v>
      </c>
      <c r="B14" s="27" t="s">
        <v>46</v>
      </c>
      <c r="C14" s="30"/>
      <c r="D14" s="31">
        <v>17</v>
      </c>
      <c r="E14" s="33">
        <v>2170</v>
      </c>
      <c r="F14" s="32">
        <f t="shared" si="0"/>
        <v>7.8341013824884797E-3</v>
      </c>
      <c r="G14" s="28"/>
    </row>
    <row r="15" spans="1:12">
      <c r="A15" s="34">
        <v>2006</v>
      </c>
      <c r="B15" s="27" t="s">
        <v>46</v>
      </c>
      <c r="C15" s="30"/>
      <c r="D15" s="31">
        <v>9</v>
      </c>
      <c r="E15" s="33">
        <v>755</v>
      </c>
      <c r="F15" s="32">
        <f t="shared" si="0"/>
        <v>1.1920529801324504E-2</v>
      </c>
      <c r="G15" s="28"/>
    </row>
    <row r="16" spans="1:12">
      <c r="A16" s="34">
        <v>2007</v>
      </c>
      <c r="B16" s="27" t="s">
        <v>46</v>
      </c>
      <c r="C16" s="30"/>
      <c r="D16" s="31">
        <v>1</v>
      </c>
      <c r="E16" s="33">
        <v>306</v>
      </c>
      <c r="F16" s="32">
        <f t="shared" si="0"/>
        <v>3.2679738562091504E-3</v>
      </c>
      <c r="G16" s="28"/>
    </row>
    <row r="17" spans="1:7">
      <c r="A17" s="34">
        <v>2008</v>
      </c>
      <c r="B17" s="27" t="s">
        <v>46</v>
      </c>
      <c r="C17" s="30"/>
      <c r="D17" s="31">
        <v>1</v>
      </c>
      <c r="E17" s="33">
        <v>63</v>
      </c>
      <c r="F17" s="32">
        <f t="shared" si="0"/>
        <v>1.5873015873015872E-2</v>
      </c>
      <c r="G17" s="28"/>
    </row>
    <row r="18" spans="1:7">
      <c r="A18" s="34">
        <v>2009</v>
      </c>
      <c r="B18" s="27" t="s">
        <v>46</v>
      </c>
      <c r="C18" s="30"/>
      <c r="D18" s="31">
        <v>3</v>
      </c>
      <c r="E18" s="33">
        <v>248</v>
      </c>
      <c r="F18" s="32">
        <f t="shared" si="0"/>
        <v>1.2096774193548387E-2</v>
      </c>
      <c r="G18" s="28"/>
    </row>
    <row r="19" spans="1:7">
      <c r="A19" s="34">
        <v>2010</v>
      </c>
      <c r="B19" s="27" t="s">
        <v>46</v>
      </c>
      <c r="C19" s="30"/>
      <c r="D19" s="31">
        <v>0</v>
      </c>
      <c r="E19" s="33">
        <v>314</v>
      </c>
      <c r="F19" s="32">
        <f t="shared" si="0"/>
        <v>0</v>
      </c>
      <c r="G19" s="4"/>
    </row>
    <row r="20" spans="1:7">
      <c r="A20" s="34">
        <v>2011</v>
      </c>
      <c r="B20" s="27" t="s">
        <v>46</v>
      </c>
      <c r="C20" s="30"/>
      <c r="D20" s="31">
        <v>3</v>
      </c>
      <c r="E20" s="33">
        <v>564</v>
      </c>
      <c r="F20" s="32">
        <f t="shared" si="0"/>
        <v>5.3191489361702126E-3</v>
      </c>
      <c r="G20" s="38"/>
    </row>
    <row r="21" spans="1:7">
      <c r="A21" s="34">
        <v>2012</v>
      </c>
      <c r="B21" s="27" t="s">
        <v>46</v>
      </c>
      <c r="C21" s="36"/>
      <c r="D21" s="31">
        <v>5</v>
      </c>
      <c r="E21" s="33">
        <v>1287</v>
      </c>
      <c r="F21" s="32">
        <f t="shared" si="0"/>
        <v>3.885003885003885E-3</v>
      </c>
      <c r="G21" s="28"/>
    </row>
    <row r="22" spans="1:7">
      <c r="A22" s="34">
        <v>2013</v>
      </c>
      <c r="B22" s="27" t="s">
        <v>46</v>
      </c>
      <c r="C22" s="30"/>
      <c r="D22" s="31">
        <v>5</v>
      </c>
      <c r="E22" s="33">
        <v>1823</v>
      </c>
      <c r="F22" s="32">
        <f t="shared" si="0"/>
        <v>2.7427317608337905E-3</v>
      </c>
      <c r="G22" s="28"/>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'Below Mackville (1997)'!F2:F22</xm:f>
              <xm:sqref>I7</xm:sqref>
            </x14:sparkline>
            <x14:sparkline>
              <xm:f>'Below Mackville (1997)'!G2:G22</xm:f>
              <xm:sqref>J7</xm:sqref>
            </x14:sparkline>
            <x14:sparkline>
              <xm:f>'Below Mackville (1997)'!H2:H22</xm:f>
              <xm:sqref>K7</xm:sqref>
            </x14:sparkline>
            <x14:sparkline>
              <xm:f>'Below Mackville (1997)'!I2:I22</xm:f>
              <xm:sqref>L7</xm:sqref>
            </x14:sparkline>
          </x14:sparklines>
        </x14:sparklineGroup>
      </x14:sparklineGroup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All sites and cuyds</vt:lpstr>
      <vt:lpstr>keyhole (2002)</vt:lpstr>
      <vt:lpstr>below dock island (2000)</vt:lpstr>
      <vt:lpstr>Above Dock Island (1998)</vt:lpstr>
      <vt:lpstr>Sutter (1997)</vt:lpstr>
      <vt:lpstr>Wykoff (1996)</vt:lpstr>
      <vt:lpstr>Below Mackville (1997)</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2014-10-02T21:22:59Z</dcterms:modified>
</cp:coreProperties>
</file>