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nnlives/Documents/GitHub/UCI_Project_1/Registration_Files/"/>
    </mc:Choice>
  </mc:AlternateContent>
  <xr:revisionPtr revIDLastSave="0" documentId="13_ncr:1_{A5326C08-4660-914B-B284-7DE5CCFF6951}" xr6:coauthVersionLast="47" xr6:coauthVersionMax="47" xr10:uidLastSave="{00000000-0000-0000-0000-000000000000}"/>
  <bookViews>
    <workbookView xWindow="1100" yWindow="820" windowWidth="28040" windowHeight="17440" xr2:uid="{958788F2-6FA6-C643-922E-C487F406E3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42" i="1"/>
  <c r="F37" i="1"/>
  <c r="F105" i="1"/>
  <c r="F62" i="1"/>
  <c r="F36" i="1"/>
  <c r="F39" i="1"/>
  <c r="F67" i="1"/>
  <c r="F68" i="1"/>
  <c r="F34" i="1"/>
  <c r="F25" i="1"/>
  <c r="F88" i="1"/>
  <c r="F31" i="1"/>
  <c r="F32" i="1"/>
  <c r="F33" i="1"/>
  <c r="F75" i="1"/>
  <c r="F29" i="1"/>
  <c r="F30" i="1"/>
  <c r="F43" i="1"/>
  <c r="F73" i="1"/>
  <c r="F76" i="1"/>
  <c r="F87" i="1"/>
  <c r="F89" i="1"/>
  <c r="F95" i="1"/>
  <c r="F102" i="1"/>
  <c r="F93" i="1"/>
  <c r="F101" i="1"/>
  <c r="F69" i="1"/>
  <c r="F70" i="1"/>
  <c r="F51" i="1"/>
  <c r="F21" i="1"/>
  <c r="F57" i="1"/>
  <c r="F66" i="1"/>
  <c r="F77" i="1"/>
  <c r="F38" i="1"/>
  <c r="F78" i="1"/>
  <c r="F40" i="1"/>
  <c r="F79" i="1"/>
  <c r="F41" i="1"/>
  <c r="F44" i="1"/>
  <c r="F84" i="1"/>
  <c r="F85" i="1"/>
  <c r="F45" i="1"/>
  <c r="F27" i="1"/>
  <c r="F50" i="1"/>
  <c r="F56" i="1"/>
  <c r="F20" i="1"/>
  <c r="F59" i="1"/>
  <c r="F60" i="1"/>
  <c r="F61" i="1"/>
  <c r="F103" i="1"/>
  <c r="F58" i="1"/>
  <c r="F74" i="1"/>
  <c r="F46" i="1"/>
  <c r="F47" i="1"/>
  <c r="F53" i="1"/>
  <c r="F72" i="1"/>
  <c r="F5" i="1"/>
  <c r="F7" i="1"/>
  <c r="F2" i="1"/>
  <c r="F4" i="1"/>
  <c r="F3" i="1"/>
  <c r="F6" i="1"/>
  <c r="F106" i="1"/>
  <c r="F12" i="1"/>
  <c r="F15" i="1"/>
  <c r="F54" i="1"/>
  <c r="F104" i="1"/>
  <c r="F81" i="1"/>
  <c r="F90" i="1"/>
  <c r="F49" i="1"/>
  <c r="F65" i="1"/>
  <c r="F99" i="1"/>
  <c r="F83" i="1"/>
  <c r="F100" i="1"/>
  <c r="F80" i="1"/>
  <c r="F94" i="1"/>
  <c r="F98" i="1"/>
  <c r="F91" i="1"/>
  <c r="F92" i="1"/>
  <c r="F96" i="1"/>
  <c r="F97" i="1"/>
  <c r="F23" i="1"/>
  <c r="F26" i="1"/>
  <c r="F48" i="1"/>
  <c r="F52" i="1"/>
  <c r="F11" i="1"/>
  <c r="F16" i="1"/>
  <c r="F24" i="1"/>
  <c r="F8" i="1"/>
  <c r="F10" i="1"/>
  <c r="F9" i="1"/>
  <c r="F14" i="1"/>
  <c r="F13" i="1"/>
  <c r="F18" i="1"/>
  <c r="F17" i="1"/>
  <c r="F28" i="1"/>
  <c r="F19" i="1"/>
  <c r="F22" i="1"/>
  <c r="F35" i="1"/>
  <c r="F82" i="1"/>
  <c r="F86" i="1"/>
  <c r="F55" i="1"/>
  <c r="F63" i="1"/>
  <c r="F64" i="1"/>
  <c r="F71" i="1"/>
</calcChain>
</file>

<file path=xl/sharedStrings.xml><?xml version="1.0" encoding="utf-8"?>
<sst xmlns="http://schemas.openxmlformats.org/spreadsheetml/2006/main" count="456" uniqueCount="186">
  <si>
    <t>Brand</t>
  </si>
  <si>
    <t>Model</t>
  </si>
  <si>
    <t>Tax Credit (kWh)</t>
  </si>
  <si>
    <t>Audi</t>
  </si>
  <si>
    <t>e-tron GT quattro 20" (2022)</t>
  </si>
  <si>
    <t>RS e-tron GT quattro 20" (2022)</t>
  </si>
  <si>
    <t>e-tron quattro 20" (2022)</t>
  </si>
  <si>
    <t>e-tron Sportback quattro 20" (2022)</t>
  </si>
  <si>
    <t>e-tron S 20" (2022)</t>
  </si>
  <si>
    <t>e-tron S 21" (2022)</t>
  </si>
  <si>
    <t>e-tron S Sportback 20" (2022)</t>
  </si>
  <si>
    <t>e-tron S Sportback 21" (2022)</t>
  </si>
  <si>
    <t>Q4 40 e-tron 19" (2022)</t>
  </si>
  <si>
    <t>Q4 50 e-tron quattro 19" (2022)</t>
  </si>
  <si>
    <t>Q4 Sportback 50 e-tron quattro 20" (2022)</t>
  </si>
  <si>
    <t>BMW</t>
  </si>
  <si>
    <t>i4 eDrive40 18" (2022)</t>
  </si>
  <si>
    <t>i4 M150 19" (2022)</t>
  </si>
  <si>
    <t>iX xDrive50 20" (2022)</t>
  </si>
  <si>
    <t>Cadillac</t>
  </si>
  <si>
    <t>Lyriq Debut Edition (2023)</t>
  </si>
  <si>
    <t>Chevrolet</t>
  </si>
  <si>
    <t>Bolt EV (2022)</t>
  </si>
  <si>
    <t>Bolt El-IV (2022)</t>
  </si>
  <si>
    <t>Ford</t>
  </si>
  <si>
    <t>5-150 Pro SR 18" (202.2)</t>
  </si>
  <si>
    <t>F-150 Pro ER (fleets) 18" (2022)</t>
  </si>
  <si>
    <t>F-150 Lightning XLT SR 18" (2022)</t>
  </si>
  <si>
    <t>F-150 Lightning XLT ER 20" (2022)</t>
  </si>
  <si>
    <t>F-150 Lightning Lariat SR 20" (2022)</t>
  </si>
  <si>
    <t>F-150 Lightning Lariat ER 20" (2022)</t>
  </si>
  <si>
    <t>F-150 Lightning Platinum ER 22" (2022)</t>
  </si>
  <si>
    <t>Mustang Mach-E Select SR RWD 18" (2022)</t>
  </si>
  <si>
    <t>Mustang Mach-E Select SR AWD 18" (2022)</t>
  </si>
  <si>
    <t>Mustang Mach-E Premium SR RWD 19" (2022)</t>
  </si>
  <si>
    <t>Mustang Mach-E Premium SR AWD 19" (2022)</t>
  </si>
  <si>
    <t>Mustang Mach-E Premium ER RWD 19" (2022)</t>
  </si>
  <si>
    <t>Mustang Mach-E Premium ER AWD 19" (2022)</t>
  </si>
  <si>
    <t>Mustang Mach-E Route 1 ER RWD 18" (2022)</t>
  </si>
  <si>
    <t>Mustang Mach-E Route</t>
  </si>
  <si>
    <t>Mustang Mach-E GT ER AWD 20" (2022)</t>
  </si>
  <si>
    <t>Mustang Mach-E GT Per-f. ER AWD 20" (2022)</t>
  </si>
  <si>
    <t>GMC</t>
  </si>
  <si>
    <t>Hummer EV Pickup (Edition 1) (2022)</t>
  </si>
  <si>
    <t>Hyundai</t>
  </si>
  <si>
    <t>Ioniq 5 SE SR RWD 19" (2022)</t>
  </si>
  <si>
    <t>Ioniq 5 SE RWD 19" (2022)</t>
  </si>
  <si>
    <t>Ioniq 5 SE AWD 19" (2022)</t>
  </si>
  <si>
    <t>Ioniq 5 SEL RWD 19" (2022)</t>
  </si>
  <si>
    <t>Ioniq 5 SEL AWD 19" (2022)</t>
  </si>
  <si>
    <t>Ioniq 5 Limited RWD 19" (2022)</t>
  </si>
  <si>
    <t>Ioniq 5 Limited AWD 20" (2022)</t>
  </si>
  <si>
    <t>IONIQ Electric (2021)</t>
  </si>
  <si>
    <t>Kona Electric (2022)</t>
  </si>
  <si>
    <t>Jaguar</t>
  </si>
  <si>
    <t>I-PACE EV400 (2022)</t>
  </si>
  <si>
    <t>Kia</t>
  </si>
  <si>
    <t>EV6 Light RWD SR 19" (2022)</t>
  </si>
  <si>
    <t>EV6 Wind RWD LR 19" (2022)</t>
  </si>
  <si>
    <t>EV6 Wind AWD LR 19" (2022)</t>
  </si>
  <si>
    <t>EV6 GT-Line RWD IR 19" (2022)</t>
  </si>
  <si>
    <t>EV6 GT-Line AWD LR 19" (2022)</t>
  </si>
  <si>
    <t>EV6 First Edition AWD LR 20" (2022)</t>
  </si>
  <si>
    <t>Niro EV (2022)</t>
  </si>
  <si>
    <t>Lucid</t>
  </si>
  <si>
    <t>Air Dream Edition Performance 19" (202.2)</t>
  </si>
  <si>
    <t>Air Dream Edition Performance 21" (2022)</t>
  </si>
  <si>
    <t>Air Dream Edition Range 19" (2022)</t>
  </si>
  <si>
    <t>Air Dream Edition Range 21" (2022)</t>
  </si>
  <si>
    <t>Air Grand Touring 19" (2022)</t>
  </si>
  <si>
    <t>Air Grand Touring 21" (2022)</t>
  </si>
  <si>
    <t>Mazda</t>
  </si>
  <si>
    <t>MIX-30 (2022)</t>
  </si>
  <si>
    <t>Mercedes</t>
  </si>
  <si>
    <t>EQS 450+ (RWD; 20") (2022)</t>
  </si>
  <si>
    <t>EQS 580 4MATlC (AWD; 21") (2022)</t>
  </si>
  <si>
    <t>MINI</t>
  </si>
  <si>
    <t>Cooper SE (2022)</t>
  </si>
  <si>
    <t>Nissan</t>
  </si>
  <si>
    <t>Ariya Venture+ FWD 19" (2023)</t>
  </si>
  <si>
    <t>Ariya Evolve* FWD 19" (2023)</t>
  </si>
  <si>
    <t>Ariya Premiere FWD 19" (limited) (2023)</t>
  </si>
  <si>
    <t>Ariya Platinum+ e-40RCE AWD 19" (2023)</t>
  </si>
  <si>
    <t>LEAF S (40 kWh) (2022)</t>
  </si>
  <si>
    <t>LEAF e+ S (62 kWh) (2022)</t>
  </si>
  <si>
    <t>LEAF e* SV (62 kWh) (2022)</t>
  </si>
  <si>
    <t>Polestar</t>
  </si>
  <si>
    <t>2 Single Motor 19" (2022)</t>
  </si>
  <si>
    <t>2 Dual Motor 19" (2022)</t>
  </si>
  <si>
    <t>Porsche</t>
  </si>
  <si>
    <t>Taycan (79 kWh) 19" (2022)</t>
  </si>
  <si>
    <t>Taycan (93 kWh) 19" (2022)</t>
  </si>
  <si>
    <t>Taycan 4S (79 kWh) 19" (2022)</t>
  </si>
  <si>
    <t>Taycan 4S (93 kWh) 19" (2022)</t>
  </si>
  <si>
    <t>Taycan GTS (93 kWh) 20" (2022)</t>
  </si>
  <si>
    <t>Taycan Turbo (93 kWh) 20" (2022)</t>
  </si>
  <si>
    <t>Taycan Turbo S (93 kWh) 21" (2022)</t>
  </si>
  <si>
    <t>Taycan 4 Cross Turismo 19" (2022)</t>
  </si>
  <si>
    <t>Taycan 4S cross Turismo 19" (2022)</t>
  </si>
  <si>
    <t>Taycan GTS sport Turismo 20" (2022)</t>
  </si>
  <si>
    <t>Taycan Turbo Cross Turismo 20" (2022)</t>
  </si>
  <si>
    <t>Taycan Turbo S cross Turismo 20" (2022)</t>
  </si>
  <si>
    <t>Rivian</t>
  </si>
  <si>
    <t>RIS (Large pack, 21") (2022)</t>
  </si>
  <si>
    <t>RIT (Large pack, 21") (2022)</t>
  </si>
  <si>
    <t>Tesla</t>
  </si>
  <si>
    <t>Model 3 RWD 18" (2022)</t>
  </si>
  <si>
    <t>Model 3 RWD 19" (2022)</t>
  </si>
  <si>
    <t>Model 3 Long Range AWD 18" (2022)</t>
  </si>
  <si>
    <t>Model 3 Long Range AWD 19" (2022)</t>
  </si>
  <si>
    <t>Model 3 Per-f. LR AWD 20" (2022)</t>
  </si>
  <si>
    <t>Model S LR AWD 19" (2022)</t>
  </si>
  <si>
    <t>Model S LR AWD 21" (2022)</t>
  </si>
  <si>
    <t>Model S Plaid 19" (2022)</t>
  </si>
  <si>
    <t>Model S Plaid 21" (2022)</t>
  </si>
  <si>
    <t>Model X LR AWD 20" (2022)</t>
  </si>
  <si>
    <t>Model X LR AWD 22" (2022)</t>
  </si>
  <si>
    <t>Model X Plaid 20" (2022)</t>
  </si>
  <si>
    <t>Model X Plaid 22" (202.2)</t>
  </si>
  <si>
    <t>Model Y Long Range AWD 19" (2022)</t>
  </si>
  <si>
    <t>Model Y Long Range AWD 20" (2022)</t>
  </si>
  <si>
    <t>Model Y Per-f. LR AWD 21" (202.2)</t>
  </si>
  <si>
    <t>Volvo</t>
  </si>
  <si>
    <t>C40 Recharge (2022)</t>
  </si>
  <si>
    <t>XC40 Recharge (2022)</t>
  </si>
  <si>
    <t>Volkswagen</t>
  </si>
  <si>
    <t>ID.4 Pro 19" (2022)</t>
  </si>
  <si>
    <t>ID.4 Pro S 19" (2022)</t>
  </si>
  <si>
    <t>ID.4 AWD Pro 19" (2022)</t>
  </si>
  <si>
    <t>ID.4 AWD Pro S 19" (2022)</t>
  </si>
  <si>
    <t>MSRP</t>
  </si>
  <si>
    <t>Dest Chrg</t>
  </si>
  <si>
    <t>After Tax</t>
  </si>
  <si>
    <t>Range</t>
  </si>
  <si>
    <t>2022 Audi A7 55 TFSI e quattro</t>
  </si>
  <si>
    <t>2022 Audi Q5 55 TFSI e quattro</t>
  </si>
  <si>
    <t>2022 BMW 330e</t>
  </si>
  <si>
    <t>2022 BMW 330e xDrive</t>
  </si>
  <si>
    <t>2022 BMW 530e</t>
  </si>
  <si>
    <t>2022 BMW 530e xDrive</t>
  </si>
  <si>
    <t>2022 BMW 745e xDrive</t>
  </si>
  <si>
    <t>2022 BMW X5 xDrive45e</t>
  </si>
  <si>
    <t>2022 Chrysler Pacifica Hybrid</t>
  </si>
  <si>
    <t>2022 Ford Escape PHEV SE 18"</t>
  </si>
  <si>
    <t>2020 Honda Clarity Plug-in Hybrid</t>
  </si>
  <si>
    <t>2022 Hyundai IONIQ Plug-in Hybrid</t>
  </si>
  <si>
    <t>2022 Hyundai Santa Fe PHEV</t>
  </si>
  <si>
    <t>2022 Hyundai Tucson PHEV</t>
  </si>
  <si>
    <t>2022 Jeep Wrangler 4xe</t>
  </si>
  <si>
    <t>2022 Kia Niro PHEV</t>
  </si>
  <si>
    <t>2022 Kia Sorento PHEV</t>
  </si>
  <si>
    <t>2021 Land Rover Range Rover P400e</t>
  </si>
  <si>
    <t>2021 Land Rover Range Rover Sport P400e</t>
  </si>
  <si>
    <t>2022 Lexus NX 450h+ AWD 20"</t>
  </si>
  <si>
    <t>2022 Lincoln Aviator Grand Touring</t>
  </si>
  <si>
    <t>2021 Lincoln Corsair Grand Touring</t>
  </si>
  <si>
    <t>2022 MINI Cooper S E Countryman ALL4</t>
  </si>
  <si>
    <t>2022 Mitsubishi Outlander PHEV</t>
  </si>
  <si>
    <t>2021 Polestar 1</t>
  </si>
  <si>
    <t>2022 Porsche Cayenne E-Hybrid</t>
  </si>
  <si>
    <t>2022 Porsche Cayenne E-Hybrid Coupe</t>
  </si>
  <si>
    <t>2022 Porsche Cayenne Turbo S E-Hybrid</t>
  </si>
  <si>
    <t>2022 Porsche Cayenne Turbo S E-Hybrid Coupe</t>
  </si>
  <si>
    <t>2022 Porsche Panamera 4 E-Hybrid</t>
  </si>
  <si>
    <t>2022 Porsche Panamera 4S E-Hybrid</t>
  </si>
  <si>
    <t>2022 Porsche Panamera Turbo S E-Hybrid</t>
  </si>
  <si>
    <t>2022 Subaru Crosstrek Hybrid</t>
  </si>
  <si>
    <t>2022 Toyota Prius Prime</t>
  </si>
  <si>
    <t>2021 Toyota RAV4 Prime SE 18"</t>
  </si>
  <si>
    <t>2022 Volvo S60 T8 Twin Engine</t>
  </si>
  <si>
    <t>2022 Volvo S90 T8 Twin Engine</t>
  </si>
  <si>
    <t>2022 Volvo V60 T8 Twin Engine Polestar</t>
  </si>
  <si>
    <t>2022 Volvo XC60 T8 Twin Engine</t>
  </si>
  <si>
    <t>2022 Volvo XC90 T8 Twin Engine</t>
  </si>
  <si>
    <t>Type</t>
  </si>
  <si>
    <t>EV</t>
  </si>
  <si>
    <t>Chrysler</t>
  </si>
  <si>
    <t>PHEV</t>
  </si>
  <si>
    <t>Honda</t>
  </si>
  <si>
    <t>Jeep</t>
  </si>
  <si>
    <t>Land</t>
  </si>
  <si>
    <t>Lincoln</t>
  </si>
  <si>
    <t>Mitsubishi</t>
  </si>
  <si>
    <t>Subaru</t>
  </si>
  <si>
    <t>Toyota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</si>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</sst>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4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"/>
      <family val="2"/>
    </font>
    <font>
      <sz val="13"/>
      <color rgb="FF262626"/>
      <name val="Helvetica"/>
      <family val="2"/>
    </font>
    <font>
      <sz val="13"/>
      <color rgb="FF26262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74" fontId="0" fillId="0" borderId="0" xfId="1" applyNumberFormat="1" applyFont="1"/>
    <xf numFmtId="3" fontId="0" fillId="0" borderId="0" xfId="1" applyNumberFormat="1" applyFont="1" applyAlignment="1">
      <alignment horizontal="center" vertical="center"/>
    </xf>
    <xf numFmtId="0" fontId="2" fillId="0" borderId="0" xfId="0" applyFont="1"/>
    <xf numFmtId="3" fontId="0" fillId="0" borderId="0" xfId="0" applyNumberFormat="1" applyBorder="1"/>
    <xf numFmtId="0" fontId="4" fillId="0" borderId="0" xfId="0" applyFont="1"/>
    <xf numFmtId="6" fontId="3" fillId="0" borderId="0" xfId="0" applyNumberFormat="1" applyFont="1"/>
  </cellXfs>
  <cellStyles count="2">
    <cellStyle name="Currency" xfId="1" builtinId="4"/>
    <cellStyle name="Normal" xfId="0" builtinId="0"/>
  </cellStyles>
  <dxfs count="9"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1D020-168C-A840-8EB5-6A4E3A051273}" name="Table1" displayName="Table1" ref="A1:H151" totalsRowShown="0" dataDxfId="7">
  <autoFilter ref="A1:H151" xr:uid="{AB51D020-168C-A840-8EB5-6A4E3A051273}"/>
  <tableColumns count="8">
    <tableColumn id="1" xr3:uid="{50622DBB-85A0-3A42-92DC-1D693A1F9615}" name="Brand" dataDxfId="8"/>
    <tableColumn id="2" xr3:uid="{4187BAC8-3C11-2741-9D49-BEC890AB5966}" name="Model" dataDxfId="3"/>
    <tableColumn id="5" xr3:uid="{59E55D27-BBC6-FE40-A9C8-E6AC0A789202}" name="MSRP" dataDxfId="1"/>
    <tableColumn id="6" xr3:uid="{8CF42E9E-709B-6943-B9DD-33C4F8149508}" name="Dest Chrg" dataDxfId="2"/>
    <tableColumn id="7" xr3:uid="{8D23603F-EF75-AD47-A33F-BBCFC6D61F60}" name="Tax Credit (kWh)" dataDxfId="5"/>
    <tableColumn id="8" xr3:uid="{C2E86BE8-528C-CA46-B861-7286DDDC36A0}" name="After Tax" dataDxfId="4" dataCellStyle="Currency">
      <calculatedColumnFormula>IFERROR(SUM(Table1[[#This Row],[MSRP]]+Table1[[#This Row],[Dest Chrg]]-Table1[[#This Row],[Tax Credit (kWh)]]),"")</calculatedColumnFormula>
    </tableColumn>
    <tableColumn id="9" xr3:uid="{D2F4CCDA-D460-CD4F-9AF5-74ED75C02E5E}" name="Range" dataDxfId="6"/>
    <tableColumn id="10" xr3:uid="{08BBC0EB-0C01-5747-BE33-DDC10A233D0A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3419-6BEC-F64A-B3F2-329EDEC1A737}">
  <dimension ref="A1:H196"/>
  <sheetViews>
    <sheetView tabSelected="1" zoomScale="120" zoomScaleNormal="120" workbookViewId="0">
      <selection activeCell="C2" sqref="C2"/>
    </sheetView>
  </sheetViews>
  <sheetFormatPr baseColWidth="10" defaultRowHeight="16" x14ac:dyDescent="0.2"/>
  <cols>
    <col min="1" max="1" width="11" bestFit="1" customWidth="1"/>
    <col min="2" max="2" width="40.33203125" bestFit="1" customWidth="1"/>
    <col min="3" max="3" width="17.33203125" style="2" bestFit="1" customWidth="1"/>
    <col min="4" max="4" width="46.5" bestFit="1" customWidth="1"/>
    <col min="5" max="5" width="11.5" bestFit="1" customWidth="1"/>
    <col min="6" max="6" width="12.6640625" style="4" bestFit="1" customWidth="1"/>
    <col min="7" max="7" width="17.5" customWidth="1"/>
    <col min="8" max="8" width="18.5" bestFit="1" customWidth="1"/>
    <col min="9" max="9" width="43.33203125" bestFit="1" customWidth="1"/>
  </cols>
  <sheetData>
    <row r="1" spans="1:8" x14ac:dyDescent="0.2">
      <c r="A1" t="s">
        <v>0</v>
      </c>
      <c r="B1" t="s">
        <v>1</v>
      </c>
      <c r="C1" s="7" t="s">
        <v>130</v>
      </c>
      <c r="D1" t="s">
        <v>131</v>
      </c>
      <c r="E1" t="s">
        <v>2</v>
      </c>
      <c r="F1" s="4" t="s">
        <v>132</v>
      </c>
      <c r="G1" t="s">
        <v>133</v>
      </c>
      <c r="H1" t="s">
        <v>174</v>
      </c>
    </row>
    <row r="2" spans="1:8" x14ac:dyDescent="0.2">
      <c r="A2" s="1" t="s">
        <v>64</v>
      </c>
      <c r="B2" s="1" t="s">
        <v>67</v>
      </c>
      <c r="C2" s="3">
        <v>169000</v>
      </c>
      <c r="D2" s="3">
        <v>1500</v>
      </c>
      <c r="E2" s="3">
        <v>7500</v>
      </c>
      <c r="F2" s="5">
        <f>IFERROR(SUM(Table1[[#This Row],[MSRP]]+Table1[[#This Row],[Dest Chrg]]-Table1[[#This Row],[Tax Credit (kWh)]]),"")</f>
        <v>163000</v>
      </c>
      <c r="G2" s="1">
        <v>520</v>
      </c>
      <c r="H2" s="3" t="s">
        <v>175</v>
      </c>
    </row>
    <row r="3" spans="1:8" x14ac:dyDescent="0.2">
      <c r="A3" s="1" t="s">
        <v>64</v>
      </c>
      <c r="B3" s="1" t="s">
        <v>69</v>
      </c>
      <c r="C3" s="3">
        <v>139000</v>
      </c>
      <c r="D3" s="3">
        <v>1500</v>
      </c>
      <c r="E3" s="3">
        <v>7500</v>
      </c>
      <c r="F3" s="5">
        <f>IFERROR(SUM(Table1[[#This Row],[MSRP]]+Table1[[#This Row],[Dest Chrg]]-Table1[[#This Row],[Tax Credit (kWh)]]),"")</f>
        <v>133000</v>
      </c>
      <c r="G3" s="1">
        <v>516</v>
      </c>
      <c r="H3" s="3" t="s">
        <v>175</v>
      </c>
    </row>
    <row r="4" spans="1:8" x14ac:dyDescent="0.2">
      <c r="A4" s="1" t="s">
        <v>64</v>
      </c>
      <c r="B4" s="1" t="s">
        <v>68</v>
      </c>
      <c r="C4" s="3">
        <v>169000</v>
      </c>
      <c r="D4" s="3">
        <v>1500</v>
      </c>
      <c r="E4" s="3">
        <v>7500</v>
      </c>
      <c r="F4" s="5">
        <f>IFERROR(SUM(Table1[[#This Row],[MSRP]]+Table1[[#This Row],[Dest Chrg]]-Table1[[#This Row],[Tax Credit (kWh)]]),"")</f>
        <v>163000</v>
      </c>
      <c r="G4" s="1">
        <v>481</v>
      </c>
      <c r="H4" s="3" t="s">
        <v>175</v>
      </c>
    </row>
    <row r="5" spans="1:8" x14ac:dyDescent="0.2">
      <c r="A5" s="1" t="s">
        <v>64</v>
      </c>
      <c r="B5" s="1" t="s">
        <v>65</v>
      </c>
      <c r="C5" s="3">
        <v>169000</v>
      </c>
      <c r="D5" s="3">
        <v>1500</v>
      </c>
      <c r="E5" s="3">
        <v>7500</v>
      </c>
      <c r="F5" s="5">
        <f>IFERROR(SUM(Table1[[#This Row],[MSRP]]+Table1[[#This Row],[Dest Chrg]]-Table1[[#This Row],[Tax Credit (kWh)]]),"")</f>
        <v>163000</v>
      </c>
      <c r="G5" s="1">
        <v>471</v>
      </c>
      <c r="H5" s="3" t="s">
        <v>175</v>
      </c>
    </row>
    <row r="6" spans="1:8" x14ac:dyDescent="0.2">
      <c r="A6" s="1" t="s">
        <v>64</v>
      </c>
      <c r="B6" s="1" t="s">
        <v>70</v>
      </c>
      <c r="C6" s="3">
        <v>139000</v>
      </c>
      <c r="D6" s="3">
        <v>1500</v>
      </c>
      <c r="E6" s="3">
        <v>7500</v>
      </c>
      <c r="F6" s="5">
        <f>IFERROR(SUM(Table1[[#This Row],[MSRP]]+Table1[[#This Row],[Dest Chrg]]-Table1[[#This Row],[Tax Credit (kWh)]]),"")</f>
        <v>133000</v>
      </c>
      <c r="G6" s="1">
        <v>469</v>
      </c>
      <c r="H6" s="3" t="s">
        <v>175</v>
      </c>
    </row>
    <row r="7" spans="1:8" x14ac:dyDescent="0.2">
      <c r="A7" s="1" t="s">
        <v>64</v>
      </c>
      <c r="B7" s="1" t="s">
        <v>66</v>
      </c>
      <c r="C7" s="3">
        <v>169000</v>
      </c>
      <c r="D7" s="3">
        <v>1500</v>
      </c>
      <c r="E7" s="3">
        <v>7500</v>
      </c>
      <c r="F7" s="5">
        <f>IFERROR(SUM(Table1[[#This Row],[MSRP]]+Table1[[#This Row],[Dest Chrg]]-Table1[[#This Row],[Tax Credit (kWh)]]),"")</f>
        <v>163000</v>
      </c>
      <c r="G7" s="1">
        <v>451</v>
      </c>
      <c r="H7" s="3" t="s">
        <v>175</v>
      </c>
    </row>
    <row r="8" spans="1:8" x14ac:dyDescent="0.2">
      <c r="A8" s="1" t="s">
        <v>105</v>
      </c>
      <c r="B8" s="1" t="s">
        <v>111</v>
      </c>
      <c r="C8" s="3">
        <v>94990</v>
      </c>
      <c r="D8" s="3">
        <v>1200</v>
      </c>
      <c r="E8" s="3"/>
      <c r="F8" s="5">
        <f>IFERROR(SUM(Table1[[#This Row],[MSRP]]+Table1[[#This Row],[Dest Chrg]]-Table1[[#This Row],[Tax Credit (kWh)]]),"")</f>
        <v>96190</v>
      </c>
      <c r="G8" s="1">
        <v>405</v>
      </c>
      <c r="H8" s="3" t="s">
        <v>175</v>
      </c>
    </row>
    <row r="9" spans="1:8" x14ac:dyDescent="0.2">
      <c r="A9" s="1" t="s">
        <v>105</v>
      </c>
      <c r="B9" s="1" t="s">
        <v>113</v>
      </c>
      <c r="C9" s="3">
        <v>129990</v>
      </c>
      <c r="D9" s="3">
        <v>1200</v>
      </c>
      <c r="E9" s="3"/>
      <c r="F9" s="5">
        <f>IFERROR(SUM(Table1[[#This Row],[MSRP]]+Table1[[#This Row],[Dest Chrg]]-Table1[[#This Row],[Tax Credit (kWh)]]),"")</f>
        <v>131190</v>
      </c>
      <c r="G9" s="1">
        <v>396</v>
      </c>
      <c r="H9" s="3" t="s">
        <v>175</v>
      </c>
    </row>
    <row r="10" spans="1:8" x14ac:dyDescent="0.2">
      <c r="A10" s="1" t="s">
        <v>105</v>
      </c>
      <c r="B10" s="1" t="s">
        <v>112</v>
      </c>
      <c r="C10" s="3">
        <v>99490</v>
      </c>
      <c r="D10" s="3">
        <v>1200</v>
      </c>
      <c r="E10" s="3"/>
      <c r="F10" s="5">
        <f>IFERROR(SUM(Table1[[#This Row],[MSRP]]+Table1[[#This Row],[Dest Chrg]]-Table1[[#This Row],[Tax Credit (kWh)]]),"")</f>
        <v>100690</v>
      </c>
      <c r="G10" s="1">
        <v>375</v>
      </c>
      <c r="H10" s="3" t="s">
        <v>175</v>
      </c>
    </row>
    <row r="11" spans="1:8" x14ac:dyDescent="0.2">
      <c r="A11" s="1" t="s">
        <v>105</v>
      </c>
      <c r="B11" s="1" t="s">
        <v>108</v>
      </c>
      <c r="C11" s="3">
        <v>50990</v>
      </c>
      <c r="D11" s="3">
        <v>1200</v>
      </c>
      <c r="E11" s="3"/>
      <c r="F11" s="5">
        <f>IFERROR(SUM(Table1[[#This Row],[MSRP]]+Table1[[#This Row],[Dest Chrg]]-Table1[[#This Row],[Tax Credit (kWh)]]),"")</f>
        <v>52190</v>
      </c>
      <c r="G11" s="1">
        <v>358</v>
      </c>
      <c r="H11" s="3" t="s">
        <v>175</v>
      </c>
    </row>
    <row r="12" spans="1:8" x14ac:dyDescent="0.2">
      <c r="A12" s="1" t="s">
        <v>73</v>
      </c>
      <c r="B12" s="1" t="s">
        <v>74</v>
      </c>
      <c r="C12" s="3">
        <v>102310</v>
      </c>
      <c r="D12" s="3">
        <v>1050</v>
      </c>
      <c r="E12" s="3">
        <v>7500</v>
      </c>
      <c r="F12" s="5">
        <f>IFERROR(SUM(Table1[[#This Row],[MSRP]]+Table1[[#This Row],[Dest Chrg]]-Table1[[#This Row],[Tax Credit (kWh)]]),"")</f>
        <v>95860</v>
      </c>
      <c r="G12" s="1">
        <v>350</v>
      </c>
      <c r="H12" s="3" t="s">
        <v>175</v>
      </c>
    </row>
    <row r="13" spans="1:8" x14ac:dyDescent="0.2">
      <c r="A13" s="1" t="s">
        <v>105</v>
      </c>
      <c r="B13" s="1" t="s">
        <v>115</v>
      </c>
      <c r="C13" s="3">
        <v>104990</v>
      </c>
      <c r="D13" s="3">
        <v>1200</v>
      </c>
      <c r="E13" s="3"/>
      <c r="F13" s="5">
        <f>IFERROR(SUM(Table1[[#This Row],[MSRP]]+Table1[[#This Row],[Dest Chrg]]-Table1[[#This Row],[Tax Credit (kWh)]]),"")</f>
        <v>106190</v>
      </c>
      <c r="G13" s="1">
        <v>348</v>
      </c>
      <c r="H13" s="3" t="s">
        <v>175</v>
      </c>
    </row>
    <row r="14" spans="1:8" x14ac:dyDescent="0.2">
      <c r="A14" s="1" t="s">
        <v>105</v>
      </c>
      <c r="B14" s="1" t="s">
        <v>114</v>
      </c>
      <c r="C14" s="3">
        <v>134490</v>
      </c>
      <c r="D14" s="3">
        <v>1200</v>
      </c>
      <c r="E14" s="3"/>
      <c r="F14" s="5">
        <f>IFERROR(SUM(Table1[[#This Row],[MSRP]]+Table1[[#This Row],[Dest Chrg]]-Table1[[#This Row],[Tax Credit (kWh)]]),"")</f>
        <v>135690</v>
      </c>
      <c r="G14" s="1">
        <v>348</v>
      </c>
      <c r="H14" s="3" t="s">
        <v>175</v>
      </c>
    </row>
    <row r="15" spans="1:8" x14ac:dyDescent="0.2">
      <c r="A15" s="1" t="s">
        <v>73</v>
      </c>
      <c r="B15" s="1" t="s">
        <v>75</v>
      </c>
      <c r="C15" s="3">
        <v>119110</v>
      </c>
      <c r="D15" s="3">
        <v>1050</v>
      </c>
      <c r="E15" s="3">
        <v>7500</v>
      </c>
      <c r="F15" s="5">
        <f>IFERROR(SUM(Table1[[#This Row],[MSRP]]+Table1[[#This Row],[Dest Chrg]]-Table1[[#This Row],[Tax Credit (kWh)]]),"")</f>
        <v>112660</v>
      </c>
      <c r="G15" s="1">
        <v>340</v>
      </c>
      <c r="H15" s="3" t="s">
        <v>175</v>
      </c>
    </row>
    <row r="16" spans="1:8" x14ac:dyDescent="0.2">
      <c r="A16" s="1" t="s">
        <v>105</v>
      </c>
      <c r="B16" s="1" t="s">
        <v>109</v>
      </c>
      <c r="C16" s="3">
        <v>52490</v>
      </c>
      <c r="D16" s="3">
        <v>1200</v>
      </c>
      <c r="E16" s="3"/>
      <c r="F16" s="5">
        <f>IFERROR(SUM(Table1[[#This Row],[MSRP]]+Table1[[#This Row],[Dest Chrg]]-Table1[[#This Row],[Tax Credit (kWh)]]),"")</f>
        <v>53690</v>
      </c>
      <c r="G16" s="1">
        <v>334</v>
      </c>
      <c r="H16" s="3" t="s">
        <v>175</v>
      </c>
    </row>
    <row r="17" spans="1:8" x14ac:dyDescent="0.2">
      <c r="A17" s="1" t="s">
        <v>105</v>
      </c>
      <c r="B17" s="1" t="s">
        <v>117</v>
      </c>
      <c r="C17" s="3">
        <v>126490</v>
      </c>
      <c r="D17" s="3">
        <v>1200</v>
      </c>
      <c r="E17" s="3"/>
      <c r="F17" s="5">
        <f>IFERROR(SUM(Table1[[#This Row],[MSRP]]+Table1[[#This Row],[Dest Chrg]]-Table1[[#This Row],[Tax Credit (kWh)]]),"")</f>
        <v>127690</v>
      </c>
      <c r="G17" s="1">
        <v>333</v>
      </c>
      <c r="H17" s="3" t="s">
        <v>175</v>
      </c>
    </row>
    <row r="18" spans="1:8" x14ac:dyDescent="0.2">
      <c r="A18" s="1" t="s">
        <v>105</v>
      </c>
      <c r="B18" s="1" t="s">
        <v>116</v>
      </c>
      <c r="C18" s="3">
        <v>110490</v>
      </c>
      <c r="D18" s="3">
        <v>1200</v>
      </c>
      <c r="E18" s="3"/>
      <c r="F18" s="5">
        <f>IFERROR(SUM(Table1[[#This Row],[MSRP]]+Table1[[#This Row],[Dest Chrg]]-Table1[[#This Row],[Tax Credit (kWh)]]),"")</f>
        <v>111690</v>
      </c>
      <c r="G18" s="1">
        <v>332</v>
      </c>
      <c r="H18" s="3" t="s">
        <v>175</v>
      </c>
    </row>
    <row r="19" spans="1:8" x14ac:dyDescent="0.2">
      <c r="A19" s="1" t="s">
        <v>105</v>
      </c>
      <c r="B19" s="1" t="s">
        <v>119</v>
      </c>
      <c r="C19" s="3">
        <v>58990</v>
      </c>
      <c r="D19" s="3">
        <v>1200</v>
      </c>
      <c r="E19" s="3"/>
      <c r="F19" s="5">
        <f>IFERROR(SUM(Table1[[#This Row],[MSRP]]+Table1[[#This Row],[Dest Chrg]]-Table1[[#This Row],[Tax Credit (kWh)]]),"")</f>
        <v>60190</v>
      </c>
      <c r="G19" s="1">
        <v>330</v>
      </c>
      <c r="H19" s="3" t="s">
        <v>175</v>
      </c>
    </row>
    <row r="20" spans="1:8" x14ac:dyDescent="0.2">
      <c r="A20" s="1" t="s">
        <v>42</v>
      </c>
      <c r="B20" s="1" t="s">
        <v>43</v>
      </c>
      <c r="C20" s="3">
        <v>110295</v>
      </c>
      <c r="D20" s="3"/>
      <c r="E20" s="3"/>
      <c r="F20" s="5">
        <f>IFERROR(SUM(Table1[[#This Row],[MSRP]]+Table1[[#This Row],[Dest Chrg]]-Table1[[#This Row],[Tax Credit (kWh)]]),"")</f>
        <v>110295</v>
      </c>
      <c r="G20" s="1">
        <v>329</v>
      </c>
      <c r="H20" s="3" t="s">
        <v>175</v>
      </c>
    </row>
    <row r="21" spans="1:8" x14ac:dyDescent="0.2">
      <c r="A21" s="1" t="s">
        <v>15</v>
      </c>
      <c r="B21" s="1" t="s">
        <v>18</v>
      </c>
      <c r="C21" s="3">
        <v>83200</v>
      </c>
      <c r="D21" s="3">
        <v>995</v>
      </c>
      <c r="E21" s="3">
        <v>7500</v>
      </c>
      <c r="F21" s="5">
        <f>IFERROR(SUM(Table1[[#This Row],[MSRP]]+Table1[[#This Row],[Dest Chrg]]-Table1[[#This Row],[Tax Credit (kWh)]]),"")</f>
        <v>76695</v>
      </c>
      <c r="G21" s="1">
        <v>324</v>
      </c>
      <c r="H21" s="3" t="s">
        <v>175</v>
      </c>
    </row>
    <row r="22" spans="1:8" x14ac:dyDescent="0.2">
      <c r="A22" s="1" t="s">
        <v>105</v>
      </c>
      <c r="B22" s="1" t="s">
        <v>120</v>
      </c>
      <c r="C22" s="3">
        <v>60990</v>
      </c>
      <c r="D22" s="3">
        <v>1200</v>
      </c>
      <c r="E22" s="3"/>
      <c r="F22" s="5">
        <f>IFERROR(SUM(Table1[[#This Row],[MSRP]]+Table1[[#This Row],[Dest Chrg]]-Table1[[#This Row],[Tax Credit (kWh)]]),"")</f>
        <v>62190</v>
      </c>
      <c r="G22" s="1">
        <v>318</v>
      </c>
      <c r="H22" s="3" t="s">
        <v>175</v>
      </c>
    </row>
    <row r="23" spans="1:8" x14ac:dyDescent="0.2">
      <c r="A23" s="1" t="s">
        <v>102</v>
      </c>
      <c r="B23" s="1" t="s">
        <v>103</v>
      </c>
      <c r="C23" s="3">
        <v>70000</v>
      </c>
      <c r="D23" s="3">
        <v>1075</v>
      </c>
      <c r="E23" s="3">
        <v>7500</v>
      </c>
      <c r="F23" s="5">
        <f>IFERROR(SUM(Table1[[#This Row],[MSRP]]+Table1[[#This Row],[Dest Chrg]]-Table1[[#This Row],[Tax Credit (kWh)]]),"")</f>
        <v>63575</v>
      </c>
      <c r="G23" s="1">
        <v>316</v>
      </c>
      <c r="H23" s="3" t="s">
        <v>175</v>
      </c>
    </row>
    <row r="24" spans="1:8" x14ac:dyDescent="0.2">
      <c r="A24" s="1" t="s">
        <v>105</v>
      </c>
      <c r="B24" s="1" t="s">
        <v>110</v>
      </c>
      <c r="C24" s="3">
        <v>58990</v>
      </c>
      <c r="D24" s="3">
        <v>1200</v>
      </c>
      <c r="E24" s="3"/>
      <c r="F24" s="5">
        <f>IFERROR(SUM(Table1[[#This Row],[MSRP]]+Table1[[#This Row],[Dest Chrg]]-Table1[[#This Row],[Tax Credit (kWh)]]),"")</f>
        <v>60190</v>
      </c>
      <c r="G24" s="1">
        <v>315</v>
      </c>
      <c r="H24" s="3" t="s">
        <v>175</v>
      </c>
    </row>
    <row r="25" spans="1:8" x14ac:dyDescent="0.2">
      <c r="A25" s="1" t="s">
        <v>24</v>
      </c>
      <c r="B25" s="1" t="s">
        <v>38</v>
      </c>
      <c r="C25" s="3">
        <v>52775</v>
      </c>
      <c r="D25" s="3">
        <v>1100</v>
      </c>
      <c r="E25" s="3">
        <v>7500</v>
      </c>
      <c r="F25" s="5">
        <f>IFERROR(SUM(Table1[[#This Row],[MSRP]]+Table1[[#This Row],[Dest Chrg]]-Table1[[#This Row],[Tax Credit (kWh)]]),"")</f>
        <v>46375</v>
      </c>
      <c r="G25" s="1">
        <v>314</v>
      </c>
      <c r="H25" s="3" t="s">
        <v>175</v>
      </c>
    </row>
    <row r="26" spans="1:8" x14ac:dyDescent="0.2">
      <c r="A26" s="1" t="s">
        <v>102</v>
      </c>
      <c r="B26" s="1" t="s">
        <v>104</v>
      </c>
      <c r="C26" s="3">
        <v>67500</v>
      </c>
      <c r="D26" s="3">
        <v>1075</v>
      </c>
      <c r="E26" s="3">
        <v>7500</v>
      </c>
      <c r="F26" s="5">
        <f>IFERROR(SUM(Table1[[#This Row],[MSRP]]+Table1[[#This Row],[Dest Chrg]]-Table1[[#This Row],[Tax Credit (kWh)]]),"")</f>
        <v>61075</v>
      </c>
      <c r="G26" s="1">
        <v>314</v>
      </c>
      <c r="H26" s="3" t="s">
        <v>175</v>
      </c>
    </row>
    <row r="27" spans="1:8" x14ac:dyDescent="0.2">
      <c r="A27" s="1" t="s">
        <v>24</v>
      </c>
      <c r="B27" s="1" t="s">
        <v>39</v>
      </c>
      <c r="C27" s="3">
        <v>55475</v>
      </c>
      <c r="D27" s="3">
        <v>1100</v>
      </c>
      <c r="E27" s="3">
        <v>7500</v>
      </c>
      <c r="F27" s="5">
        <f>IFERROR(SUM(Table1[[#This Row],[MSRP]]+Table1[[#This Row],[Dest Chrg]]-Table1[[#This Row],[Tax Credit (kWh)]]),"")</f>
        <v>49075</v>
      </c>
      <c r="G27" s="1">
        <v>312</v>
      </c>
      <c r="H27" s="3" t="s">
        <v>175</v>
      </c>
    </row>
    <row r="28" spans="1:8" x14ac:dyDescent="0.2">
      <c r="A28" s="1" t="s">
        <v>105</v>
      </c>
      <c r="B28" s="1" t="s">
        <v>118</v>
      </c>
      <c r="C28" s="3">
        <v>131990</v>
      </c>
      <c r="D28" s="3">
        <v>1200</v>
      </c>
      <c r="E28" s="3"/>
      <c r="F28" s="5">
        <f>IFERROR(SUM(Table1[[#This Row],[MSRP]]+Table1[[#This Row],[Dest Chrg]]-Table1[[#This Row],[Tax Credit (kWh)]]),"")</f>
        <v>133190</v>
      </c>
      <c r="G28" s="1">
        <v>311</v>
      </c>
      <c r="H28" s="3" t="s">
        <v>175</v>
      </c>
    </row>
    <row r="29" spans="1:8" x14ac:dyDescent="0.2">
      <c r="A29" s="1" t="s">
        <v>56</v>
      </c>
      <c r="B29" s="1" t="s">
        <v>58</v>
      </c>
      <c r="C29" s="3">
        <v>47000</v>
      </c>
      <c r="D29" s="3">
        <v>1215</v>
      </c>
      <c r="E29" s="3">
        <v>7500</v>
      </c>
      <c r="F29" s="5">
        <f>IFERROR(SUM(Table1[[#This Row],[MSRP]]+Table1[[#This Row],[Dest Chrg]]-Table1[[#This Row],[Tax Credit (kWh)]]),"")</f>
        <v>40715</v>
      </c>
      <c r="G29" s="1">
        <v>310</v>
      </c>
      <c r="H29" s="3" t="s">
        <v>175</v>
      </c>
    </row>
    <row r="30" spans="1:8" x14ac:dyDescent="0.2">
      <c r="A30" s="1" t="s">
        <v>56</v>
      </c>
      <c r="B30" s="1" t="s">
        <v>60</v>
      </c>
      <c r="C30" s="3">
        <v>51200</v>
      </c>
      <c r="D30" s="3">
        <v>1215</v>
      </c>
      <c r="E30" s="3">
        <v>7500</v>
      </c>
      <c r="F30" s="5">
        <f>IFERROR(SUM(Table1[[#This Row],[MSRP]]+Table1[[#This Row],[Dest Chrg]]-Table1[[#This Row],[Tax Credit (kWh)]]),"")</f>
        <v>44915</v>
      </c>
      <c r="G30" s="1">
        <v>310</v>
      </c>
      <c r="H30" s="3" t="s">
        <v>175</v>
      </c>
    </row>
    <row r="31" spans="1:8" x14ac:dyDescent="0.2">
      <c r="A31" s="1" t="s">
        <v>44</v>
      </c>
      <c r="B31" s="1" t="s">
        <v>46</v>
      </c>
      <c r="C31" s="3">
        <v>43650</v>
      </c>
      <c r="D31" s="3">
        <v>1225</v>
      </c>
      <c r="E31" s="3">
        <v>7500</v>
      </c>
      <c r="F31" s="5">
        <f>IFERROR(SUM(Table1[[#This Row],[MSRP]]+Table1[[#This Row],[Dest Chrg]]-Table1[[#This Row],[Tax Credit (kWh)]]),"")</f>
        <v>37375</v>
      </c>
      <c r="G31" s="1">
        <v>303</v>
      </c>
      <c r="H31" s="3" t="s">
        <v>175</v>
      </c>
    </row>
    <row r="32" spans="1:8" x14ac:dyDescent="0.2">
      <c r="A32" s="1" t="s">
        <v>44</v>
      </c>
      <c r="B32" s="1" t="s">
        <v>48</v>
      </c>
      <c r="C32" s="3">
        <v>45900</v>
      </c>
      <c r="D32" s="3">
        <v>1225</v>
      </c>
      <c r="E32" s="3">
        <v>7500</v>
      </c>
      <c r="F32" s="5">
        <f>IFERROR(SUM(Table1[[#This Row],[MSRP]]+Table1[[#This Row],[Dest Chrg]]-Table1[[#This Row],[Tax Credit (kWh)]]),"")</f>
        <v>39625</v>
      </c>
      <c r="G32" s="1">
        <v>303</v>
      </c>
      <c r="H32" s="3" t="s">
        <v>175</v>
      </c>
    </row>
    <row r="33" spans="1:8" x14ac:dyDescent="0.2">
      <c r="A33" s="1" t="s">
        <v>44</v>
      </c>
      <c r="B33" s="1" t="s">
        <v>50</v>
      </c>
      <c r="C33" s="3">
        <v>50600</v>
      </c>
      <c r="D33" s="3">
        <v>1225</v>
      </c>
      <c r="E33" s="3">
        <v>7500</v>
      </c>
      <c r="F33" s="5">
        <f>IFERROR(SUM(Table1[[#This Row],[MSRP]]+Table1[[#This Row],[Dest Chrg]]-Table1[[#This Row],[Tax Credit (kWh)]]),"")</f>
        <v>44325</v>
      </c>
      <c r="G33" s="1">
        <v>303</v>
      </c>
      <c r="H33" s="3" t="s">
        <v>175</v>
      </c>
    </row>
    <row r="34" spans="1:8" x14ac:dyDescent="0.2">
      <c r="A34" s="1" t="s">
        <v>24</v>
      </c>
      <c r="B34" s="1" t="s">
        <v>36</v>
      </c>
      <c r="C34" s="3">
        <v>55100</v>
      </c>
      <c r="D34" s="3">
        <v>1100</v>
      </c>
      <c r="E34" s="3">
        <v>7500</v>
      </c>
      <c r="F34" s="5">
        <f>IFERROR(SUM(Table1[[#This Row],[MSRP]]+Table1[[#This Row],[Dest Chrg]]-Table1[[#This Row],[Tax Credit (kWh)]]),"")</f>
        <v>48700</v>
      </c>
      <c r="G34" s="1">
        <v>303</v>
      </c>
      <c r="H34" s="3" t="s">
        <v>175</v>
      </c>
    </row>
    <row r="35" spans="1:8" x14ac:dyDescent="0.2">
      <c r="A35" s="1" t="s">
        <v>105</v>
      </c>
      <c r="B35" s="1" t="s">
        <v>121</v>
      </c>
      <c r="C35" s="3">
        <v>63990</v>
      </c>
      <c r="D35" s="3">
        <v>1200</v>
      </c>
      <c r="E35" s="3"/>
      <c r="F35" s="5">
        <f>IFERROR(SUM(Table1[[#This Row],[MSRP]]+Table1[[#This Row],[Dest Chrg]]-Table1[[#This Row],[Tax Credit (kWh)]]),"")</f>
        <v>65190</v>
      </c>
      <c r="G35" s="1">
        <v>303</v>
      </c>
      <c r="H35" s="3" t="s">
        <v>175</v>
      </c>
    </row>
    <row r="36" spans="1:8" x14ac:dyDescent="0.2">
      <c r="A36" s="1" t="s">
        <v>15</v>
      </c>
      <c r="B36" s="1" t="s">
        <v>16</v>
      </c>
      <c r="C36" s="3">
        <v>55400</v>
      </c>
      <c r="D36" s="3">
        <v>995</v>
      </c>
      <c r="E36" s="3">
        <v>7500</v>
      </c>
      <c r="F36" s="5">
        <f>IFERROR(SUM(Table1[[#This Row],[MSRP]]+Table1[[#This Row],[Dest Chrg]]-Table1[[#This Row],[Tax Credit (kWh)]]),"")</f>
        <v>48895</v>
      </c>
      <c r="G36" s="1">
        <v>301</v>
      </c>
      <c r="H36" s="3" t="s">
        <v>175</v>
      </c>
    </row>
    <row r="37" spans="1:8" x14ac:dyDescent="0.2">
      <c r="A37" s="1" t="s">
        <v>78</v>
      </c>
      <c r="B37" s="1" t="s">
        <v>79</v>
      </c>
      <c r="C37" s="3">
        <v>45950</v>
      </c>
      <c r="D37" s="3">
        <v>1175</v>
      </c>
      <c r="E37" s="3">
        <v>7500</v>
      </c>
      <c r="F37" s="5">
        <f>IFERROR(SUM(Table1[[#This Row],[MSRP]]+Table1[[#This Row],[Dest Chrg]]-Table1[[#This Row],[Tax Credit (kWh)]]),"")</f>
        <v>39625</v>
      </c>
      <c r="G37" s="1">
        <v>300</v>
      </c>
      <c r="H37" s="3" t="s">
        <v>175</v>
      </c>
    </row>
    <row r="38" spans="1:8" x14ac:dyDescent="0.2">
      <c r="A38" s="1" t="s">
        <v>24</v>
      </c>
      <c r="B38" s="1" t="s">
        <v>26</v>
      </c>
      <c r="C38" s="3">
        <v>49974</v>
      </c>
      <c r="D38" s="3">
        <v>1695</v>
      </c>
      <c r="E38" s="3">
        <v>7500</v>
      </c>
      <c r="F38" s="5">
        <f>IFERROR(SUM(Table1[[#This Row],[MSRP]]+Table1[[#This Row],[Dest Chrg]]-Table1[[#This Row],[Tax Credit (kWh)]]),"")</f>
        <v>44169</v>
      </c>
      <c r="G38" s="1">
        <v>300</v>
      </c>
      <c r="H38" s="3" t="s">
        <v>175</v>
      </c>
    </row>
    <row r="39" spans="1:8" x14ac:dyDescent="0.2">
      <c r="A39" s="1" t="s">
        <v>19</v>
      </c>
      <c r="B39" s="1" t="s">
        <v>20</v>
      </c>
      <c r="C39" s="3">
        <v>58795</v>
      </c>
      <c r="D39" s="3">
        <v>1195</v>
      </c>
      <c r="E39" s="3"/>
      <c r="F39" s="5">
        <f>IFERROR(SUM(Table1[[#This Row],[MSRP]]+Table1[[#This Row],[Dest Chrg]]-Table1[[#This Row],[Tax Credit (kWh)]]),"")</f>
        <v>59990</v>
      </c>
      <c r="G39" s="1">
        <v>300</v>
      </c>
      <c r="H39" s="3" t="s">
        <v>175</v>
      </c>
    </row>
    <row r="40" spans="1:8" x14ac:dyDescent="0.2">
      <c r="A40" s="1" t="s">
        <v>24</v>
      </c>
      <c r="B40" s="1" t="s">
        <v>28</v>
      </c>
      <c r="C40" s="3">
        <v>72474</v>
      </c>
      <c r="D40" s="3">
        <v>1695</v>
      </c>
      <c r="E40" s="3">
        <v>7500</v>
      </c>
      <c r="F40" s="5">
        <f>IFERROR(SUM(Table1[[#This Row],[MSRP]]+Table1[[#This Row],[Dest Chrg]]-Table1[[#This Row],[Tax Credit (kWh)]]),"")</f>
        <v>66669</v>
      </c>
      <c r="G40" s="1">
        <v>300</v>
      </c>
      <c r="H40" s="3" t="s">
        <v>175</v>
      </c>
    </row>
    <row r="41" spans="1:8" x14ac:dyDescent="0.2">
      <c r="A41" s="1" t="s">
        <v>24</v>
      </c>
      <c r="B41" s="1" t="s">
        <v>30</v>
      </c>
      <c r="C41" s="3">
        <v>77474</v>
      </c>
      <c r="D41" s="3">
        <v>1695</v>
      </c>
      <c r="E41" s="3">
        <v>7500</v>
      </c>
      <c r="F41" s="5">
        <f>IFERROR(SUM(Table1[[#This Row],[MSRP]]+Table1[[#This Row],[Dest Chrg]]-Table1[[#This Row],[Tax Credit (kWh)]]),"")</f>
        <v>71669</v>
      </c>
      <c r="G41" s="1">
        <v>300</v>
      </c>
      <c r="H41" s="3" t="s">
        <v>175</v>
      </c>
    </row>
    <row r="42" spans="1:8" x14ac:dyDescent="0.2">
      <c r="A42" s="1" t="s">
        <v>78</v>
      </c>
      <c r="B42" s="1" t="s">
        <v>80</v>
      </c>
      <c r="C42" s="3">
        <v>48950</v>
      </c>
      <c r="D42" s="3">
        <v>1175</v>
      </c>
      <c r="E42" s="3">
        <v>7500</v>
      </c>
      <c r="F42" s="5">
        <f>IFERROR(SUM(Table1[[#This Row],[MSRP]]+Table1[[#This Row],[Dest Chrg]]-Table1[[#This Row],[Tax Credit (kWh)]]),"")</f>
        <v>42625</v>
      </c>
      <c r="G42" s="1">
        <v>285</v>
      </c>
      <c r="H42" s="3" t="s">
        <v>175</v>
      </c>
    </row>
    <row r="43" spans="1:8" x14ac:dyDescent="0.2">
      <c r="A43" s="1" t="s">
        <v>78</v>
      </c>
      <c r="B43" s="1" t="s">
        <v>81</v>
      </c>
      <c r="C43" s="3">
        <v>53450</v>
      </c>
      <c r="D43" s="3">
        <v>1175</v>
      </c>
      <c r="E43" s="3">
        <v>7500</v>
      </c>
      <c r="F43" s="5">
        <f>IFERROR(SUM(Table1[[#This Row],[MSRP]]+Table1[[#This Row],[Dest Chrg]]-Table1[[#This Row],[Tax Credit (kWh)]]),"")</f>
        <v>47125</v>
      </c>
      <c r="G43" s="1">
        <v>285</v>
      </c>
      <c r="H43" s="3" t="s">
        <v>175</v>
      </c>
    </row>
    <row r="44" spans="1:8" x14ac:dyDescent="0.2">
      <c r="A44" s="1" t="s">
        <v>24</v>
      </c>
      <c r="B44" s="1" t="s">
        <v>31</v>
      </c>
      <c r="C44" s="3">
        <v>90874</v>
      </c>
      <c r="D44" s="3">
        <v>1695</v>
      </c>
      <c r="E44" s="3">
        <v>7500</v>
      </c>
      <c r="F44" s="5">
        <f>IFERROR(SUM(Table1[[#This Row],[MSRP]]+Table1[[#This Row],[Dest Chrg]]-Table1[[#This Row],[Tax Credit (kWh)]]),"")</f>
        <v>85069</v>
      </c>
      <c r="G44" s="1">
        <v>280</v>
      </c>
      <c r="H44" s="3" t="s">
        <v>175</v>
      </c>
    </row>
    <row r="45" spans="1:8" x14ac:dyDescent="0.2">
      <c r="A45" s="1" t="s">
        <v>24</v>
      </c>
      <c r="B45" s="1" t="s">
        <v>37</v>
      </c>
      <c r="C45" s="3">
        <v>57800</v>
      </c>
      <c r="D45" s="3">
        <v>1100</v>
      </c>
      <c r="E45" s="3">
        <v>7500</v>
      </c>
      <c r="F45" s="5">
        <f>IFERROR(SUM(Table1[[#This Row],[MSRP]]+Table1[[#This Row],[Dest Chrg]]-Table1[[#This Row],[Tax Credit (kWh)]]),"")</f>
        <v>51400</v>
      </c>
      <c r="G45" s="1">
        <v>277</v>
      </c>
      <c r="H45" s="3" t="s">
        <v>175</v>
      </c>
    </row>
    <row r="46" spans="1:8" x14ac:dyDescent="0.2">
      <c r="A46" s="1" t="s">
        <v>56</v>
      </c>
      <c r="B46" s="1" t="s">
        <v>59</v>
      </c>
      <c r="C46" s="3">
        <v>50900</v>
      </c>
      <c r="D46" s="3">
        <v>1215</v>
      </c>
      <c r="E46" s="3">
        <v>7500</v>
      </c>
      <c r="F46" s="5">
        <f>IFERROR(SUM(Table1[[#This Row],[MSRP]]+Table1[[#This Row],[Dest Chrg]]-Table1[[#This Row],[Tax Credit (kWh)]]),"")</f>
        <v>44615</v>
      </c>
      <c r="G46" s="1">
        <v>274</v>
      </c>
      <c r="H46" s="3" t="s">
        <v>175</v>
      </c>
    </row>
    <row r="47" spans="1:8" x14ac:dyDescent="0.2">
      <c r="A47" s="1" t="s">
        <v>56</v>
      </c>
      <c r="B47" s="1" t="s">
        <v>61</v>
      </c>
      <c r="C47" s="3">
        <v>55900</v>
      </c>
      <c r="D47" s="3">
        <v>1215</v>
      </c>
      <c r="E47" s="3">
        <v>7500</v>
      </c>
      <c r="F47" s="5">
        <f>IFERROR(SUM(Table1[[#This Row],[MSRP]]+Table1[[#This Row],[Dest Chrg]]-Table1[[#This Row],[Tax Credit (kWh)]]),"")</f>
        <v>49615</v>
      </c>
      <c r="G47" s="1">
        <v>274</v>
      </c>
      <c r="H47" s="3" t="s">
        <v>175</v>
      </c>
    </row>
    <row r="48" spans="1:8" x14ac:dyDescent="0.2">
      <c r="A48" s="1" t="s">
        <v>105</v>
      </c>
      <c r="B48" s="1" t="s">
        <v>106</v>
      </c>
      <c r="C48" s="3">
        <v>44990</v>
      </c>
      <c r="D48" s="3">
        <v>1200</v>
      </c>
      <c r="E48" s="3"/>
      <c r="F48" s="5">
        <f>IFERROR(SUM(Table1[[#This Row],[MSRP]]+Table1[[#This Row],[Dest Chrg]]-Table1[[#This Row],[Tax Credit (kWh)]]),"")</f>
        <v>46190</v>
      </c>
      <c r="G48" s="1">
        <v>272</v>
      </c>
      <c r="H48" s="3" t="s">
        <v>175</v>
      </c>
    </row>
    <row r="49" spans="1:8" x14ac:dyDescent="0.2">
      <c r="A49" s="1" t="s">
        <v>86</v>
      </c>
      <c r="B49" s="1" t="s">
        <v>87</v>
      </c>
      <c r="C49" s="3">
        <v>45900</v>
      </c>
      <c r="D49" s="3">
        <v>1300</v>
      </c>
      <c r="E49" s="3">
        <v>7500</v>
      </c>
      <c r="F49" s="5">
        <f>IFERROR(SUM(Table1[[#This Row],[MSRP]]+Table1[[#This Row],[Dest Chrg]]-Table1[[#This Row],[Tax Credit (kWh)]]),"")</f>
        <v>39700</v>
      </c>
      <c r="G49" s="1">
        <v>270</v>
      </c>
      <c r="H49" s="3" t="s">
        <v>175</v>
      </c>
    </row>
    <row r="50" spans="1:8" x14ac:dyDescent="0.2">
      <c r="A50" s="1" t="s">
        <v>24</v>
      </c>
      <c r="B50" s="1" t="s">
        <v>40</v>
      </c>
      <c r="C50" s="3">
        <v>61995</v>
      </c>
      <c r="D50" s="3">
        <v>1100</v>
      </c>
      <c r="E50" s="3">
        <v>7500</v>
      </c>
      <c r="F50" s="5">
        <f>IFERROR(SUM(Table1[[#This Row],[MSRP]]+Table1[[#This Row],[Dest Chrg]]-Table1[[#This Row],[Tax Credit (kWh)]]),"")</f>
        <v>55595</v>
      </c>
      <c r="G50" s="1">
        <v>270</v>
      </c>
      <c r="H50" s="3" t="s">
        <v>175</v>
      </c>
    </row>
    <row r="51" spans="1:8" x14ac:dyDescent="0.2">
      <c r="A51" s="1" t="s">
        <v>15</v>
      </c>
      <c r="B51" s="1" t="s">
        <v>17</v>
      </c>
      <c r="C51" s="3">
        <v>65900</v>
      </c>
      <c r="D51" s="3">
        <v>995</v>
      </c>
      <c r="E51" s="3">
        <v>7500</v>
      </c>
      <c r="F51" s="5">
        <f>IFERROR(SUM(Table1[[#This Row],[MSRP]]+Table1[[#This Row],[Dest Chrg]]-Table1[[#This Row],[Tax Credit (kWh)]]),"")</f>
        <v>59395</v>
      </c>
      <c r="G51" s="1">
        <v>270</v>
      </c>
      <c r="H51" s="3" t="s">
        <v>175</v>
      </c>
    </row>
    <row r="52" spans="1:8" x14ac:dyDescent="0.2">
      <c r="A52" s="1" t="s">
        <v>105</v>
      </c>
      <c r="B52" s="1" t="s">
        <v>107</v>
      </c>
      <c r="C52" s="3">
        <v>46490</v>
      </c>
      <c r="D52" s="3">
        <v>1200</v>
      </c>
      <c r="E52" s="3"/>
      <c r="F52" s="5">
        <f>IFERROR(SUM(Table1[[#This Row],[MSRP]]+Table1[[#This Row],[Dest Chrg]]-Table1[[#This Row],[Tax Credit (kWh)]]),"")</f>
        <v>47690</v>
      </c>
      <c r="G52" s="1">
        <v>267</v>
      </c>
      <c r="H52" s="3" t="s">
        <v>175</v>
      </c>
    </row>
    <row r="53" spans="1:8" x14ac:dyDescent="0.2">
      <c r="A53" s="1" t="s">
        <v>56</v>
      </c>
      <c r="B53" s="1" t="s">
        <v>62</v>
      </c>
      <c r="C53" s="3">
        <v>58500</v>
      </c>
      <c r="D53" s="3">
        <v>1215</v>
      </c>
      <c r="E53" s="3">
        <v>7500</v>
      </c>
      <c r="F53" s="5">
        <f>IFERROR(SUM(Table1[[#This Row],[MSRP]]+Table1[[#This Row],[Dest Chrg]]-Table1[[#This Row],[Tax Credit (kWh)]]),"")</f>
        <v>52215</v>
      </c>
      <c r="G53" s="1">
        <v>265</v>
      </c>
      <c r="H53" s="3" t="s">
        <v>175</v>
      </c>
    </row>
    <row r="54" spans="1:8" x14ac:dyDescent="0.2">
      <c r="A54" s="1" t="s">
        <v>78</v>
      </c>
      <c r="B54" s="1" t="s">
        <v>82</v>
      </c>
      <c r="C54" s="3">
        <v>58950</v>
      </c>
      <c r="D54" s="3">
        <v>1175</v>
      </c>
      <c r="E54" s="3">
        <v>7500</v>
      </c>
      <c r="F54" s="5">
        <f>IFERROR(SUM(Table1[[#This Row],[MSRP]]+Table1[[#This Row],[Dest Chrg]]-Table1[[#This Row],[Tax Credit (kWh)]]),"")</f>
        <v>52625</v>
      </c>
      <c r="G54" s="1">
        <v>265</v>
      </c>
      <c r="H54" s="3" t="s">
        <v>175</v>
      </c>
    </row>
    <row r="55" spans="1:8" x14ac:dyDescent="0.2">
      <c r="A55" s="1" t="s">
        <v>125</v>
      </c>
      <c r="B55" s="1" t="s">
        <v>126</v>
      </c>
      <c r="C55" s="3">
        <v>40760</v>
      </c>
      <c r="D55" s="3">
        <v>1195</v>
      </c>
      <c r="E55" s="3">
        <v>7500</v>
      </c>
      <c r="F55" s="5">
        <f>IFERROR(SUM(Table1[[#This Row],[MSRP]]+Table1[[#This Row],[Dest Chrg]]-Table1[[#This Row],[Tax Credit (kWh)]]),"")</f>
        <v>34455</v>
      </c>
      <c r="G55" s="1">
        <v>260</v>
      </c>
      <c r="H55" s="3" t="s">
        <v>175</v>
      </c>
    </row>
    <row r="56" spans="1:8" x14ac:dyDescent="0.2">
      <c r="A56" s="1" t="s">
        <v>24</v>
      </c>
      <c r="B56" s="1" t="s">
        <v>41</v>
      </c>
      <c r="C56" s="3">
        <v>67995</v>
      </c>
      <c r="D56" s="3">
        <v>1100</v>
      </c>
      <c r="E56" s="3">
        <v>7500</v>
      </c>
      <c r="F56" s="5">
        <f>IFERROR(SUM(Table1[[#This Row],[MSRP]]+Table1[[#This Row],[Dest Chrg]]-Table1[[#This Row],[Tax Credit (kWh)]]),"")</f>
        <v>61595</v>
      </c>
      <c r="G56" s="1">
        <v>260</v>
      </c>
      <c r="H56" s="3" t="s">
        <v>175</v>
      </c>
    </row>
    <row r="57" spans="1:8" x14ac:dyDescent="0.2">
      <c r="A57" s="1" t="s">
        <v>21</v>
      </c>
      <c r="B57" s="1" t="s">
        <v>22</v>
      </c>
      <c r="C57" s="3">
        <v>31000</v>
      </c>
      <c r="D57" s="3">
        <v>995</v>
      </c>
      <c r="E57" s="3"/>
      <c r="F57" s="5">
        <f>IFERROR(SUM(Table1[[#This Row],[MSRP]]+Table1[[#This Row],[Dest Chrg]]-Table1[[#This Row],[Tax Credit (kWh)]]),"")</f>
        <v>31995</v>
      </c>
      <c r="G57" s="1">
        <v>259</v>
      </c>
      <c r="H57" s="3" t="s">
        <v>175</v>
      </c>
    </row>
    <row r="58" spans="1:8" x14ac:dyDescent="0.2">
      <c r="A58" s="1" t="s">
        <v>44</v>
      </c>
      <c r="B58" s="1" t="s">
        <v>53</v>
      </c>
      <c r="C58" s="3">
        <v>34000</v>
      </c>
      <c r="D58" s="3">
        <v>1185</v>
      </c>
      <c r="E58" s="3">
        <v>7500</v>
      </c>
      <c r="F58" s="5">
        <f>IFERROR(SUM(Table1[[#This Row],[MSRP]]+Table1[[#This Row],[Dest Chrg]]-Table1[[#This Row],[Tax Credit (kWh)]]),"")</f>
        <v>27685</v>
      </c>
      <c r="G58" s="1">
        <v>258</v>
      </c>
      <c r="H58" s="3" t="s">
        <v>175</v>
      </c>
    </row>
    <row r="59" spans="1:8" x14ac:dyDescent="0.2">
      <c r="A59" s="1" t="s">
        <v>44</v>
      </c>
      <c r="B59" s="1" t="s">
        <v>47</v>
      </c>
      <c r="C59" s="3">
        <v>47150</v>
      </c>
      <c r="D59" s="3">
        <v>1225</v>
      </c>
      <c r="E59" s="3">
        <v>7500</v>
      </c>
      <c r="F59" s="5">
        <f>IFERROR(SUM(Table1[[#This Row],[MSRP]]+Table1[[#This Row],[Dest Chrg]]-Table1[[#This Row],[Tax Credit (kWh)]]),"")</f>
        <v>40875</v>
      </c>
      <c r="G59" s="1">
        <v>256</v>
      </c>
      <c r="H59" s="3" t="s">
        <v>175</v>
      </c>
    </row>
    <row r="60" spans="1:8" x14ac:dyDescent="0.2">
      <c r="A60" s="1" t="s">
        <v>44</v>
      </c>
      <c r="B60" s="1" t="s">
        <v>49</v>
      </c>
      <c r="C60" s="3">
        <v>49400</v>
      </c>
      <c r="D60" s="3">
        <v>1225</v>
      </c>
      <c r="E60" s="3">
        <v>7500</v>
      </c>
      <c r="F60" s="5">
        <f>IFERROR(SUM(Table1[[#This Row],[MSRP]]+Table1[[#This Row],[Dest Chrg]]-Table1[[#This Row],[Tax Credit (kWh)]]),"")</f>
        <v>43125</v>
      </c>
      <c r="G60" s="1">
        <v>256</v>
      </c>
      <c r="H60" s="3" t="s">
        <v>175</v>
      </c>
    </row>
    <row r="61" spans="1:8" x14ac:dyDescent="0.2">
      <c r="A61" s="1" t="s">
        <v>44</v>
      </c>
      <c r="B61" s="1" t="s">
        <v>51</v>
      </c>
      <c r="C61" s="3">
        <v>54500</v>
      </c>
      <c r="D61" s="3">
        <v>1225</v>
      </c>
      <c r="E61" s="3">
        <v>7500</v>
      </c>
      <c r="F61" s="5">
        <f>IFERROR(SUM(Table1[[#This Row],[MSRP]]+Table1[[#This Row],[Dest Chrg]]-Table1[[#This Row],[Tax Credit (kWh)]]),"")</f>
        <v>48225</v>
      </c>
      <c r="G61" s="1">
        <v>256</v>
      </c>
      <c r="H61" s="3" t="s">
        <v>175</v>
      </c>
    </row>
    <row r="62" spans="1:8" x14ac:dyDescent="0.2">
      <c r="A62" s="1" t="s">
        <v>3</v>
      </c>
      <c r="B62" s="1" t="s">
        <v>12</v>
      </c>
      <c r="C62" s="3">
        <v>43900</v>
      </c>
      <c r="D62" s="3">
        <v>1095</v>
      </c>
      <c r="E62" s="3">
        <v>7500</v>
      </c>
      <c r="F62" s="5">
        <f>IFERROR(SUM(Table1[[#This Row],[MSRP]]+Table1[[#This Row],[Dest Chrg]]-Table1[[#This Row],[Tax Credit (kWh)]]),"")</f>
        <v>37495</v>
      </c>
      <c r="G62" s="1">
        <v>250</v>
      </c>
      <c r="H62" s="3" t="s">
        <v>175</v>
      </c>
    </row>
    <row r="63" spans="1:8" x14ac:dyDescent="0.2">
      <c r="A63" s="1" t="s">
        <v>125</v>
      </c>
      <c r="B63" s="1" t="s">
        <v>127</v>
      </c>
      <c r="C63" s="3">
        <v>45260</v>
      </c>
      <c r="D63" s="3">
        <v>1195</v>
      </c>
      <c r="E63" s="3">
        <v>7500</v>
      </c>
      <c r="F63" s="5">
        <f>IFERROR(SUM(Table1[[#This Row],[MSRP]]+Table1[[#This Row],[Dest Chrg]]-Table1[[#This Row],[Tax Credit (kWh)]]),"")</f>
        <v>38955</v>
      </c>
      <c r="G63" s="1">
        <v>250</v>
      </c>
      <c r="H63" s="3" t="s">
        <v>175</v>
      </c>
    </row>
    <row r="64" spans="1:8" x14ac:dyDescent="0.2">
      <c r="A64" s="1" t="s">
        <v>125</v>
      </c>
      <c r="B64" s="1" t="s">
        <v>128</v>
      </c>
      <c r="C64" s="3">
        <v>44440</v>
      </c>
      <c r="D64" s="3">
        <v>1195</v>
      </c>
      <c r="E64" s="3">
        <v>7500</v>
      </c>
      <c r="F64" s="5">
        <f>IFERROR(SUM(Table1[[#This Row],[MSRP]]+Table1[[#This Row],[Dest Chrg]]-Table1[[#This Row],[Tax Credit (kWh)]]),"")</f>
        <v>38135</v>
      </c>
      <c r="G64" s="1">
        <v>249</v>
      </c>
      <c r="H64" s="3" t="s">
        <v>175</v>
      </c>
    </row>
    <row r="65" spans="1:8" x14ac:dyDescent="0.2">
      <c r="A65" s="1" t="s">
        <v>86</v>
      </c>
      <c r="B65" s="1" t="s">
        <v>88</v>
      </c>
      <c r="C65" s="3">
        <v>49900</v>
      </c>
      <c r="D65" s="3">
        <v>1300</v>
      </c>
      <c r="E65" s="3">
        <v>7500</v>
      </c>
      <c r="F65" s="5">
        <f>IFERROR(SUM(Table1[[#This Row],[MSRP]]+Table1[[#This Row],[Dest Chrg]]-Table1[[#This Row],[Tax Credit (kWh)]]),"")</f>
        <v>43700</v>
      </c>
      <c r="G65" s="1">
        <v>249</v>
      </c>
      <c r="H65" s="3" t="s">
        <v>175</v>
      </c>
    </row>
    <row r="66" spans="1:8" x14ac:dyDescent="0.2">
      <c r="A66" s="1" t="s">
        <v>21</v>
      </c>
      <c r="B66" s="1" t="s">
        <v>23</v>
      </c>
      <c r="C66" s="3">
        <v>33000</v>
      </c>
      <c r="D66" s="3">
        <v>995</v>
      </c>
      <c r="E66" s="3"/>
      <c r="F66" s="5">
        <f>IFERROR(SUM(Table1[[#This Row],[MSRP]]+Table1[[#This Row],[Dest Chrg]]-Table1[[#This Row],[Tax Credit (kWh)]]),"")</f>
        <v>33995</v>
      </c>
      <c r="G66" s="1">
        <v>247</v>
      </c>
      <c r="H66" s="3" t="s">
        <v>175</v>
      </c>
    </row>
    <row r="67" spans="1:8" x14ac:dyDescent="0.2">
      <c r="A67" s="1" t="s">
        <v>24</v>
      </c>
      <c r="B67" s="1" t="s">
        <v>32</v>
      </c>
      <c r="C67" s="3">
        <v>43895</v>
      </c>
      <c r="D67" s="3">
        <v>1100</v>
      </c>
      <c r="E67" s="3">
        <v>7500</v>
      </c>
      <c r="F67" s="5">
        <f>IFERROR(SUM(Table1[[#This Row],[MSRP]]+Table1[[#This Row],[Dest Chrg]]-Table1[[#This Row],[Tax Credit (kWh)]]),"")</f>
        <v>37495</v>
      </c>
      <c r="G67" s="1">
        <v>247</v>
      </c>
      <c r="H67" s="3" t="s">
        <v>175</v>
      </c>
    </row>
    <row r="68" spans="1:8" x14ac:dyDescent="0.2">
      <c r="A68" s="1" t="s">
        <v>24</v>
      </c>
      <c r="B68" s="1" t="s">
        <v>34</v>
      </c>
      <c r="C68" s="3">
        <v>49100</v>
      </c>
      <c r="D68" s="3">
        <v>1100</v>
      </c>
      <c r="E68" s="3">
        <v>7500</v>
      </c>
      <c r="F68" s="5">
        <f>IFERROR(SUM(Table1[[#This Row],[MSRP]]+Table1[[#This Row],[Dest Chrg]]-Table1[[#This Row],[Tax Credit (kWh)]]),"")</f>
        <v>42700</v>
      </c>
      <c r="G68" s="1">
        <v>247</v>
      </c>
      <c r="H68" s="3" t="s">
        <v>175</v>
      </c>
    </row>
    <row r="69" spans="1:8" x14ac:dyDescent="0.2">
      <c r="A69" s="1" t="s">
        <v>3</v>
      </c>
      <c r="B69" s="1" t="s">
        <v>13</v>
      </c>
      <c r="C69" s="3">
        <v>49900</v>
      </c>
      <c r="D69" s="3">
        <v>1095</v>
      </c>
      <c r="E69" s="3">
        <v>7500</v>
      </c>
      <c r="F69" s="5">
        <f>IFERROR(SUM(Table1[[#This Row],[MSRP]]+Table1[[#This Row],[Dest Chrg]]-Table1[[#This Row],[Tax Credit (kWh)]]),"")</f>
        <v>43495</v>
      </c>
      <c r="G69" s="1">
        <v>241</v>
      </c>
      <c r="H69" s="3" t="s">
        <v>175</v>
      </c>
    </row>
    <row r="70" spans="1:8" x14ac:dyDescent="0.2">
      <c r="A70" s="1" t="s">
        <v>3</v>
      </c>
      <c r="B70" s="1" t="s">
        <v>14</v>
      </c>
      <c r="C70" s="3">
        <v>52700</v>
      </c>
      <c r="D70" s="3">
        <v>1095</v>
      </c>
      <c r="E70" s="3">
        <v>7500</v>
      </c>
      <c r="F70" s="5">
        <f>IFERROR(SUM(Table1[[#This Row],[MSRP]]+Table1[[#This Row],[Dest Chrg]]-Table1[[#This Row],[Tax Credit (kWh)]]),"")</f>
        <v>46295</v>
      </c>
      <c r="G70" s="1">
        <v>241</v>
      </c>
      <c r="H70" s="3" t="s">
        <v>175</v>
      </c>
    </row>
    <row r="71" spans="1:8" x14ac:dyDescent="0.2">
      <c r="A71" s="1" t="s">
        <v>125</v>
      </c>
      <c r="B71" s="1" t="s">
        <v>129</v>
      </c>
      <c r="C71" s="3">
        <v>48940</v>
      </c>
      <c r="D71" s="3">
        <v>1195</v>
      </c>
      <c r="E71" s="3">
        <v>7500</v>
      </c>
      <c r="F71" s="5">
        <f>IFERROR(SUM(Table1[[#This Row],[MSRP]]+Table1[[#This Row],[Dest Chrg]]-Table1[[#This Row],[Tax Credit (kWh)]]),"")</f>
        <v>42635</v>
      </c>
      <c r="G71" s="1">
        <v>240</v>
      </c>
      <c r="H71" s="3" t="s">
        <v>175</v>
      </c>
    </row>
    <row r="72" spans="1:8" x14ac:dyDescent="0.2">
      <c r="A72" s="1" t="s">
        <v>56</v>
      </c>
      <c r="B72" s="1" t="s">
        <v>63</v>
      </c>
      <c r="C72" s="3">
        <v>39990</v>
      </c>
      <c r="D72" s="3">
        <v>1175</v>
      </c>
      <c r="E72" s="3">
        <v>7500</v>
      </c>
      <c r="F72" s="5">
        <f>IFERROR(SUM(Table1[[#This Row],[MSRP]]+Table1[[#This Row],[Dest Chrg]]-Table1[[#This Row],[Tax Credit (kWh)]]),"")</f>
        <v>33665</v>
      </c>
      <c r="G72" s="1">
        <v>239</v>
      </c>
      <c r="H72" s="3" t="s">
        <v>175</v>
      </c>
    </row>
    <row r="73" spans="1:8" x14ac:dyDescent="0.2">
      <c r="A73" s="1" t="s">
        <v>3</v>
      </c>
      <c r="B73" s="1" t="s">
        <v>4</v>
      </c>
      <c r="C73" s="3">
        <v>102400</v>
      </c>
      <c r="D73" s="3">
        <v>1045</v>
      </c>
      <c r="E73" s="3">
        <v>7500</v>
      </c>
      <c r="F73" s="5">
        <f>IFERROR(SUM(Table1[[#This Row],[MSRP]]+Table1[[#This Row],[Dest Chrg]]-Table1[[#This Row],[Tax Credit (kWh)]]),"")</f>
        <v>95945</v>
      </c>
      <c r="G73" s="1">
        <v>238</v>
      </c>
      <c r="H73" s="3" t="s">
        <v>175</v>
      </c>
    </row>
    <row r="74" spans="1:8" x14ac:dyDescent="0.2">
      <c r="A74" s="1" t="s">
        <v>54</v>
      </c>
      <c r="B74" s="1" t="s">
        <v>55</v>
      </c>
      <c r="C74" s="3">
        <v>69900</v>
      </c>
      <c r="D74" s="3">
        <v>1150</v>
      </c>
      <c r="E74" s="3">
        <v>7500</v>
      </c>
      <c r="F74" s="5">
        <f>IFERROR(SUM(Table1[[#This Row],[MSRP]]+Table1[[#This Row],[Dest Chrg]]-Table1[[#This Row],[Tax Credit (kWh)]]),"")</f>
        <v>63550</v>
      </c>
      <c r="G74" s="1">
        <v>234</v>
      </c>
      <c r="H74" s="3" t="s">
        <v>175</v>
      </c>
    </row>
    <row r="75" spans="1:8" x14ac:dyDescent="0.2">
      <c r="A75" s="1" t="s">
        <v>56</v>
      </c>
      <c r="B75" s="1" t="s">
        <v>57</v>
      </c>
      <c r="C75" s="3">
        <v>40900</v>
      </c>
      <c r="D75" s="3">
        <v>1215</v>
      </c>
      <c r="E75" s="3">
        <v>7500</v>
      </c>
      <c r="F75" s="5">
        <f>IFERROR(SUM(Table1[[#This Row],[MSRP]]+Table1[[#This Row],[Dest Chrg]]-Table1[[#This Row],[Tax Credit (kWh)]]),"")</f>
        <v>34615</v>
      </c>
      <c r="G75" s="1">
        <v>232</v>
      </c>
      <c r="H75" s="3" t="s">
        <v>175</v>
      </c>
    </row>
    <row r="76" spans="1:8" x14ac:dyDescent="0.2">
      <c r="A76" s="1" t="s">
        <v>3</v>
      </c>
      <c r="B76" s="1" t="s">
        <v>5</v>
      </c>
      <c r="C76" s="3">
        <v>142400</v>
      </c>
      <c r="D76" s="3">
        <v>1045</v>
      </c>
      <c r="E76" s="3">
        <v>7500</v>
      </c>
      <c r="F76" s="5">
        <f>IFERROR(SUM(Table1[[#This Row],[MSRP]]+Table1[[#This Row],[Dest Chrg]]-Table1[[#This Row],[Tax Credit (kWh)]]),"")</f>
        <v>135945</v>
      </c>
      <c r="G76" s="1">
        <v>232</v>
      </c>
      <c r="H76" s="3" t="s">
        <v>175</v>
      </c>
    </row>
    <row r="77" spans="1:8" x14ac:dyDescent="0.2">
      <c r="A77" s="1" t="s">
        <v>24</v>
      </c>
      <c r="B77" s="1" t="s">
        <v>25</v>
      </c>
      <c r="C77" s="3">
        <v>39974</v>
      </c>
      <c r="D77" s="3">
        <v>1695</v>
      </c>
      <c r="E77" s="3">
        <v>7500</v>
      </c>
      <c r="F77" s="5">
        <f>IFERROR(SUM(Table1[[#This Row],[MSRP]]+Table1[[#This Row],[Dest Chrg]]-Table1[[#This Row],[Tax Credit (kWh)]]),"")</f>
        <v>34169</v>
      </c>
      <c r="G77" s="1">
        <v>230</v>
      </c>
      <c r="H77" s="3" t="s">
        <v>175</v>
      </c>
    </row>
    <row r="78" spans="1:8" x14ac:dyDescent="0.2">
      <c r="A78" s="1" t="s">
        <v>24</v>
      </c>
      <c r="B78" s="1" t="s">
        <v>27</v>
      </c>
      <c r="C78" s="3">
        <v>52974</v>
      </c>
      <c r="D78" s="3">
        <v>1695</v>
      </c>
      <c r="E78" s="3">
        <v>7500</v>
      </c>
      <c r="F78" s="5">
        <f>IFERROR(SUM(Table1[[#This Row],[MSRP]]+Table1[[#This Row],[Dest Chrg]]-Table1[[#This Row],[Tax Credit (kWh)]]),"")</f>
        <v>47169</v>
      </c>
      <c r="G78" s="1">
        <v>230</v>
      </c>
      <c r="H78" s="3" t="s">
        <v>175</v>
      </c>
    </row>
    <row r="79" spans="1:8" x14ac:dyDescent="0.2">
      <c r="A79" s="1" t="s">
        <v>24</v>
      </c>
      <c r="B79" s="1" t="s">
        <v>29</v>
      </c>
      <c r="C79" s="3">
        <v>67474</v>
      </c>
      <c r="D79" s="3">
        <v>1695</v>
      </c>
      <c r="E79" s="3">
        <v>7500</v>
      </c>
      <c r="F79" s="5">
        <f>IFERROR(SUM(Table1[[#This Row],[MSRP]]+Table1[[#This Row],[Dest Chrg]]-Table1[[#This Row],[Tax Credit (kWh)]]),"")</f>
        <v>61669</v>
      </c>
      <c r="G79" s="1">
        <v>230</v>
      </c>
      <c r="H79" s="3" t="s">
        <v>175</v>
      </c>
    </row>
    <row r="80" spans="1:8" x14ac:dyDescent="0.2">
      <c r="A80" s="1" t="s">
        <v>89</v>
      </c>
      <c r="B80" s="1" t="s">
        <v>93</v>
      </c>
      <c r="C80" s="3">
        <v>109370</v>
      </c>
      <c r="D80" s="3">
        <v>1350</v>
      </c>
      <c r="E80" s="3">
        <v>7500</v>
      </c>
      <c r="F80" s="5">
        <f>IFERROR(SUM(Table1[[#This Row],[MSRP]]+Table1[[#This Row],[Dest Chrg]]-Table1[[#This Row],[Tax Credit (kWh)]]),"")</f>
        <v>103220</v>
      </c>
      <c r="G80" s="1">
        <v>227</v>
      </c>
      <c r="H80" s="3" t="s">
        <v>175</v>
      </c>
    </row>
    <row r="81" spans="1:8" x14ac:dyDescent="0.2">
      <c r="A81" s="1" t="s">
        <v>78</v>
      </c>
      <c r="B81" s="1" t="s">
        <v>84</v>
      </c>
      <c r="C81" s="3">
        <v>32400</v>
      </c>
      <c r="D81" s="3">
        <v>975</v>
      </c>
      <c r="E81" s="3">
        <v>7500</v>
      </c>
      <c r="F81" s="5">
        <f>IFERROR(SUM(Table1[[#This Row],[MSRP]]+Table1[[#This Row],[Dest Chrg]]-Table1[[#This Row],[Tax Credit (kWh)]]),"")</f>
        <v>25875</v>
      </c>
      <c r="G81" s="1">
        <v>226</v>
      </c>
      <c r="H81" s="3" t="s">
        <v>175</v>
      </c>
    </row>
    <row r="82" spans="1:8" x14ac:dyDescent="0.2">
      <c r="A82" s="1" t="s">
        <v>122</v>
      </c>
      <c r="B82" s="1" t="s">
        <v>123</v>
      </c>
      <c r="C82" s="3">
        <v>58750</v>
      </c>
      <c r="D82" s="3">
        <v>1095</v>
      </c>
      <c r="E82" s="3">
        <v>7500</v>
      </c>
      <c r="F82" s="5">
        <f>IFERROR(SUM(Table1[[#This Row],[MSRP]]+Table1[[#This Row],[Dest Chrg]]-Table1[[#This Row],[Tax Credit (kWh)]]),"")</f>
        <v>52345</v>
      </c>
      <c r="G82" s="1">
        <v>226</v>
      </c>
      <c r="H82" s="3" t="s">
        <v>175</v>
      </c>
    </row>
    <row r="83" spans="1:8" x14ac:dyDescent="0.2">
      <c r="A83" s="1" t="s">
        <v>89</v>
      </c>
      <c r="B83" s="1" t="s">
        <v>91</v>
      </c>
      <c r="C83" s="3">
        <v>88480</v>
      </c>
      <c r="D83" s="3">
        <v>1350</v>
      </c>
      <c r="E83" s="3">
        <v>7500</v>
      </c>
      <c r="F83" s="5">
        <f>IFERROR(SUM(Table1[[#This Row],[MSRP]]+Table1[[#This Row],[Dest Chrg]]-Table1[[#This Row],[Tax Credit (kWh)]]),"")</f>
        <v>82330</v>
      </c>
      <c r="G83" s="1">
        <v>225</v>
      </c>
      <c r="H83" s="3" t="s">
        <v>175</v>
      </c>
    </row>
    <row r="84" spans="1:8" x14ac:dyDescent="0.2">
      <c r="A84" s="1" t="s">
        <v>24</v>
      </c>
      <c r="B84" s="1" t="s">
        <v>33</v>
      </c>
      <c r="C84" s="3">
        <v>46595</v>
      </c>
      <c r="D84" s="3">
        <v>1100</v>
      </c>
      <c r="E84" s="3">
        <v>7500</v>
      </c>
      <c r="F84" s="5">
        <f>IFERROR(SUM(Table1[[#This Row],[MSRP]]+Table1[[#This Row],[Dest Chrg]]-Table1[[#This Row],[Tax Credit (kWh)]]),"")</f>
        <v>40195</v>
      </c>
      <c r="G84" s="1">
        <v>224</v>
      </c>
      <c r="H84" s="3" t="s">
        <v>175</v>
      </c>
    </row>
    <row r="85" spans="1:8" x14ac:dyDescent="0.2">
      <c r="A85" s="1" t="s">
        <v>24</v>
      </c>
      <c r="B85" s="1" t="s">
        <v>35</v>
      </c>
      <c r="C85" s="3">
        <v>51800</v>
      </c>
      <c r="D85" s="3">
        <v>1100</v>
      </c>
      <c r="E85" s="3">
        <v>7500</v>
      </c>
      <c r="F85" s="5">
        <f>IFERROR(SUM(Table1[[#This Row],[MSRP]]+Table1[[#This Row],[Dest Chrg]]-Table1[[#This Row],[Tax Credit (kWh)]]),"")</f>
        <v>45400</v>
      </c>
      <c r="G85" s="1">
        <v>224</v>
      </c>
      <c r="H85" s="3" t="s">
        <v>175</v>
      </c>
    </row>
    <row r="86" spans="1:8" x14ac:dyDescent="0.2">
      <c r="A86" s="1" t="s">
        <v>122</v>
      </c>
      <c r="B86" s="1" t="s">
        <v>124</v>
      </c>
      <c r="C86" s="3">
        <v>55300</v>
      </c>
      <c r="D86" s="3">
        <v>1095</v>
      </c>
      <c r="E86" s="3">
        <v>7500</v>
      </c>
      <c r="F86" s="5">
        <f>IFERROR(SUM(Table1[[#This Row],[MSRP]]+Table1[[#This Row],[Dest Chrg]]-Table1[[#This Row],[Tax Credit (kWh)]]),"")</f>
        <v>48895</v>
      </c>
      <c r="G86" s="1">
        <v>223</v>
      </c>
      <c r="H86" s="3" t="s">
        <v>175</v>
      </c>
    </row>
    <row r="87" spans="1:8" x14ac:dyDescent="0.2">
      <c r="A87" s="1" t="s">
        <v>3</v>
      </c>
      <c r="B87" s="1" t="s">
        <v>6</v>
      </c>
      <c r="C87" s="3">
        <v>65900</v>
      </c>
      <c r="D87" s="3">
        <v>1095</v>
      </c>
      <c r="E87" s="3">
        <v>7500</v>
      </c>
      <c r="F87" s="5">
        <f>IFERROR(SUM(Table1[[#This Row],[MSRP]]+Table1[[#This Row],[Dest Chrg]]-Table1[[#This Row],[Tax Credit (kWh)]]),"")</f>
        <v>59495</v>
      </c>
      <c r="G87" s="1">
        <v>222</v>
      </c>
      <c r="H87" s="3" t="s">
        <v>175</v>
      </c>
    </row>
    <row r="88" spans="1:8" x14ac:dyDescent="0.2">
      <c r="A88" s="1" t="s">
        <v>44</v>
      </c>
      <c r="B88" s="1" t="s">
        <v>45</v>
      </c>
      <c r="C88" s="3">
        <v>39700</v>
      </c>
      <c r="D88" s="3">
        <v>1225</v>
      </c>
      <c r="E88" s="3">
        <v>7500</v>
      </c>
      <c r="F88" s="5">
        <f>IFERROR(SUM(Table1[[#This Row],[MSRP]]+Table1[[#This Row],[Dest Chrg]]-Table1[[#This Row],[Tax Credit (kWh)]]),"")</f>
        <v>33425</v>
      </c>
      <c r="G88" s="1">
        <v>220</v>
      </c>
      <c r="H88" s="3" t="s">
        <v>175</v>
      </c>
    </row>
    <row r="89" spans="1:8" x14ac:dyDescent="0.2">
      <c r="A89" s="1" t="s">
        <v>3</v>
      </c>
      <c r="B89" s="1" t="s">
        <v>7</v>
      </c>
      <c r="C89" s="3">
        <v>69100</v>
      </c>
      <c r="D89" s="3">
        <v>1095</v>
      </c>
      <c r="E89" s="3">
        <v>7500</v>
      </c>
      <c r="F89" s="5">
        <f>IFERROR(SUM(Table1[[#This Row],[MSRP]]+Table1[[#This Row],[Dest Chrg]]-Table1[[#This Row],[Tax Credit (kWh)]]),"")</f>
        <v>62695</v>
      </c>
      <c r="G89" s="1">
        <v>218</v>
      </c>
      <c r="H89" s="3" t="s">
        <v>175</v>
      </c>
    </row>
    <row r="90" spans="1:8" x14ac:dyDescent="0.2">
      <c r="A90" s="1" t="s">
        <v>78</v>
      </c>
      <c r="B90" s="1" t="s">
        <v>85</v>
      </c>
      <c r="C90" s="3">
        <v>37400</v>
      </c>
      <c r="D90" s="3">
        <v>975</v>
      </c>
      <c r="E90" s="3">
        <v>7500</v>
      </c>
      <c r="F90" s="5">
        <f>IFERROR(SUM(Table1[[#This Row],[MSRP]]+Table1[[#This Row],[Dest Chrg]]-Table1[[#This Row],[Tax Credit (kWh)]]),"")</f>
        <v>30875</v>
      </c>
      <c r="G90" s="1">
        <v>215</v>
      </c>
      <c r="H90" s="3" t="s">
        <v>175</v>
      </c>
    </row>
    <row r="91" spans="1:8" x14ac:dyDescent="0.2">
      <c r="A91" s="1" t="s">
        <v>89</v>
      </c>
      <c r="B91" s="1" t="s">
        <v>97</v>
      </c>
      <c r="C91" s="3">
        <v>93700</v>
      </c>
      <c r="D91" s="3">
        <v>1350</v>
      </c>
      <c r="E91" s="3">
        <v>7500</v>
      </c>
      <c r="F91" s="5">
        <f>IFERROR(SUM(Table1[[#This Row],[MSRP]]+Table1[[#This Row],[Dest Chrg]]-Table1[[#This Row],[Tax Credit (kWh)]]),"")</f>
        <v>87550</v>
      </c>
      <c r="G91" s="1">
        <v>215</v>
      </c>
      <c r="H91" s="3" t="s">
        <v>175</v>
      </c>
    </row>
    <row r="92" spans="1:8" x14ac:dyDescent="0.2">
      <c r="A92" s="1" t="s">
        <v>89</v>
      </c>
      <c r="B92" s="1" t="s">
        <v>98</v>
      </c>
      <c r="C92" s="3">
        <v>110300</v>
      </c>
      <c r="D92" s="3">
        <v>1350</v>
      </c>
      <c r="E92" s="3">
        <v>7500</v>
      </c>
      <c r="F92" s="5">
        <f>IFERROR(SUM(Table1[[#This Row],[MSRP]]+Table1[[#This Row],[Dest Chrg]]-Table1[[#This Row],[Tax Credit (kWh)]]),"")</f>
        <v>104150</v>
      </c>
      <c r="G92" s="1">
        <v>215</v>
      </c>
      <c r="H92" s="3" t="s">
        <v>175</v>
      </c>
    </row>
    <row r="93" spans="1:8" x14ac:dyDescent="0.2">
      <c r="A93" s="1" t="s">
        <v>3</v>
      </c>
      <c r="B93" s="1" t="s">
        <v>10</v>
      </c>
      <c r="C93" s="3">
        <v>87400</v>
      </c>
      <c r="D93" s="3">
        <v>1095</v>
      </c>
      <c r="E93" s="3">
        <v>7500</v>
      </c>
      <c r="F93" s="5">
        <f>IFERROR(SUM(Table1[[#This Row],[MSRP]]+Table1[[#This Row],[Dest Chrg]]-Table1[[#This Row],[Tax Credit (kWh)]]),"")</f>
        <v>80995</v>
      </c>
      <c r="G93" s="1">
        <v>212</v>
      </c>
      <c r="H93" s="3" t="s">
        <v>175</v>
      </c>
    </row>
    <row r="94" spans="1:8" x14ac:dyDescent="0.2">
      <c r="A94" s="1" t="s">
        <v>89</v>
      </c>
      <c r="B94" s="1" t="s">
        <v>95</v>
      </c>
      <c r="C94" s="3">
        <v>150900</v>
      </c>
      <c r="D94" s="3">
        <v>1350</v>
      </c>
      <c r="E94" s="3">
        <v>7500</v>
      </c>
      <c r="F94" s="5">
        <f>IFERROR(SUM(Table1[[#This Row],[MSRP]]+Table1[[#This Row],[Dest Chrg]]-Table1[[#This Row],[Tax Credit (kWh)]]),"")</f>
        <v>144750</v>
      </c>
      <c r="G94" s="1">
        <v>212</v>
      </c>
      <c r="H94" s="3" t="s">
        <v>175</v>
      </c>
    </row>
    <row r="95" spans="1:8" x14ac:dyDescent="0.2">
      <c r="A95" s="1" t="s">
        <v>3</v>
      </c>
      <c r="B95" s="1" t="s">
        <v>8</v>
      </c>
      <c r="C95" s="3">
        <v>84800</v>
      </c>
      <c r="D95" s="3">
        <v>1095</v>
      </c>
      <c r="E95" s="3">
        <v>7500</v>
      </c>
      <c r="F95" s="5">
        <f>IFERROR(SUM(Table1[[#This Row],[MSRP]]+Table1[[#This Row],[Dest Chrg]]-Table1[[#This Row],[Tax Credit (kWh)]]),"")</f>
        <v>78395</v>
      </c>
      <c r="G95" s="1">
        <v>208</v>
      </c>
      <c r="H95" s="3" t="s">
        <v>175</v>
      </c>
    </row>
    <row r="96" spans="1:8" x14ac:dyDescent="0.2">
      <c r="A96" s="1" t="s">
        <v>89</v>
      </c>
      <c r="B96" s="1" t="s">
        <v>100</v>
      </c>
      <c r="C96" s="3">
        <v>153500</v>
      </c>
      <c r="D96" s="3">
        <v>1350</v>
      </c>
      <c r="E96" s="3">
        <v>7500</v>
      </c>
      <c r="F96" s="5">
        <f>IFERROR(SUM(Table1[[#This Row],[MSRP]]+Table1[[#This Row],[Dest Chrg]]-Table1[[#This Row],[Tax Credit (kWh)]]),"")</f>
        <v>147350</v>
      </c>
      <c r="G96" s="1">
        <v>204</v>
      </c>
      <c r="H96" s="3" t="s">
        <v>175</v>
      </c>
    </row>
    <row r="97" spans="1:8" x14ac:dyDescent="0.2">
      <c r="A97" s="1" t="s">
        <v>89</v>
      </c>
      <c r="B97" s="1" t="s">
        <v>101</v>
      </c>
      <c r="C97" s="3">
        <v>187600</v>
      </c>
      <c r="D97" s="3">
        <v>1350</v>
      </c>
      <c r="E97" s="3">
        <v>7500</v>
      </c>
      <c r="F97" s="5">
        <f>IFERROR(SUM(Table1[[#This Row],[MSRP]]+Table1[[#This Row],[Dest Chrg]]-Table1[[#This Row],[Tax Credit (kWh)]]),"")</f>
        <v>181450</v>
      </c>
      <c r="G97" s="1">
        <v>202</v>
      </c>
      <c r="H97" s="3" t="s">
        <v>175</v>
      </c>
    </row>
    <row r="98" spans="1:8" x14ac:dyDescent="0.2">
      <c r="A98" s="1" t="s">
        <v>89</v>
      </c>
      <c r="B98" s="1" t="s">
        <v>96</v>
      </c>
      <c r="C98" s="3">
        <v>185000</v>
      </c>
      <c r="D98" s="3">
        <v>1350</v>
      </c>
      <c r="E98" s="3">
        <v>7500</v>
      </c>
      <c r="F98" s="5">
        <f>IFERROR(SUM(Table1[[#This Row],[MSRP]]+Table1[[#This Row],[Dest Chrg]]-Table1[[#This Row],[Tax Credit (kWh)]]),"")</f>
        <v>178850</v>
      </c>
      <c r="G98" s="1">
        <v>201</v>
      </c>
      <c r="H98" s="3" t="s">
        <v>175</v>
      </c>
    </row>
    <row r="99" spans="1:8" x14ac:dyDescent="0.2">
      <c r="A99" s="1" t="s">
        <v>89</v>
      </c>
      <c r="B99" s="1" t="s">
        <v>90</v>
      </c>
      <c r="C99" s="3">
        <v>82700</v>
      </c>
      <c r="D99" s="3">
        <v>1350</v>
      </c>
      <c r="E99" s="3">
        <v>7500</v>
      </c>
      <c r="F99" s="5">
        <f>IFERROR(SUM(Table1[[#This Row],[MSRP]]+Table1[[#This Row],[Dest Chrg]]-Table1[[#This Row],[Tax Credit (kWh)]]),"")</f>
        <v>76550</v>
      </c>
      <c r="G99" s="1">
        <v>200</v>
      </c>
      <c r="H99" s="3" t="s">
        <v>175</v>
      </c>
    </row>
    <row r="100" spans="1:8" x14ac:dyDescent="0.2">
      <c r="A100" s="1" t="s">
        <v>89</v>
      </c>
      <c r="B100" s="1" t="s">
        <v>92</v>
      </c>
      <c r="C100" s="3">
        <v>103800</v>
      </c>
      <c r="D100" s="3">
        <v>1350</v>
      </c>
      <c r="E100" s="3">
        <v>7500</v>
      </c>
      <c r="F100" s="5">
        <f>IFERROR(SUM(Table1[[#This Row],[MSRP]]+Table1[[#This Row],[Dest Chrg]]-Table1[[#This Row],[Tax Credit (kWh)]]),"")</f>
        <v>97650</v>
      </c>
      <c r="G100" s="1">
        <v>199</v>
      </c>
      <c r="H100" s="3" t="s">
        <v>175</v>
      </c>
    </row>
    <row r="101" spans="1:8" x14ac:dyDescent="0.2">
      <c r="A101" s="1" t="s">
        <v>3</v>
      </c>
      <c r="B101" s="1" t="s">
        <v>11</v>
      </c>
      <c r="C101" s="3">
        <v>90050</v>
      </c>
      <c r="D101" s="3">
        <v>1095</v>
      </c>
      <c r="E101" s="3">
        <v>7500</v>
      </c>
      <c r="F101" s="5">
        <f>IFERROR(SUM(Table1[[#This Row],[MSRP]]+Table1[[#This Row],[Dest Chrg]]-Table1[[#This Row],[Tax Credit (kWh)]]),"")</f>
        <v>83645</v>
      </c>
      <c r="G101" s="1">
        <v>185</v>
      </c>
      <c r="H101" s="3" t="s">
        <v>175</v>
      </c>
    </row>
    <row r="102" spans="1:8" x14ac:dyDescent="0.2">
      <c r="A102" s="1" t="s">
        <v>3</v>
      </c>
      <c r="B102" s="1" t="s">
        <v>9</v>
      </c>
      <c r="C102" s="3">
        <v>87450</v>
      </c>
      <c r="D102" s="3">
        <v>1095</v>
      </c>
      <c r="E102" s="3">
        <v>7500</v>
      </c>
      <c r="F102" s="5">
        <f>IFERROR(SUM(Table1[[#This Row],[MSRP]]+Table1[[#This Row],[Dest Chrg]]-Table1[[#This Row],[Tax Credit (kWh)]]),"")</f>
        <v>81045</v>
      </c>
      <c r="G102" s="1">
        <v>181</v>
      </c>
      <c r="H102" s="3" t="s">
        <v>175</v>
      </c>
    </row>
    <row r="103" spans="1:8" x14ac:dyDescent="0.2">
      <c r="A103" s="1" t="s">
        <v>44</v>
      </c>
      <c r="B103" s="1" t="s">
        <v>52</v>
      </c>
      <c r="C103" s="3">
        <v>33245</v>
      </c>
      <c r="D103" s="3">
        <v>1005</v>
      </c>
      <c r="E103" s="3">
        <v>7500</v>
      </c>
      <c r="F103" s="5">
        <f>IFERROR(SUM(Table1[[#This Row],[MSRP]]+Table1[[#This Row],[Dest Chrg]]-Table1[[#This Row],[Tax Credit (kWh)]]),"")</f>
        <v>26750</v>
      </c>
      <c r="G103" s="1">
        <v>170</v>
      </c>
      <c r="H103" s="3" t="s">
        <v>175</v>
      </c>
    </row>
    <row r="104" spans="1:8" x14ac:dyDescent="0.2">
      <c r="A104" s="1" t="s">
        <v>78</v>
      </c>
      <c r="B104" s="1" t="s">
        <v>83</v>
      </c>
      <c r="C104" s="3">
        <v>27400</v>
      </c>
      <c r="D104" s="3">
        <v>975</v>
      </c>
      <c r="E104" s="3">
        <v>7500</v>
      </c>
      <c r="F104" s="5">
        <f>IFERROR(SUM(Table1[[#This Row],[MSRP]]+Table1[[#This Row],[Dest Chrg]]-Table1[[#This Row],[Tax Credit (kWh)]]),"")</f>
        <v>20875</v>
      </c>
      <c r="G104" s="1">
        <v>149</v>
      </c>
      <c r="H104" s="3" t="s">
        <v>175</v>
      </c>
    </row>
    <row r="105" spans="1:8" x14ac:dyDescent="0.2">
      <c r="A105" s="1" t="s">
        <v>76</v>
      </c>
      <c r="B105" s="1" t="s">
        <v>77</v>
      </c>
      <c r="C105" s="3">
        <v>29900</v>
      </c>
      <c r="D105" s="3">
        <v>850</v>
      </c>
      <c r="E105" s="3">
        <v>7500</v>
      </c>
      <c r="F105" s="5">
        <f>IFERROR(SUM(Table1[[#This Row],[MSRP]]+Table1[[#This Row],[Dest Chrg]]-Table1[[#This Row],[Tax Credit (kWh)]]),"")</f>
        <v>23250</v>
      </c>
      <c r="G105" s="1">
        <v>114</v>
      </c>
      <c r="H105" s="3" t="s">
        <v>175</v>
      </c>
    </row>
    <row r="106" spans="1:8" x14ac:dyDescent="0.2">
      <c r="A106" s="1" t="s">
        <v>71</v>
      </c>
      <c r="B106" s="1" t="s">
        <v>72</v>
      </c>
      <c r="C106" s="3">
        <v>33470</v>
      </c>
      <c r="D106" s="3">
        <v>1175</v>
      </c>
      <c r="E106" s="3">
        <v>7500</v>
      </c>
      <c r="F106" s="5">
        <f>IFERROR(SUM(Table1[[#This Row],[MSRP]]+Table1[[#This Row],[Dest Chrg]]-Table1[[#This Row],[Tax Credit (kWh)]]),"")</f>
        <v>27145</v>
      </c>
      <c r="G106" s="1">
        <v>100</v>
      </c>
      <c r="H106" s="3" t="s">
        <v>175</v>
      </c>
    </row>
    <row r="107" spans="1:8" x14ac:dyDescent="0.2">
      <c r="A107" s="1" t="s">
        <v>89</v>
      </c>
      <c r="B107" s="1" t="s">
        <v>94</v>
      </c>
      <c r="C107" s="3">
        <v>131400</v>
      </c>
      <c r="D107" s="3">
        <v>1350</v>
      </c>
      <c r="E107" s="3">
        <v>7500</v>
      </c>
      <c r="F107" s="5">
        <f>IFERROR(SUM(Table1[[#This Row],[MSRP]]+Table1[[#This Row],[Dest Chrg]]-Table1[[#This Row],[Tax Credit (kWh)]]),"")</f>
        <v>125250</v>
      </c>
      <c r="G107" s="1"/>
      <c r="H107" s="3" t="s">
        <v>175</v>
      </c>
    </row>
    <row r="108" spans="1:8" x14ac:dyDescent="0.2">
      <c r="A108" s="1" t="s">
        <v>89</v>
      </c>
      <c r="B108" s="1" t="s">
        <v>99</v>
      </c>
      <c r="C108" s="3">
        <v>133300</v>
      </c>
      <c r="D108" s="3">
        <v>1350</v>
      </c>
      <c r="E108" s="3">
        <v>7500</v>
      </c>
      <c r="F108" s="5">
        <f>IFERROR(SUM(Table1[[#This Row],[MSRP]]+Table1[[#This Row],[Dest Chrg]]-Table1[[#This Row],[Tax Credit (kWh)]]),"")</f>
        <v>127150</v>
      </c>
      <c r="G108" s="1"/>
      <c r="H108" s="3" t="s">
        <v>175</v>
      </c>
    </row>
    <row r="109" spans="1:8" x14ac:dyDescent="0.2">
      <c r="A109" s="1" t="s">
        <v>3</v>
      </c>
      <c r="B109" s="1" t="s">
        <v>134</v>
      </c>
      <c r="C109" s="3">
        <v>75900</v>
      </c>
      <c r="D109" s="3">
        <v>1045</v>
      </c>
      <c r="E109" s="3">
        <v>7500</v>
      </c>
      <c r="F109" s="5">
        <f>IFERROR(SUM(Table1[[#This Row],[MSRP]]+Table1[[#This Row],[Dest Chrg]]-Table1[[#This Row],[Tax Credit (kWh)]]),"")</f>
        <v>69445</v>
      </c>
      <c r="G109" s="5"/>
      <c r="H109" s="3" t="s">
        <v>177</v>
      </c>
    </row>
    <row r="110" spans="1:8" x14ac:dyDescent="0.2">
      <c r="A110" s="1" t="s">
        <v>3</v>
      </c>
      <c r="B110" s="1" t="s">
        <v>135</v>
      </c>
      <c r="C110" s="3">
        <v>54600</v>
      </c>
      <c r="D110" s="3">
        <v>1095</v>
      </c>
      <c r="E110" s="3">
        <v>7500</v>
      </c>
      <c r="F110" s="5">
        <f>IFERROR(SUM(Table1[[#This Row],[MSRP]]+Table1[[#This Row],[Dest Chrg]]-Table1[[#This Row],[Tax Credit (kWh)]]),"")</f>
        <v>48195</v>
      </c>
      <c r="G110" s="5"/>
      <c r="H110" s="3" t="s">
        <v>177</v>
      </c>
    </row>
    <row r="111" spans="1:8" x14ac:dyDescent="0.2">
      <c r="A111" s="1" t="s">
        <v>15</v>
      </c>
      <c r="B111" s="1" t="s">
        <v>136</v>
      </c>
      <c r="C111" s="3">
        <v>42950</v>
      </c>
      <c r="D111" s="3">
        <v>995</v>
      </c>
      <c r="E111" s="3">
        <v>5836</v>
      </c>
      <c r="F111" s="5">
        <f>IFERROR(SUM(Table1[[#This Row],[MSRP]]+Table1[[#This Row],[Dest Chrg]]-Table1[[#This Row],[Tax Credit (kWh)]]),"")</f>
        <v>38109</v>
      </c>
      <c r="G111" s="5"/>
      <c r="H111" s="3" t="s">
        <v>177</v>
      </c>
    </row>
    <row r="112" spans="1:8" x14ac:dyDescent="0.2">
      <c r="A112" s="1" t="s">
        <v>15</v>
      </c>
      <c r="B112" s="1" t="s">
        <v>137</v>
      </c>
      <c r="C112" s="3">
        <v>44950</v>
      </c>
      <c r="D112" s="3">
        <v>995</v>
      </c>
      <c r="E112" s="3">
        <v>5836</v>
      </c>
      <c r="F112" s="5">
        <f>IFERROR(SUM(Table1[[#This Row],[MSRP]]+Table1[[#This Row],[Dest Chrg]]-Table1[[#This Row],[Tax Credit (kWh)]]),"")</f>
        <v>40109</v>
      </c>
      <c r="G112" s="5"/>
      <c r="H112" s="3" t="s">
        <v>177</v>
      </c>
    </row>
    <row r="113" spans="1:8" x14ac:dyDescent="0.2">
      <c r="A113" s="1" t="s">
        <v>15</v>
      </c>
      <c r="B113" s="1" t="s">
        <v>138</v>
      </c>
      <c r="C113" s="3">
        <v>55550</v>
      </c>
      <c r="D113" s="3">
        <v>995</v>
      </c>
      <c r="E113" s="3">
        <v>5836</v>
      </c>
      <c r="F113" s="5">
        <f>IFERROR(SUM(Table1[[#This Row],[MSRP]]+Table1[[#This Row],[Dest Chrg]]-Table1[[#This Row],[Tax Credit (kWh)]]),"")</f>
        <v>50709</v>
      </c>
      <c r="G113" s="5"/>
      <c r="H113" s="3" t="s">
        <v>177</v>
      </c>
    </row>
    <row r="114" spans="1:8" x14ac:dyDescent="0.2">
      <c r="A114" s="1" t="s">
        <v>15</v>
      </c>
      <c r="B114" s="1" t="s">
        <v>139</v>
      </c>
      <c r="C114" s="3">
        <v>57850</v>
      </c>
      <c r="D114" s="3">
        <v>995</v>
      </c>
      <c r="E114" s="3">
        <v>5836</v>
      </c>
      <c r="F114" s="5">
        <f>IFERROR(SUM(Table1[[#This Row],[MSRP]]+Table1[[#This Row],[Dest Chrg]]-Table1[[#This Row],[Tax Credit (kWh)]]),"")</f>
        <v>53009</v>
      </c>
      <c r="G114" s="5"/>
      <c r="H114" s="3" t="s">
        <v>177</v>
      </c>
    </row>
    <row r="115" spans="1:8" x14ac:dyDescent="0.2">
      <c r="A115" s="1" t="e">
        <v>#N/A</v>
      </c>
      <c r="B115" s="1" t="s">
        <v>140</v>
      </c>
      <c r="C115" s="3">
        <v>95900</v>
      </c>
      <c r="D115" s="3">
        <v>995</v>
      </c>
      <c r="E115" s="3">
        <v>5836</v>
      </c>
      <c r="F115" s="5">
        <f>IFERROR(SUM(Table1[[#This Row],[MSRP]]+Table1[[#This Row],[Dest Chrg]]-Table1[[#This Row],[Tax Credit (kWh)]]),"")</f>
        <v>91059</v>
      </c>
      <c r="G115" s="5"/>
      <c r="H115" s="3" t="s">
        <v>177</v>
      </c>
    </row>
    <row r="116" spans="1:8" x14ac:dyDescent="0.2">
      <c r="A116" s="1" t="s">
        <v>15</v>
      </c>
      <c r="B116" s="1" t="s">
        <v>141</v>
      </c>
      <c r="C116" s="3">
        <v>63700</v>
      </c>
      <c r="D116" s="3">
        <v>995</v>
      </c>
      <c r="E116" s="3">
        <v>7500</v>
      </c>
      <c r="F116" s="5">
        <f>IFERROR(SUM(Table1[[#This Row],[MSRP]]+Table1[[#This Row],[Dest Chrg]]-Table1[[#This Row],[Tax Credit (kWh)]]),"")</f>
        <v>57195</v>
      </c>
      <c r="G116" s="5"/>
      <c r="H116" s="3" t="s">
        <v>177</v>
      </c>
    </row>
    <row r="117" spans="1:8" x14ac:dyDescent="0.2">
      <c r="A117" s="1" t="s">
        <v>176</v>
      </c>
      <c r="B117" s="1" t="s">
        <v>142</v>
      </c>
      <c r="C117" s="3">
        <v>46760</v>
      </c>
      <c r="D117" s="3">
        <v>1495</v>
      </c>
      <c r="E117" s="3">
        <v>7500</v>
      </c>
      <c r="F117" s="5">
        <f>IFERROR(SUM(Table1[[#This Row],[MSRP]]+Table1[[#This Row],[Dest Chrg]]-Table1[[#This Row],[Tax Credit (kWh)]]),"")</f>
        <v>40755</v>
      </c>
      <c r="G117" s="5"/>
      <c r="H117" s="3" t="s">
        <v>177</v>
      </c>
    </row>
    <row r="118" spans="1:8" x14ac:dyDescent="0.2">
      <c r="A118" s="1" t="s">
        <v>24</v>
      </c>
      <c r="B118" s="1" t="s">
        <v>143</v>
      </c>
      <c r="C118" s="3">
        <v>33540</v>
      </c>
      <c r="D118" s="3">
        <v>1245</v>
      </c>
      <c r="E118" s="3">
        <v>6843</v>
      </c>
      <c r="F118" s="5">
        <f>IFERROR(SUM(Table1[[#This Row],[MSRP]]+Table1[[#This Row],[Dest Chrg]]-Table1[[#This Row],[Tax Credit (kWh)]]),"")</f>
        <v>27942</v>
      </c>
      <c r="G118" s="5"/>
      <c r="H118" s="3" t="s">
        <v>177</v>
      </c>
    </row>
    <row r="119" spans="1:8" x14ac:dyDescent="0.2">
      <c r="A119" s="1" t="s">
        <v>178</v>
      </c>
      <c r="B119" s="1" t="s">
        <v>144</v>
      </c>
      <c r="C119" s="3">
        <v>33400</v>
      </c>
      <c r="D119" s="3">
        <v>955</v>
      </c>
      <c r="E119" s="3">
        <v>7500</v>
      </c>
      <c r="F119" s="5">
        <f>IFERROR(SUM(Table1[[#This Row],[MSRP]]+Table1[[#This Row],[Dest Chrg]]-Table1[[#This Row],[Tax Credit (kWh)]]),"")</f>
        <v>26855</v>
      </c>
      <c r="G119" s="5"/>
      <c r="H119" s="3" t="s">
        <v>177</v>
      </c>
    </row>
    <row r="120" spans="1:8" x14ac:dyDescent="0.2">
      <c r="A120" s="1" t="e">
        <v>#N/A</v>
      </c>
      <c r="B120" s="1" t="s">
        <v>145</v>
      </c>
      <c r="C120" s="3">
        <v>26800</v>
      </c>
      <c r="D120" s="3">
        <v>1025</v>
      </c>
      <c r="E120" s="3">
        <v>4543</v>
      </c>
      <c r="F120" s="5">
        <f>IFERROR(SUM(Table1[[#This Row],[MSRP]]+Table1[[#This Row],[Dest Chrg]]-Table1[[#This Row],[Tax Credit (kWh)]]),"")</f>
        <v>23282</v>
      </c>
      <c r="G120" s="5"/>
      <c r="H120" s="3" t="s">
        <v>177</v>
      </c>
    </row>
    <row r="121" spans="1:8" x14ac:dyDescent="0.2">
      <c r="A121" s="1" t="s">
        <v>44</v>
      </c>
      <c r="B121" s="1" t="s">
        <v>146</v>
      </c>
      <c r="C121" s="3">
        <v>39350</v>
      </c>
      <c r="D121" s="3">
        <v>1185</v>
      </c>
      <c r="E121" s="3">
        <v>6587</v>
      </c>
      <c r="F121" s="5">
        <f>IFERROR(SUM(Table1[[#This Row],[MSRP]]+Table1[[#This Row],[Dest Chrg]]-Table1[[#This Row],[Tax Credit (kWh)]]),"")</f>
        <v>33948</v>
      </c>
      <c r="G121" s="5"/>
      <c r="H121" s="3" t="s">
        <v>177</v>
      </c>
    </row>
    <row r="122" spans="1:8" x14ac:dyDescent="0.2">
      <c r="A122" s="1" t="s">
        <v>44</v>
      </c>
      <c r="B122" s="1" t="s">
        <v>147</v>
      </c>
      <c r="C122" s="3">
        <v>34750</v>
      </c>
      <c r="D122" s="3">
        <v>1225</v>
      </c>
      <c r="E122" s="3">
        <v>6587</v>
      </c>
      <c r="F122" s="5">
        <f>IFERROR(SUM(Table1[[#This Row],[MSRP]]+Table1[[#This Row],[Dest Chrg]]-Table1[[#This Row],[Tax Credit (kWh)]]),"")</f>
        <v>29388</v>
      </c>
      <c r="G122" s="5"/>
      <c r="H122" s="3" t="s">
        <v>177</v>
      </c>
    </row>
    <row r="123" spans="1:8" x14ac:dyDescent="0.2">
      <c r="A123" s="1" t="s">
        <v>179</v>
      </c>
      <c r="B123" s="1" t="s">
        <v>148</v>
      </c>
      <c r="C123" s="3">
        <v>52530</v>
      </c>
      <c r="D123" s="3">
        <v>1595</v>
      </c>
      <c r="E123" s="3">
        <v>7500</v>
      </c>
      <c r="F123" s="5">
        <f>IFERROR(SUM(Table1[[#This Row],[MSRP]]+Table1[[#This Row],[Dest Chrg]]-Table1[[#This Row],[Tax Credit (kWh)]]),"")</f>
        <v>46625</v>
      </c>
      <c r="G123" s="5"/>
      <c r="H123" s="3" t="s">
        <v>177</v>
      </c>
    </row>
    <row r="124" spans="1:8" x14ac:dyDescent="0.2">
      <c r="A124" s="1" t="s">
        <v>56</v>
      </c>
      <c r="B124" s="1" t="s">
        <v>149</v>
      </c>
      <c r="C124" s="3">
        <v>29590</v>
      </c>
      <c r="D124" s="3">
        <v>1175</v>
      </c>
      <c r="E124" s="3">
        <v>4543</v>
      </c>
      <c r="F124" s="5">
        <f>IFERROR(SUM(Table1[[#This Row],[MSRP]]+Table1[[#This Row],[Dest Chrg]]-Table1[[#This Row],[Tax Credit (kWh)]]),"")</f>
        <v>26222</v>
      </c>
      <c r="G124" s="5"/>
      <c r="H124" s="3" t="s">
        <v>177</v>
      </c>
    </row>
    <row r="125" spans="1:8" x14ac:dyDescent="0.2">
      <c r="A125" s="1" t="s">
        <v>56</v>
      </c>
      <c r="B125" s="1" t="s">
        <v>150</v>
      </c>
      <c r="C125" s="3">
        <v>44990</v>
      </c>
      <c r="D125" s="3">
        <v>1175</v>
      </c>
      <c r="E125" s="3">
        <v>6587</v>
      </c>
      <c r="F125" s="5">
        <f>IFERROR(SUM(Table1[[#This Row],[MSRP]]+Table1[[#This Row],[Dest Chrg]]-Table1[[#This Row],[Tax Credit (kWh)]]),"")</f>
        <v>39578</v>
      </c>
      <c r="G125" s="5"/>
      <c r="H125" s="3" t="s">
        <v>177</v>
      </c>
    </row>
    <row r="126" spans="1:8" x14ac:dyDescent="0.2">
      <c r="A126" s="1" t="s">
        <v>180</v>
      </c>
      <c r="B126" s="1" t="s">
        <v>151</v>
      </c>
      <c r="C126" s="3">
        <v>97000</v>
      </c>
      <c r="D126" s="3">
        <v>1350</v>
      </c>
      <c r="E126" s="3">
        <v>6295</v>
      </c>
      <c r="F126" s="5">
        <f>IFERROR(SUM(Table1[[#This Row],[MSRP]]+Table1[[#This Row],[Dest Chrg]]-Table1[[#This Row],[Tax Credit (kWh)]]),"")</f>
        <v>92055</v>
      </c>
      <c r="G126" s="5"/>
      <c r="H126" s="3" t="s">
        <v>177</v>
      </c>
    </row>
    <row r="127" spans="1:8" x14ac:dyDescent="0.2">
      <c r="A127" s="1" t="s">
        <v>180</v>
      </c>
      <c r="B127" s="1" t="s">
        <v>152</v>
      </c>
      <c r="C127" s="3">
        <v>83000</v>
      </c>
      <c r="D127" s="3">
        <v>1350</v>
      </c>
      <c r="E127" s="3">
        <v>6295</v>
      </c>
      <c r="F127" s="5">
        <f>IFERROR(SUM(Table1[[#This Row],[MSRP]]+Table1[[#This Row],[Dest Chrg]]-Table1[[#This Row],[Tax Credit (kWh)]]),"")</f>
        <v>78055</v>
      </c>
      <c r="G127" s="5"/>
      <c r="H127" s="3" t="s">
        <v>177</v>
      </c>
    </row>
    <row r="128" spans="1:8" x14ac:dyDescent="0.2">
      <c r="A128" s="1" t="e">
        <v>#N/A</v>
      </c>
      <c r="B128" s="1" t="s">
        <v>153</v>
      </c>
      <c r="C128" s="3">
        <v>55650</v>
      </c>
      <c r="D128" s="3">
        <v>1075</v>
      </c>
      <c r="E128" s="3">
        <v>7500</v>
      </c>
      <c r="F128" s="5">
        <f>IFERROR(SUM(Table1[[#This Row],[MSRP]]+Table1[[#This Row],[Dest Chrg]]-Table1[[#This Row],[Tax Credit (kWh)]]),"")</f>
        <v>49225</v>
      </c>
      <c r="G128" s="5"/>
      <c r="H128" s="3" t="s">
        <v>177</v>
      </c>
    </row>
    <row r="129" spans="1:8" x14ac:dyDescent="0.2">
      <c r="A129" s="1" t="s">
        <v>181</v>
      </c>
      <c r="B129" s="1" t="s">
        <v>154</v>
      </c>
      <c r="C129" s="3">
        <v>68360</v>
      </c>
      <c r="D129" s="3">
        <v>1095</v>
      </c>
      <c r="E129" s="3">
        <v>6534</v>
      </c>
      <c r="F129" s="5">
        <f>IFERROR(SUM(Table1[[#This Row],[MSRP]]+Table1[[#This Row],[Dest Chrg]]-Table1[[#This Row],[Tax Credit (kWh)]]),"")</f>
        <v>62921</v>
      </c>
      <c r="G129" s="5"/>
      <c r="H129" s="3" t="s">
        <v>177</v>
      </c>
    </row>
    <row r="130" spans="1:8" x14ac:dyDescent="0.2">
      <c r="A130" s="1" t="s">
        <v>181</v>
      </c>
      <c r="B130" s="1" t="s">
        <v>155</v>
      </c>
      <c r="C130" s="3">
        <v>50390</v>
      </c>
      <c r="D130" s="3">
        <v>995</v>
      </c>
      <c r="E130" s="3">
        <v>6843</v>
      </c>
      <c r="F130" s="5">
        <f>IFERROR(SUM(Table1[[#This Row],[MSRP]]+Table1[[#This Row],[Dest Chrg]]-Table1[[#This Row],[Tax Credit (kWh)]]),"")</f>
        <v>44542</v>
      </c>
      <c r="G130" s="5"/>
      <c r="H130" s="3" t="s">
        <v>177</v>
      </c>
    </row>
    <row r="131" spans="1:8" x14ac:dyDescent="0.2">
      <c r="A131" s="1" t="s">
        <v>76</v>
      </c>
      <c r="B131" s="1" t="s">
        <v>156</v>
      </c>
      <c r="C131" s="3">
        <v>41500</v>
      </c>
      <c r="D131" s="3">
        <v>850</v>
      </c>
      <c r="E131" s="3">
        <v>5002</v>
      </c>
      <c r="F131" s="5">
        <f>IFERROR(SUM(Table1[[#This Row],[MSRP]]+Table1[[#This Row],[Dest Chrg]]-Table1[[#This Row],[Tax Credit (kWh)]]),"")</f>
        <v>37348</v>
      </c>
      <c r="G131" s="5"/>
      <c r="H131" s="3" t="s">
        <v>177</v>
      </c>
    </row>
    <row r="132" spans="1:8" x14ac:dyDescent="0.2">
      <c r="A132" s="1" t="s">
        <v>182</v>
      </c>
      <c r="B132" s="1" t="s">
        <v>157</v>
      </c>
      <c r="C132" s="3">
        <v>36695</v>
      </c>
      <c r="D132" s="3">
        <v>1195</v>
      </c>
      <c r="E132" s="3">
        <v>6587</v>
      </c>
      <c r="F132" s="5">
        <f>IFERROR(SUM(Table1[[#This Row],[MSRP]]+Table1[[#This Row],[Dest Chrg]]-Table1[[#This Row],[Tax Credit (kWh)]]),"")</f>
        <v>31303</v>
      </c>
      <c r="G132" s="5"/>
      <c r="H132" s="3" t="s">
        <v>177</v>
      </c>
    </row>
    <row r="133" spans="1:8" x14ac:dyDescent="0.2">
      <c r="A133" s="1" t="s">
        <v>86</v>
      </c>
      <c r="B133" s="1" t="s">
        <v>158</v>
      </c>
      <c r="C133" s="3">
        <v>155000</v>
      </c>
      <c r="D133" s="3"/>
      <c r="E133" s="3">
        <v>7500</v>
      </c>
      <c r="F133" s="5">
        <f>IFERROR(SUM(Table1[[#This Row],[MSRP]]+Table1[[#This Row],[Dest Chrg]]-Table1[[#This Row],[Tax Credit (kWh)]]),"")</f>
        <v>147500</v>
      </c>
      <c r="G133" s="5"/>
      <c r="H133" s="3" t="s">
        <v>177</v>
      </c>
    </row>
    <row r="134" spans="1:8" x14ac:dyDescent="0.2">
      <c r="A134" s="1" t="s">
        <v>89</v>
      </c>
      <c r="B134" s="1" t="s">
        <v>159</v>
      </c>
      <c r="C134" s="3">
        <v>83300</v>
      </c>
      <c r="D134" s="3">
        <v>1350</v>
      </c>
      <c r="E134" s="3">
        <v>7500</v>
      </c>
      <c r="F134" s="5">
        <f>IFERROR(SUM(Table1[[#This Row],[MSRP]]+Table1[[#This Row],[Dest Chrg]]-Table1[[#This Row],[Tax Credit (kWh)]]),"")</f>
        <v>77150</v>
      </c>
      <c r="G134" s="5"/>
      <c r="H134" s="3" t="s">
        <v>177</v>
      </c>
    </row>
    <row r="135" spans="1:8" x14ac:dyDescent="0.2">
      <c r="A135" s="1" t="s">
        <v>89</v>
      </c>
      <c r="B135" s="1" t="s">
        <v>160</v>
      </c>
      <c r="C135" s="3">
        <v>88600</v>
      </c>
      <c r="D135" s="3">
        <v>1350</v>
      </c>
      <c r="E135" s="3">
        <v>7500</v>
      </c>
      <c r="F135" s="5">
        <f>IFERROR(SUM(Table1[[#This Row],[MSRP]]+Table1[[#This Row],[Dest Chrg]]-Table1[[#This Row],[Tax Credit (kWh)]]),"")</f>
        <v>82450</v>
      </c>
      <c r="G135" s="5" t="s">
        <v>185</v>
      </c>
      <c r="H135" s="3" t="s">
        <v>177</v>
      </c>
    </row>
    <row r="136" spans="1:8" x14ac:dyDescent="0.2">
      <c r="A136" s="1" t="s">
        <v>89</v>
      </c>
      <c r="B136" s="1" t="s">
        <v>161</v>
      </c>
      <c r="C136" s="3">
        <v>165300</v>
      </c>
      <c r="D136" s="3">
        <v>1350</v>
      </c>
      <c r="E136" s="3">
        <v>7500</v>
      </c>
      <c r="F136" s="5">
        <f>IFERROR(SUM(Table1[[#This Row],[MSRP]]+Table1[[#This Row],[Dest Chrg]]-Table1[[#This Row],[Tax Credit (kWh)]]),"")</f>
        <v>159150</v>
      </c>
      <c r="G136" s="5"/>
      <c r="H136" s="3" t="s">
        <v>177</v>
      </c>
    </row>
    <row r="137" spans="1:8" x14ac:dyDescent="0.2">
      <c r="A137" s="1" t="s">
        <v>89</v>
      </c>
      <c r="B137" s="1" t="s">
        <v>162</v>
      </c>
      <c r="C137" s="3">
        <v>167800</v>
      </c>
      <c r="D137" s="3">
        <v>1350</v>
      </c>
      <c r="E137" s="3">
        <v>7500</v>
      </c>
      <c r="F137" s="5">
        <f>IFERROR(SUM(Table1[[#This Row],[MSRP]]+Table1[[#This Row],[Dest Chrg]]-Table1[[#This Row],[Tax Credit (kWh)]]),"")</f>
        <v>161650</v>
      </c>
      <c r="G137" s="5"/>
      <c r="H137" s="3" t="s">
        <v>177</v>
      </c>
    </row>
    <row r="138" spans="1:8" x14ac:dyDescent="0.2">
      <c r="A138" s="1" t="s">
        <v>89</v>
      </c>
      <c r="B138" s="1" t="s">
        <v>163</v>
      </c>
      <c r="C138" s="3">
        <v>105000</v>
      </c>
      <c r="D138" s="3">
        <v>1350</v>
      </c>
      <c r="E138" s="3">
        <v>7500</v>
      </c>
      <c r="F138" s="5">
        <f>IFERROR(SUM(Table1[[#This Row],[MSRP]]+Table1[[#This Row],[Dest Chrg]]-Table1[[#This Row],[Tax Credit (kWh)]]),"")</f>
        <v>98850</v>
      </c>
      <c r="G138" s="5"/>
      <c r="H138" s="3" t="s">
        <v>177</v>
      </c>
    </row>
    <row r="139" spans="1:8" x14ac:dyDescent="0.2">
      <c r="A139" s="1" t="s">
        <v>89</v>
      </c>
      <c r="B139" s="1" t="s">
        <v>164</v>
      </c>
      <c r="C139" s="3">
        <v>114700</v>
      </c>
      <c r="D139" s="3">
        <v>1350</v>
      </c>
      <c r="E139" s="3">
        <v>7500</v>
      </c>
      <c r="F139" s="5">
        <f>IFERROR(SUM(Table1[[#This Row],[MSRP]]+Table1[[#This Row],[Dest Chrg]]-Table1[[#This Row],[Tax Credit (kWh)]]),"")</f>
        <v>108550</v>
      </c>
      <c r="G139" s="5"/>
      <c r="H139" s="3" t="s">
        <v>177</v>
      </c>
    </row>
    <row r="140" spans="1:8" x14ac:dyDescent="0.2">
      <c r="A140" s="1" t="s">
        <v>89</v>
      </c>
      <c r="B140" s="1" t="s">
        <v>165</v>
      </c>
      <c r="C140" s="3">
        <v>189800</v>
      </c>
      <c r="D140" s="3">
        <v>1350</v>
      </c>
      <c r="E140" s="3">
        <v>7500</v>
      </c>
      <c r="F140" s="5">
        <f>IFERROR(SUM(Table1[[#This Row],[MSRP]]+Table1[[#This Row],[Dest Chrg]]-Table1[[#This Row],[Tax Credit (kWh)]]),"")</f>
        <v>183650</v>
      </c>
      <c r="G140" s="5"/>
      <c r="H140" s="3" t="s">
        <v>177</v>
      </c>
    </row>
    <row r="141" spans="1:8" x14ac:dyDescent="0.2">
      <c r="A141" s="1" t="s">
        <v>183</v>
      </c>
      <c r="B141" s="1" t="s">
        <v>166</v>
      </c>
      <c r="C141" s="3">
        <v>35645</v>
      </c>
      <c r="D141" s="3">
        <v>1125</v>
      </c>
      <c r="E141" s="3">
        <v>4502</v>
      </c>
      <c r="F141" s="5">
        <f>IFERROR(SUM(Table1[[#This Row],[MSRP]]+Table1[[#This Row],[Dest Chrg]]-Table1[[#This Row],[Tax Credit (kWh)]]),"")</f>
        <v>32268</v>
      </c>
      <c r="G141" s="5"/>
      <c r="H141" s="3" t="s">
        <v>177</v>
      </c>
    </row>
    <row r="142" spans="1:8" x14ac:dyDescent="0.2">
      <c r="A142" s="1" t="s">
        <v>184</v>
      </c>
      <c r="B142" s="1" t="s">
        <v>167</v>
      </c>
      <c r="C142" s="3">
        <v>28220</v>
      </c>
      <c r="D142" s="3">
        <v>1025</v>
      </c>
      <c r="E142" s="3">
        <v>4502</v>
      </c>
      <c r="F142" s="5">
        <f>IFERROR(SUM(Table1[[#This Row],[MSRP]]+Table1[[#This Row],[Dest Chrg]]-Table1[[#This Row],[Tax Credit (kWh)]]),"")</f>
        <v>24743</v>
      </c>
      <c r="G142" s="5"/>
      <c r="H142" s="3" t="s">
        <v>177</v>
      </c>
    </row>
    <row r="143" spans="1:8" x14ac:dyDescent="0.2">
      <c r="A143" s="1" t="s">
        <v>184</v>
      </c>
      <c r="B143" s="1" t="s">
        <v>168</v>
      </c>
      <c r="C143" s="3">
        <v>38350</v>
      </c>
      <c r="D143" s="3">
        <v>1175</v>
      </c>
      <c r="E143" s="3">
        <v>7500</v>
      </c>
      <c r="F143" s="5">
        <f>IFERROR(SUM(Table1[[#This Row],[MSRP]]+Table1[[#This Row],[Dest Chrg]]-Table1[[#This Row],[Tax Credit (kWh)]]),"")</f>
        <v>32025</v>
      </c>
      <c r="G143" s="5"/>
      <c r="H143" s="3" t="s">
        <v>177</v>
      </c>
    </row>
    <row r="144" spans="1:8" x14ac:dyDescent="0.2">
      <c r="A144" s="1" t="s">
        <v>122</v>
      </c>
      <c r="B144" s="1" t="s">
        <v>169</v>
      </c>
      <c r="C144" s="3">
        <v>47650</v>
      </c>
      <c r="D144" s="3">
        <v>1045</v>
      </c>
      <c r="E144" s="3">
        <v>5419</v>
      </c>
      <c r="F144" s="5">
        <f>IFERROR(SUM(Table1[[#This Row],[MSRP]]+Table1[[#This Row],[Dest Chrg]]-Table1[[#This Row],[Tax Credit (kWh)]]),"")</f>
        <v>43276</v>
      </c>
      <c r="G144" s="5"/>
      <c r="H144" s="3" t="s">
        <v>177</v>
      </c>
    </row>
    <row r="145" spans="1:8" x14ac:dyDescent="0.2">
      <c r="A145" s="1" t="s">
        <v>122</v>
      </c>
      <c r="B145" s="1" t="s">
        <v>170</v>
      </c>
      <c r="C145" s="3">
        <v>60050</v>
      </c>
      <c r="D145" s="3">
        <v>1045</v>
      </c>
      <c r="E145" s="3">
        <v>5419</v>
      </c>
      <c r="F145" s="5">
        <f>IFERROR(SUM(Table1[[#This Row],[MSRP]]+Table1[[#This Row],[Dest Chrg]]-Table1[[#This Row],[Tax Credit (kWh)]]),"")</f>
        <v>55676</v>
      </c>
      <c r="G145" s="5"/>
      <c r="H145" s="3" t="s">
        <v>177</v>
      </c>
    </row>
    <row r="146" spans="1:8" x14ac:dyDescent="0.2">
      <c r="A146" s="1" t="s">
        <v>122</v>
      </c>
      <c r="B146" s="1" t="s">
        <v>171</v>
      </c>
      <c r="C146" s="3">
        <v>67550</v>
      </c>
      <c r="D146" s="3">
        <v>1095</v>
      </c>
      <c r="E146" s="3">
        <v>5419</v>
      </c>
      <c r="F146" s="5">
        <f>IFERROR(SUM(Table1[[#This Row],[MSRP]]+Table1[[#This Row],[Dest Chrg]]-Table1[[#This Row],[Tax Credit (kWh)]]),"")</f>
        <v>63226</v>
      </c>
      <c r="G146" s="5"/>
      <c r="H146" s="3" t="s">
        <v>177</v>
      </c>
    </row>
    <row r="147" spans="1:8" x14ac:dyDescent="0.2">
      <c r="A147" s="1" t="s">
        <v>122</v>
      </c>
      <c r="B147" s="1" t="s">
        <v>172</v>
      </c>
      <c r="C147" s="3">
        <v>53500</v>
      </c>
      <c r="D147" s="3">
        <v>1095</v>
      </c>
      <c r="E147" s="3">
        <v>5419</v>
      </c>
      <c r="F147" s="5">
        <f>IFERROR(SUM(Table1[[#This Row],[MSRP]]+Table1[[#This Row],[Dest Chrg]]-Table1[[#This Row],[Tax Credit (kWh)]]),"")</f>
        <v>49176</v>
      </c>
      <c r="G147" s="5"/>
      <c r="H147" s="3" t="s">
        <v>177</v>
      </c>
    </row>
    <row r="148" spans="1:8" x14ac:dyDescent="0.2">
      <c r="A148" s="1" t="s">
        <v>122</v>
      </c>
      <c r="B148" s="1" t="s">
        <v>173</v>
      </c>
      <c r="C148" s="3">
        <v>63450</v>
      </c>
      <c r="D148" s="3">
        <v>1095</v>
      </c>
      <c r="E148" s="3">
        <v>5419</v>
      </c>
      <c r="F148" s="5">
        <f>IFERROR(SUM(Table1[[#This Row],[MSRP]]+Table1[[#This Row],[Dest Chrg]]-Table1[[#This Row],[Tax Credit (kWh)]]),"")</f>
        <v>59126</v>
      </c>
      <c r="G148" s="5"/>
      <c r="H148" s="3" t="s">
        <v>177</v>
      </c>
    </row>
    <row r="149" spans="1:8" x14ac:dyDescent="0.2">
      <c r="A149" s="1" t="s">
        <v>122</v>
      </c>
      <c r="B149" s="1" t="s">
        <v>171</v>
      </c>
      <c r="C149" s="3">
        <v>67550</v>
      </c>
      <c r="D149" s="3">
        <v>1095</v>
      </c>
      <c r="E149" s="3">
        <v>5419</v>
      </c>
      <c r="F149" s="5">
        <f>IFERROR(SUM(Table1[[#This Row],[MSRP]]+Table1[[#This Row],[Dest Chrg]]-Table1[[#This Row],[Tax Credit (kWh)]]),"")</f>
        <v>63226</v>
      </c>
      <c r="G149" s="5"/>
      <c r="H149" s="3" t="s">
        <v>177</v>
      </c>
    </row>
    <row r="150" spans="1:8" x14ac:dyDescent="0.2">
      <c r="A150" s="1" t="s">
        <v>122</v>
      </c>
      <c r="B150" s="1" t="s">
        <v>172</v>
      </c>
      <c r="C150" s="3">
        <v>53500</v>
      </c>
      <c r="D150" s="3">
        <v>1095</v>
      </c>
      <c r="E150" s="3">
        <v>5419</v>
      </c>
      <c r="F150" s="5">
        <f>IFERROR(SUM(Table1[[#This Row],[MSRP]]+Table1[[#This Row],[Dest Chrg]]-Table1[[#This Row],[Tax Credit (kWh)]]),"")</f>
        <v>49176</v>
      </c>
      <c r="G150" s="5"/>
      <c r="H150" s="3" t="s">
        <v>177</v>
      </c>
    </row>
    <row r="151" spans="1:8" x14ac:dyDescent="0.2">
      <c r="A151" s="1" t="s">
        <v>122</v>
      </c>
      <c r="B151" s="1" t="s">
        <v>173</v>
      </c>
      <c r="C151" s="3">
        <v>63450</v>
      </c>
      <c r="D151" s="3">
        <v>1095</v>
      </c>
      <c r="E151" s="3">
        <v>5419</v>
      </c>
      <c r="F151" s="5">
        <f>IFERROR(SUM(Table1[[#This Row],[MSRP]]+Table1[[#This Row],[Dest Chrg]]-Table1[[#This Row],[Tax Credit (kWh)]]),"")</f>
        <v>59126</v>
      </c>
      <c r="G151" s="5"/>
      <c r="H151" s="3" t="s">
        <v>177</v>
      </c>
    </row>
    <row r="153" spans="1:8" ht="17" x14ac:dyDescent="0.2">
      <c r="A153" s="8"/>
      <c r="B153" s="9"/>
      <c r="C153" s="9"/>
      <c r="D153" s="9"/>
      <c r="E153" s="9"/>
    </row>
    <row r="154" spans="1:8" ht="17" x14ac:dyDescent="0.2">
      <c r="A154" s="8"/>
      <c r="B154" s="9"/>
      <c r="C154" s="9"/>
      <c r="D154" s="9"/>
      <c r="E154" s="9"/>
    </row>
    <row r="155" spans="1:8" ht="17" x14ac:dyDescent="0.2">
      <c r="A155" s="8"/>
      <c r="B155" s="9"/>
      <c r="C155" s="9"/>
      <c r="D155" s="9"/>
      <c r="E155" s="9"/>
    </row>
    <row r="156" spans="1:8" ht="17" x14ac:dyDescent="0.2">
      <c r="A156" s="6"/>
      <c r="B156" s="6"/>
    </row>
    <row r="157" spans="1:8" ht="17" x14ac:dyDescent="0.2">
      <c r="A157" s="6"/>
      <c r="B157" s="6"/>
    </row>
    <row r="158" spans="1:8" ht="17" x14ac:dyDescent="0.2">
      <c r="A158" s="6"/>
      <c r="B158" s="6"/>
    </row>
    <row r="159" spans="1:8" ht="17" x14ac:dyDescent="0.2">
      <c r="A159" s="6"/>
      <c r="B159" s="6"/>
    </row>
    <row r="160" spans="1:8" ht="17" x14ac:dyDescent="0.2">
      <c r="A160" s="6"/>
      <c r="B160" s="6"/>
    </row>
    <row r="161" spans="1:2" ht="17" x14ac:dyDescent="0.2">
      <c r="A161" s="6"/>
      <c r="B161" s="6"/>
    </row>
    <row r="162" spans="1:2" ht="17" x14ac:dyDescent="0.2">
      <c r="A162" s="6"/>
      <c r="B162" s="6"/>
    </row>
    <row r="163" spans="1:2" ht="17" x14ac:dyDescent="0.2">
      <c r="A163" s="6"/>
      <c r="B163" s="6"/>
    </row>
    <row r="164" spans="1:2" ht="17" x14ac:dyDescent="0.2">
      <c r="A164" s="6"/>
      <c r="B164" s="6"/>
    </row>
    <row r="165" spans="1:2" ht="17" x14ac:dyDescent="0.2">
      <c r="A165" s="6"/>
      <c r="B165" s="6"/>
    </row>
    <row r="166" spans="1:2" ht="17" x14ac:dyDescent="0.2">
      <c r="A166" s="6"/>
      <c r="B166" s="6"/>
    </row>
    <row r="167" spans="1:2" ht="17" x14ac:dyDescent="0.2">
      <c r="A167" s="6"/>
      <c r="B167" s="6"/>
    </row>
    <row r="168" spans="1:2" ht="17" x14ac:dyDescent="0.2">
      <c r="A168" s="6"/>
      <c r="B168" s="6"/>
    </row>
    <row r="169" spans="1:2" ht="17" x14ac:dyDescent="0.2">
      <c r="A169" s="6"/>
      <c r="B169" s="6"/>
    </row>
    <row r="170" spans="1:2" ht="17" x14ac:dyDescent="0.2">
      <c r="A170" s="6"/>
      <c r="B170" s="6"/>
    </row>
    <row r="171" spans="1:2" ht="17" x14ac:dyDescent="0.2">
      <c r="A171" s="6"/>
      <c r="B171" s="6"/>
    </row>
    <row r="172" spans="1:2" ht="17" x14ac:dyDescent="0.2">
      <c r="A172" s="6"/>
      <c r="B172" s="6"/>
    </row>
    <row r="173" spans="1:2" ht="17" x14ac:dyDescent="0.2">
      <c r="A173" s="6"/>
      <c r="B173" s="6"/>
    </row>
    <row r="174" spans="1:2" ht="17" x14ac:dyDescent="0.2">
      <c r="A174" s="6"/>
      <c r="B174" s="6"/>
    </row>
    <row r="175" spans="1:2" ht="17" x14ac:dyDescent="0.2">
      <c r="A175" s="6"/>
      <c r="B175" s="6"/>
    </row>
    <row r="176" spans="1:2" ht="17" x14ac:dyDescent="0.2">
      <c r="A176" s="6"/>
      <c r="B176" s="6"/>
    </row>
    <row r="177" spans="1:2" ht="17" x14ac:dyDescent="0.2">
      <c r="A177" s="6"/>
      <c r="B177" s="6"/>
    </row>
    <row r="178" spans="1:2" ht="17" x14ac:dyDescent="0.2">
      <c r="A178" s="6"/>
      <c r="B178" s="6"/>
    </row>
    <row r="179" spans="1:2" ht="17" x14ac:dyDescent="0.2">
      <c r="A179" s="6"/>
      <c r="B179" s="6"/>
    </row>
    <row r="180" spans="1:2" ht="17" x14ac:dyDescent="0.2">
      <c r="A180" s="6"/>
      <c r="B180" s="6"/>
    </row>
    <row r="181" spans="1:2" ht="17" x14ac:dyDescent="0.2">
      <c r="A181" s="6"/>
      <c r="B181" s="6"/>
    </row>
    <row r="182" spans="1:2" ht="17" x14ac:dyDescent="0.2">
      <c r="A182" s="6"/>
      <c r="B182" s="6"/>
    </row>
    <row r="183" spans="1:2" ht="17" x14ac:dyDescent="0.2">
      <c r="A183" s="6"/>
      <c r="B183" s="6"/>
    </row>
    <row r="184" spans="1:2" ht="17" x14ac:dyDescent="0.2">
      <c r="A184" s="6"/>
      <c r="B184" s="6"/>
    </row>
    <row r="185" spans="1:2" ht="17" x14ac:dyDescent="0.2">
      <c r="A185" s="6"/>
      <c r="B185" s="6"/>
    </row>
    <row r="186" spans="1:2" ht="17" x14ac:dyDescent="0.2">
      <c r="A186" s="6"/>
      <c r="B186" s="6"/>
    </row>
    <row r="187" spans="1:2" ht="17" x14ac:dyDescent="0.2">
      <c r="A187" s="6"/>
      <c r="B187" s="6"/>
    </row>
    <row r="188" spans="1:2" ht="17" x14ac:dyDescent="0.2">
      <c r="A188" s="6"/>
      <c r="B188" s="6"/>
    </row>
    <row r="189" spans="1:2" ht="17" x14ac:dyDescent="0.2">
      <c r="A189" s="6"/>
      <c r="B189" s="6"/>
    </row>
    <row r="190" spans="1:2" ht="17" x14ac:dyDescent="0.2">
      <c r="A190" s="6"/>
      <c r="B190" s="6"/>
    </row>
    <row r="191" spans="1:2" ht="17" x14ac:dyDescent="0.2">
      <c r="A191" s="6"/>
      <c r="B191" s="6"/>
    </row>
    <row r="192" spans="1:2" ht="17" x14ac:dyDescent="0.2">
      <c r="A192" s="6"/>
      <c r="B192" s="6"/>
    </row>
    <row r="193" spans="1:2" ht="17" x14ac:dyDescent="0.2">
      <c r="A193" s="6"/>
      <c r="B193" s="6"/>
    </row>
    <row r="194" spans="1:2" ht="17" x14ac:dyDescent="0.2">
      <c r="A194" s="6"/>
      <c r="B194" s="6"/>
    </row>
    <row r="195" spans="1:2" ht="17" x14ac:dyDescent="0.2">
      <c r="A195" s="6"/>
      <c r="B195" s="6"/>
    </row>
    <row r="196" spans="1:2" ht="17" x14ac:dyDescent="0.2">
      <c r="A196" s="6"/>
      <c r="B196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</dc:creator>
  <cp:lastModifiedBy>David J</cp:lastModifiedBy>
  <dcterms:created xsi:type="dcterms:W3CDTF">2023-08-10T02:48:26Z</dcterms:created>
  <dcterms:modified xsi:type="dcterms:W3CDTF">2023-08-10T07:03:39Z</dcterms:modified>
</cp:coreProperties>
</file>