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ABR aprl25/"/>
    </mc:Choice>
  </mc:AlternateContent>
  <xr:revisionPtr revIDLastSave="18" documentId="8_{4405D718-1A20-4ACE-BD71-EEFD90F882D3}" xr6:coauthVersionLast="47" xr6:coauthVersionMax="47" xr10:uidLastSave="{A150B3F2-41CD-42C3-9056-F5C4AC442726}"/>
  <bookViews>
    <workbookView xWindow="-120" yWindow="-120" windowWidth="20730" windowHeight="11040" firstSheet="6" activeTab="6" xr2:uid="{7FF9F2C3-E566-41E9-AD61-AF63B10C05DD}"/>
  </bookViews>
  <sheets>
    <sheet name="Overall" sheetId="1" r:id="rId1"/>
    <sheet name="Offline Channel" sheetId="4" r:id="rId2"/>
    <sheet name="Online Channel" sheetId="3" r:id="rId3"/>
    <sheet name="MOM" sheetId="2" r:id="rId4"/>
    <sheet name="Visit distribution" sheetId="5" r:id="rId5"/>
    <sheet name="Tier migration" sheetId="6" r:id="rId6"/>
    <sheet name="Tier wise data" sheetId="7" r:id="rId7"/>
  </sheets>
  <definedNames>
    <definedName name="_xlnm._FilterDatabase" localSheetId="3" hidden="1">MOM!$S$20:$U$26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" l="1"/>
  <c r="L6" i="7"/>
  <c r="C14" i="5"/>
  <c r="O15" i="5"/>
  <c r="C6" i="4"/>
  <c r="D6" i="4"/>
  <c r="B6" i="4"/>
  <c r="C6" i="3"/>
  <c r="D6" i="3"/>
  <c r="B6" i="3"/>
  <c r="C6" i="1"/>
  <c r="D6" i="1"/>
  <c r="B6" i="1"/>
</calcChain>
</file>

<file path=xl/sharedStrings.xml><?xml version="1.0" encoding="utf-8"?>
<sst xmlns="http://schemas.openxmlformats.org/spreadsheetml/2006/main" count="553" uniqueCount="123">
  <si>
    <t>apr'25-jun'25(Q1'25)</t>
  </si>
  <si>
    <t>jul'24-sept'24(Q2'25)</t>
  </si>
  <si>
    <t>jul'25-sept'25(Q2'26)</t>
  </si>
  <si>
    <t>PERIOD</t>
  </si>
  <si>
    <t>apr25-jun25(Q1-25)</t>
  </si>
  <si>
    <t>jul24-sept24(Q2-25)</t>
  </si>
  <si>
    <t>jul25-sept25(Q2-26)</t>
  </si>
  <si>
    <t>period</t>
  </si>
  <si>
    <t>KPI/Quarters/FY</t>
  </si>
  <si>
    <t>Total Transactors</t>
  </si>
  <si>
    <t>nonloyalty sales</t>
  </si>
  <si>
    <t>loyalty sales</t>
  </si>
  <si>
    <t>Total Sales</t>
  </si>
  <si>
    <t>nonloyalty bills</t>
  </si>
  <si>
    <t>loyalty bills</t>
  </si>
  <si>
    <t>Non Loyalty Sales</t>
  </si>
  <si>
    <t>Loyalty Sales</t>
  </si>
  <si>
    <r>
      <t>•</t>
    </r>
    <r>
      <rPr>
        <b/>
        <sz val="12"/>
        <color rgb="FF000000"/>
        <rFont val="Calibri"/>
        <family val="2"/>
        <scheme val="minor"/>
      </rPr>
      <t>Repeater</t>
    </r>
    <r>
      <rPr>
        <sz val="12"/>
        <color rgb="FF000000"/>
        <rFont val="Calibri"/>
        <family val="2"/>
        <scheme val="minor"/>
      </rPr>
      <t>-transacted 2 or more than 2 times in lifetime</t>
    </r>
    <r>
      <rPr>
        <sz val="12"/>
        <color theme="1"/>
        <rFont val="Arial"/>
        <family val="2"/>
      </rPr>
      <t xml:space="preserve"> i.e maxf &gt; 1</t>
    </r>
  </si>
  <si>
    <t>Loyalty Contribution</t>
  </si>
  <si>
    <t>New/ Onetimer - minf = 1 and maxf = 1</t>
  </si>
  <si>
    <t>total_bills</t>
  </si>
  <si>
    <t>Enrolments</t>
  </si>
  <si>
    <t>Total Bills</t>
  </si>
  <si>
    <t xml:space="preserve">will do this again </t>
  </si>
  <si>
    <t>Loyalty Bills</t>
  </si>
  <si>
    <t>Non Loyalty Bills</t>
  </si>
  <si>
    <t>Total Quantity (Loyalty)</t>
  </si>
  <si>
    <t>ATV</t>
  </si>
  <si>
    <t>AMV</t>
  </si>
  <si>
    <t>ASP</t>
  </si>
  <si>
    <t>Points_Issued</t>
  </si>
  <si>
    <t>Points_Redemption</t>
  </si>
  <si>
    <t>UPT</t>
  </si>
  <si>
    <t>Avg. Visit</t>
  </si>
  <si>
    <t>Latency</t>
  </si>
  <si>
    <t>New/Onetimer Customers</t>
  </si>
  <si>
    <t>sales</t>
  </si>
  <si>
    <t>bills</t>
  </si>
  <si>
    <t>Points Issued </t>
  </si>
  <si>
    <t>total_loyalty_qty</t>
  </si>
  <si>
    <t>Points Redeemed</t>
  </si>
  <si>
    <t>Repeat Customers</t>
  </si>
  <si>
    <t>Repeat Sales</t>
  </si>
  <si>
    <t>Repeat Bills</t>
  </si>
  <si>
    <t>New/Onetimer Sales</t>
  </si>
  <si>
    <t>New/Onetimer Bills</t>
  </si>
  <si>
    <t>atv</t>
  </si>
  <si>
    <t>amv</t>
  </si>
  <si>
    <t>asp</t>
  </si>
  <si>
    <t>upt</t>
  </si>
  <si>
    <t>point_issued</t>
  </si>
  <si>
    <t>points_redeemed</t>
  </si>
  <si>
    <t>avg_visits</t>
  </si>
  <si>
    <t>onetimer customer</t>
  </si>
  <si>
    <t>onetimer sales</t>
  </si>
  <si>
    <t>onetimer bills</t>
  </si>
  <si>
    <t>Repeater customer</t>
  </si>
  <si>
    <t>Repeater sales</t>
  </si>
  <si>
    <t>Repeater bills</t>
  </si>
  <si>
    <t>\N</t>
  </si>
  <si>
    <t>total_transactor</t>
  </si>
  <si>
    <t>total_qty_loyalty</t>
  </si>
  <si>
    <t>non loyalty sales</t>
  </si>
  <si>
    <t>non loyalty bills</t>
  </si>
  <si>
    <t>Total Quantity </t>
  </si>
  <si>
    <t>loyalt sales</t>
  </si>
  <si>
    <t>Jan'25-Mar'25 (Q4'25)</t>
  </si>
  <si>
    <t>Apr'24-Jun'24 (Q1'25)</t>
  </si>
  <si>
    <t>Apr'25-Jun'25 (Q1'26)</t>
  </si>
  <si>
    <t>Month</t>
  </si>
  <si>
    <t>Transactors</t>
  </si>
  <si>
    <t>Repeaters</t>
  </si>
  <si>
    <t>Onetimers</t>
  </si>
  <si>
    <t>Bills</t>
  </si>
  <si>
    <t>Onetimer Bills</t>
  </si>
  <si>
    <t>Sales</t>
  </si>
  <si>
    <t>Onetimer Sales</t>
  </si>
  <si>
    <t>Quantity</t>
  </si>
  <si>
    <t>YEAR</t>
  </si>
  <si>
    <t>MONTH</t>
  </si>
  <si>
    <t>Transacting_customers</t>
  </si>
  <si>
    <t>Repeater</t>
  </si>
  <si>
    <t>Total_Bills</t>
  </si>
  <si>
    <t>Repeater_Bills</t>
  </si>
  <si>
    <t>Onetimer_Bills</t>
  </si>
  <si>
    <t>Total_Sales</t>
  </si>
  <si>
    <t>Repeater_sales</t>
  </si>
  <si>
    <t>Onetimer_Sales</t>
  </si>
  <si>
    <t>year</t>
  </si>
  <si>
    <t>monthname</t>
  </si>
  <si>
    <t>COUNT(DISTINCT clientid)</t>
  </si>
  <si>
    <t>April</t>
  </si>
  <si>
    <t>May</t>
  </si>
  <si>
    <t>June</t>
  </si>
  <si>
    <t>July</t>
  </si>
  <si>
    <t>August</t>
  </si>
  <si>
    <t>September</t>
  </si>
  <si>
    <t>2.jul'25-sept'25(Q2'26)</t>
  </si>
  <si>
    <t>1.jul'24-sept'24(Q2'25)</t>
  </si>
  <si>
    <t>visit_tag</t>
  </si>
  <si>
    <t>customer</t>
  </si>
  <si>
    <t xml:space="preserve">Duration </t>
  </si>
  <si>
    <t>More than 10</t>
  </si>
  <si>
    <t>tier_jul24</t>
  </si>
  <si>
    <t>tier_sept24</t>
  </si>
  <si>
    <t>tier_jul25</t>
  </si>
  <si>
    <t>tier_sept25</t>
  </si>
  <si>
    <t>Club</t>
  </si>
  <si>
    <t>Friend</t>
  </si>
  <si>
    <t>Platinum</t>
  </si>
  <si>
    <t>Jul'25-sept'25(Q2'26)</t>
  </si>
  <si>
    <t>currenttier</t>
  </si>
  <si>
    <t>transactors</t>
  </si>
  <si>
    <t>LoyaltyBills</t>
  </si>
  <si>
    <t>Redeemers</t>
  </si>
  <si>
    <t>Redeemers_Sales</t>
  </si>
  <si>
    <t>Redeemers_bills</t>
  </si>
  <si>
    <t>LOYALTY_POINT_Issued</t>
  </si>
  <si>
    <t>LOYALTY_POINT_Redeemed</t>
  </si>
  <si>
    <t>AVG visits</t>
  </si>
  <si>
    <t>Accruad_Issued</t>
  </si>
  <si>
    <t>Accrual_POINT_Issued</t>
  </si>
  <si>
    <t>Jul'24-sept'24(Q2'25)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</si>
</sst>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#,##0_ ;\-#,##0\ "/>
  </numFmts>
  <fonts count="13">
    <font>
      <sz val="11"/>
      <color theme="1"/>
      <name val="Calibri"/>
      <family val="2"/>
      <scheme val="minor"/>
    </font>
    <font>
      <b/>
      <sz val="10.5"/>
      <color rgb="FFFFFFFF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4136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readingOrder="1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2" readingOrder="1"/>
    </xf>
    <xf numFmtId="0" fontId="7" fillId="0" borderId="0" xfId="0" applyFont="1"/>
    <xf numFmtId="0" fontId="9" fillId="0" borderId="2" xfId="0" applyFont="1" applyBorder="1"/>
    <xf numFmtId="0" fontId="0" fillId="0" borderId="2" xfId="0" applyBorder="1"/>
    <xf numFmtId="0" fontId="9" fillId="4" borderId="4" xfId="0" applyFont="1" applyFill="1" applyBorder="1"/>
    <xf numFmtId="165" fontId="0" fillId="0" borderId="0" xfId="1" applyNumberFormat="1" applyFont="1"/>
    <xf numFmtId="0" fontId="1" fillId="2" borderId="2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165" fontId="0" fillId="0" borderId="2" xfId="1" applyNumberFormat="1" applyFont="1" applyBorder="1"/>
    <xf numFmtId="10" fontId="3" fillId="0" borderId="2" xfId="0" applyNumberFormat="1" applyFont="1" applyBorder="1" applyAlignment="1">
      <alignment horizontal="center" vertical="center"/>
    </xf>
    <xf numFmtId="166" fontId="0" fillId="0" borderId="2" xfId="1" applyNumberFormat="1" applyFont="1" applyBorder="1"/>
    <xf numFmtId="166" fontId="0" fillId="0" borderId="3" xfId="1" applyNumberFormat="1" applyFont="1" applyBorder="1"/>
    <xf numFmtId="3" fontId="0" fillId="0" borderId="0" xfId="0" applyNumberFormat="1"/>
    <xf numFmtId="10" fontId="3" fillId="0" borderId="1" xfId="2" applyNumberFormat="1" applyFont="1" applyBorder="1" applyAlignment="1">
      <alignment horizontal="center" vertical="center"/>
    </xf>
    <xf numFmtId="3" fontId="0" fillId="0" borderId="2" xfId="0" applyNumberFormat="1" applyBorder="1"/>
    <xf numFmtId="10" fontId="3" fillId="0" borderId="2" xfId="2" applyNumberFormat="1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/>
    <xf numFmtId="0" fontId="0" fillId="6" borderId="2" xfId="0" applyFill="1" applyBorder="1"/>
    <xf numFmtId="0" fontId="11" fillId="0" borderId="2" xfId="0" applyFont="1" applyBorder="1"/>
    <xf numFmtId="10" fontId="0" fillId="0" borderId="0" xfId="2" applyNumberFormat="1" applyFont="1"/>
    <xf numFmtId="165" fontId="0" fillId="0" borderId="0" xfId="0" applyNumberFormat="1"/>
    <xf numFmtId="0" fontId="9" fillId="4" borderId="5" xfId="0" applyFont="1" applyFill="1" applyBorder="1" applyAlignment="1"/>
    <xf numFmtId="0" fontId="9" fillId="4" borderId="4" xfId="0" applyFont="1" applyFill="1" applyBorder="1" applyAlignment="1"/>
    <xf numFmtId="0" fontId="9" fillId="4" borderId="3" xfId="0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5AD2-5366-43ED-B982-9F3D591952F8}">
  <dimension ref="A1:X51"/>
  <sheetViews>
    <sheetView workbookViewId="0">
      <pane xSplit="4" ySplit="2" topLeftCell="E5" activePane="bottomRight" state="frozen"/>
      <selection pane="bottomRight" activeCell="C5" sqref="C5"/>
      <selection pane="bottomLeft" activeCell="A3" sqref="A3"/>
      <selection pane="topRight" activeCell="E1" sqref="E1"/>
    </sheetView>
  </sheetViews>
  <sheetFormatPr defaultRowHeight="15"/>
  <cols>
    <col min="1" max="1" width="23.28515625" bestFit="1" customWidth="1"/>
    <col min="2" max="2" width="18.42578125" bestFit="1" customWidth="1"/>
    <col min="3" max="4" width="18.5703125" bestFit="1" customWidth="1"/>
    <col min="6" max="6" width="13.42578125" bestFit="1" customWidth="1"/>
    <col min="7" max="7" width="18.85546875" bestFit="1" customWidth="1"/>
    <col min="8" max="10" width="18.7109375" bestFit="1" customWidth="1"/>
    <col min="11" max="11" width="15.85546875" bestFit="1" customWidth="1"/>
    <col min="14" max="14" width="10.42578125" bestFit="1" customWidth="1"/>
    <col min="15" max="15" width="18.28515625" bestFit="1" customWidth="1"/>
    <col min="16" max="17" width="18.7109375" bestFit="1" customWidth="1"/>
    <col min="18" max="18" width="12" bestFit="1" customWidth="1"/>
    <col min="19" max="19" width="11.140625" bestFit="1" customWidth="1"/>
    <col min="21" max="21" width="11.85546875" bestFit="1" customWidth="1"/>
    <col min="22" max="22" width="18.28515625" bestFit="1" customWidth="1"/>
    <col min="23" max="24" width="18.7109375" bestFit="1" customWidth="1"/>
  </cols>
  <sheetData>
    <row r="1" spans="1:24">
      <c r="A1" s="7"/>
      <c r="B1" s="7" t="s">
        <v>0</v>
      </c>
      <c r="C1" s="7" t="s">
        <v>1</v>
      </c>
      <c r="D1" s="7" t="s">
        <v>2</v>
      </c>
      <c r="G1" t="s">
        <v>3</v>
      </c>
      <c r="H1" t="s">
        <v>4</v>
      </c>
      <c r="I1" t="s">
        <v>5</v>
      </c>
      <c r="J1" t="s">
        <v>6</v>
      </c>
      <c r="N1" t="s">
        <v>3</v>
      </c>
      <c r="O1" t="s">
        <v>4</v>
      </c>
      <c r="P1" t="s">
        <v>5</v>
      </c>
      <c r="Q1" t="s">
        <v>6</v>
      </c>
      <c r="U1" t="s">
        <v>7</v>
      </c>
      <c r="V1" t="s">
        <v>4</v>
      </c>
      <c r="W1" t="s">
        <v>5</v>
      </c>
      <c r="X1" t="s">
        <v>6</v>
      </c>
    </row>
    <row r="2" spans="1:24">
      <c r="A2" s="10" t="s">
        <v>8</v>
      </c>
      <c r="B2" s="10" t="s">
        <v>0</v>
      </c>
      <c r="C2" s="10" t="s">
        <v>1</v>
      </c>
      <c r="D2" s="10" t="s">
        <v>2</v>
      </c>
      <c r="G2" s="11" t="s">
        <v>9</v>
      </c>
      <c r="H2">
        <v>156842</v>
      </c>
      <c r="I2">
        <v>155687</v>
      </c>
      <c r="J2">
        <v>149297</v>
      </c>
      <c r="N2" t="s">
        <v>10</v>
      </c>
      <c r="O2">
        <v>76594856.760000005</v>
      </c>
      <c r="P2">
        <v>75632535.379999995</v>
      </c>
      <c r="Q2">
        <v>90309916.480000004</v>
      </c>
      <c r="U2" t="s">
        <v>11</v>
      </c>
      <c r="V2">
        <v>562116265.34000003</v>
      </c>
      <c r="W2">
        <v>597179856.63</v>
      </c>
      <c r="X2">
        <v>539114823.54999995</v>
      </c>
    </row>
    <row r="3" spans="1:24">
      <c r="A3" s="11" t="s">
        <v>12</v>
      </c>
      <c r="B3" s="14">
        <v>638711122.10000002</v>
      </c>
      <c r="C3" s="14">
        <v>672812392.00999999</v>
      </c>
      <c r="D3" s="14">
        <v>629424740.02999997</v>
      </c>
      <c r="F3" s="16"/>
      <c r="N3" t="s">
        <v>13</v>
      </c>
      <c r="O3">
        <v>17776</v>
      </c>
      <c r="P3">
        <v>25631</v>
      </c>
      <c r="Q3">
        <v>18701</v>
      </c>
      <c r="U3" t="s">
        <v>14</v>
      </c>
      <c r="V3">
        <v>220848</v>
      </c>
      <c r="W3">
        <v>212719</v>
      </c>
      <c r="X3">
        <v>208038</v>
      </c>
    </row>
    <row r="4" spans="1:24">
      <c r="A4" s="11" t="s">
        <v>15</v>
      </c>
      <c r="B4" s="14">
        <v>76594856.760000005</v>
      </c>
      <c r="C4" s="14">
        <v>75632535.379999995</v>
      </c>
      <c r="D4" s="14">
        <v>90309916.480000004</v>
      </c>
    </row>
    <row r="5" spans="1:24" ht="15.75">
      <c r="A5" s="11" t="s">
        <v>16</v>
      </c>
      <c r="B5" s="14">
        <v>562116265.34000003</v>
      </c>
      <c r="C5" s="14">
        <v>597179856.63</v>
      </c>
      <c r="D5" s="14">
        <v>539114823.54999995</v>
      </c>
      <c r="F5" s="4" t="s">
        <v>17</v>
      </c>
      <c r="N5" t="s">
        <v>7</v>
      </c>
      <c r="O5" t="s">
        <v>4</v>
      </c>
      <c r="P5" t="s">
        <v>5</v>
      </c>
      <c r="Q5" t="s">
        <v>6</v>
      </c>
    </row>
    <row r="6" spans="1:24">
      <c r="A6" s="11" t="s">
        <v>18</v>
      </c>
      <c r="B6" s="13">
        <f>B5/B3</f>
        <v>0.88007903086427253</v>
      </c>
      <c r="C6" s="13">
        <f t="shared" ref="C6:D6" si="0">C5/C3</f>
        <v>0.88758748162463119</v>
      </c>
      <c r="D6" s="13">
        <f t="shared" si="0"/>
        <v>0.85651991296736185</v>
      </c>
      <c r="F6" t="s">
        <v>19</v>
      </c>
      <c r="N6" t="s">
        <v>12</v>
      </c>
      <c r="O6">
        <v>638711122.10000002</v>
      </c>
      <c r="P6">
        <v>672812392.00999999</v>
      </c>
      <c r="Q6">
        <v>629424740.02999997</v>
      </c>
    </row>
    <row r="7" spans="1:24">
      <c r="A7" s="11" t="s">
        <v>9</v>
      </c>
      <c r="B7" s="14">
        <v>156842</v>
      </c>
      <c r="C7" s="14">
        <v>155687</v>
      </c>
      <c r="D7" s="14">
        <v>149297</v>
      </c>
      <c r="N7" t="s">
        <v>20</v>
      </c>
      <c r="O7">
        <v>238624</v>
      </c>
      <c r="P7">
        <v>238350</v>
      </c>
      <c r="Q7">
        <v>226739</v>
      </c>
    </row>
    <row r="8" spans="1:24">
      <c r="A8" s="11" t="s">
        <v>21</v>
      </c>
      <c r="B8" s="14">
        <v>60659</v>
      </c>
      <c r="C8" s="14">
        <v>52122</v>
      </c>
      <c r="D8" s="14">
        <v>59417</v>
      </c>
      <c r="J8" t="s">
        <v>3</v>
      </c>
      <c r="K8" s="11" t="s">
        <v>9</v>
      </c>
    </row>
    <row r="9" spans="1:24">
      <c r="A9" s="11" t="s">
        <v>22</v>
      </c>
      <c r="B9" s="14">
        <v>238624</v>
      </c>
      <c r="C9" s="14">
        <v>238350</v>
      </c>
      <c r="D9" s="14">
        <v>226739</v>
      </c>
      <c r="G9" t="s">
        <v>23</v>
      </c>
      <c r="J9" t="s">
        <v>4</v>
      </c>
      <c r="K9">
        <v>156842</v>
      </c>
    </row>
    <row r="10" spans="1:24">
      <c r="A10" s="11" t="s">
        <v>24</v>
      </c>
      <c r="B10" s="14">
        <v>220848</v>
      </c>
      <c r="C10" s="14">
        <v>212719</v>
      </c>
      <c r="D10" s="14">
        <v>208038</v>
      </c>
      <c r="J10" t="s">
        <v>5</v>
      </c>
      <c r="K10">
        <v>155687</v>
      </c>
    </row>
    <row r="11" spans="1:24">
      <c r="A11" s="11" t="s">
        <v>25</v>
      </c>
      <c r="B11" s="14">
        <v>17776</v>
      </c>
      <c r="C11" s="14">
        <v>25631</v>
      </c>
      <c r="D11" s="14">
        <v>18701</v>
      </c>
      <c r="J11" t="s">
        <v>6</v>
      </c>
      <c r="K11">
        <v>149297</v>
      </c>
    </row>
    <row r="12" spans="1:24">
      <c r="A12" s="11" t="s">
        <v>26</v>
      </c>
      <c r="B12" s="14">
        <v>725256</v>
      </c>
      <c r="C12" s="14">
        <v>649189</v>
      </c>
      <c r="D12" s="14">
        <v>773692</v>
      </c>
      <c r="E12" s="15"/>
      <c r="F12" s="14"/>
    </row>
    <row r="13" spans="1:24">
      <c r="A13" s="11" t="s">
        <v>27</v>
      </c>
      <c r="B13" s="14">
        <v>2596.1232759999998</v>
      </c>
      <c r="C13" s="14">
        <v>2844.9411799999998</v>
      </c>
      <c r="D13" s="14">
        <v>2652.6961350000001</v>
      </c>
    </row>
    <row r="14" spans="1:24">
      <c r="A14" s="11" t="s">
        <v>28</v>
      </c>
      <c r="B14" s="14">
        <v>3619.0082419999999</v>
      </c>
      <c r="C14" s="14">
        <v>3861.1352959999999</v>
      </c>
      <c r="D14" s="14">
        <v>3651.0595790000002</v>
      </c>
      <c r="J14" t="s">
        <v>3</v>
      </c>
      <c r="K14" t="s">
        <v>21</v>
      </c>
      <c r="N14" t="s">
        <v>3</v>
      </c>
      <c r="O14" t="s">
        <v>4</v>
      </c>
      <c r="P14" t="s">
        <v>5</v>
      </c>
      <c r="Q14" t="s">
        <v>6</v>
      </c>
    </row>
    <row r="15" spans="1:24">
      <c r="A15" s="11" t="s">
        <v>29</v>
      </c>
      <c r="B15" s="14">
        <v>843.713213</v>
      </c>
      <c r="C15" s="14">
        <v>938.81111299999998</v>
      </c>
      <c r="D15" s="14">
        <v>723.19942000000003</v>
      </c>
      <c r="F15" t="s">
        <v>30</v>
      </c>
      <c r="G15" t="s">
        <v>31</v>
      </c>
      <c r="J15" t="s">
        <v>4</v>
      </c>
      <c r="K15">
        <v>60659</v>
      </c>
      <c r="N15" t="s">
        <v>21</v>
      </c>
      <c r="O15">
        <v>60659</v>
      </c>
      <c r="P15">
        <v>52122</v>
      </c>
      <c r="Q15">
        <v>59417</v>
      </c>
    </row>
    <row r="16" spans="1:24">
      <c r="A16" s="11" t="s">
        <v>32</v>
      </c>
      <c r="B16" s="14">
        <v>3.077</v>
      </c>
      <c r="C16" s="14">
        <v>3.0304000000000002</v>
      </c>
      <c r="D16" s="14">
        <v>3.6680000000000001</v>
      </c>
      <c r="F16">
        <v>656033910</v>
      </c>
      <c r="G16">
        <v>522646623</v>
      </c>
      <c r="J16" t="s">
        <v>5</v>
      </c>
      <c r="K16">
        <v>52122</v>
      </c>
    </row>
    <row r="17" spans="1:17">
      <c r="A17" s="11" t="s">
        <v>33</v>
      </c>
      <c r="B17" s="7">
        <v>1.2176</v>
      </c>
      <c r="C17" s="7">
        <v>1.2204999999999999</v>
      </c>
      <c r="D17" s="7">
        <v>1.2135</v>
      </c>
      <c r="J17" t="s">
        <v>6</v>
      </c>
      <c r="K17">
        <v>59417</v>
      </c>
    </row>
    <row r="18" spans="1:17">
      <c r="A18" s="11" t="s">
        <v>34</v>
      </c>
      <c r="B18" s="7">
        <v>30.072399999999998</v>
      </c>
      <c r="C18" s="7">
        <v>30.127400000000002</v>
      </c>
      <c r="D18" s="7">
        <v>29.5564</v>
      </c>
      <c r="F18" t="s">
        <v>35</v>
      </c>
      <c r="G18" t="s">
        <v>36</v>
      </c>
      <c r="H18" t="s">
        <v>37</v>
      </c>
    </row>
    <row r="19" spans="1:17">
      <c r="A19" s="11" t="s">
        <v>38</v>
      </c>
      <c r="B19" s="14">
        <v>696566166</v>
      </c>
      <c r="C19" s="14">
        <v>1763690101</v>
      </c>
      <c r="D19" s="14">
        <v>465430508</v>
      </c>
      <c r="F19">
        <v>48321</v>
      </c>
      <c r="G19">
        <v>132624316.39</v>
      </c>
      <c r="H19">
        <v>56213</v>
      </c>
      <c r="J19" t="s">
        <v>3</v>
      </c>
      <c r="K19" t="s">
        <v>39</v>
      </c>
      <c r="N19" t="s">
        <v>3</v>
      </c>
      <c r="O19" t="s">
        <v>5</v>
      </c>
      <c r="P19" t="s">
        <v>4</v>
      </c>
      <c r="Q19" t="s">
        <v>6</v>
      </c>
    </row>
    <row r="20" spans="1:17">
      <c r="A20" s="11" t="s">
        <v>40</v>
      </c>
      <c r="B20" s="14">
        <v>315146807</v>
      </c>
      <c r="C20" s="14">
        <v>761290574</v>
      </c>
      <c r="D20" s="14">
        <v>247550216</v>
      </c>
      <c r="J20" t="s">
        <v>5</v>
      </c>
      <c r="K20">
        <v>649189</v>
      </c>
      <c r="N20" t="s">
        <v>39</v>
      </c>
      <c r="O20">
        <v>649189</v>
      </c>
      <c r="P20">
        <v>725256</v>
      </c>
      <c r="Q20">
        <v>773692</v>
      </c>
    </row>
    <row r="21" spans="1:17">
      <c r="A21" s="11" t="s">
        <v>35</v>
      </c>
      <c r="B21" s="14">
        <v>45454</v>
      </c>
      <c r="C21" s="14">
        <v>40914</v>
      </c>
      <c r="D21" s="14">
        <v>44295</v>
      </c>
      <c r="F21" t="s">
        <v>41</v>
      </c>
      <c r="G21" t="s">
        <v>42</v>
      </c>
      <c r="H21" t="s">
        <v>43</v>
      </c>
      <c r="J21" t="s">
        <v>4</v>
      </c>
      <c r="K21">
        <v>725256</v>
      </c>
    </row>
    <row r="22" spans="1:17">
      <c r="A22" s="11" t="s">
        <v>44</v>
      </c>
      <c r="B22" s="14">
        <v>113844516</v>
      </c>
      <c r="C22" s="14">
        <v>114957490.38</v>
      </c>
      <c r="D22" s="14">
        <v>114845972.16</v>
      </c>
      <c r="F22">
        <v>130963</v>
      </c>
      <c r="G22">
        <v>565229040.25999999</v>
      </c>
      <c r="H22">
        <v>192336</v>
      </c>
      <c r="J22" t="s">
        <v>6</v>
      </c>
      <c r="K22">
        <v>773692</v>
      </c>
    </row>
    <row r="23" spans="1:17">
      <c r="A23" s="11" t="s">
        <v>45</v>
      </c>
      <c r="B23" s="14">
        <v>54024</v>
      </c>
      <c r="C23" s="14">
        <v>48513</v>
      </c>
      <c r="D23" s="14">
        <v>52849</v>
      </c>
    </row>
    <row r="24" spans="1:17">
      <c r="A24" s="11" t="s">
        <v>41</v>
      </c>
      <c r="B24" s="14">
        <v>111388</v>
      </c>
      <c r="C24" s="14">
        <v>114773</v>
      </c>
      <c r="D24" s="14">
        <v>105002</v>
      </c>
      <c r="F24" t="s">
        <v>3</v>
      </c>
      <c r="G24" t="s">
        <v>46</v>
      </c>
      <c r="H24" t="s">
        <v>47</v>
      </c>
      <c r="I24" t="s">
        <v>48</v>
      </c>
      <c r="J24" t="s">
        <v>49</v>
      </c>
    </row>
    <row r="25" spans="1:17">
      <c r="A25" s="11" t="s">
        <v>42</v>
      </c>
      <c r="B25" s="14">
        <v>448271749.33999997</v>
      </c>
      <c r="C25" s="14">
        <v>482222366.25</v>
      </c>
      <c r="D25" s="14">
        <v>424268851.38999999</v>
      </c>
      <c r="F25" t="s">
        <v>4</v>
      </c>
      <c r="G25">
        <v>2596.1232759999998</v>
      </c>
      <c r="H25">
        <v>3619.0082419999999</v>
      </c>
      <c r="I25">
        <v>843.713213</v>
      </c>
      <c r="J25">
        <v>3.077</v>
      </c>
    </row>
    <row r="26" spans="1:17">
      <c r="A26" s="11" t="s">
        <v>43</v>
      </c>
      <c r="B26" s="14">
        <v>166824</v>
      </c>
      <c r="C26" s="14">
        <v>164206</v>
      </c>
      <c r="D26" s="14">
        <v>155189</v>
      </c>
      <c r="F26" t="s">
        <v>5</v>
      </c>
      <c r="G26">
        <v>2844.9411799999998</v>
      </c>
      <c r="H26">
        <v>3861.1352959999999</v>
      </c>
      <c r="I26">
        <v>938.81111299999998</v>
      </c>
      <c r="J26">
        <v>3.0304000000000002</v>
      </c>
    </row>
    <row r="27" spans="1:17">
      <c r="F27" t="s">
        <v>6</v>
      </c>
      <c r="G27">
        <v>2652.6961350000001</v>
      </c>
      <c r="H27">
        <v>3651.0595790000002</v>
      </c>
      <c r="I27">
        <v>723.19942000000003</v>
      </c>
      <c r="J27">
        <v>3.6680000000000001</v>
      </c>
    </row>
    <row r="28" spans="1:17">
      <c r="A28" t="s">
        <v>3</v>
      </c>
      <c r="B28" t="s">
        <v>50</v>
      </c>
      <c r="C28" t="s">
        <v>51</v>
      </c>
    </row>
    <row r="29" spans="1:17">
      <c r="A29" t="s">
        <v>5</v>
      </c>
      <c r="B29">
        <v>1763690101</v>
      </c>
      <c r="C29">
        <v>761290574</v>
      </c>
    </row>
    <row r="30" spans="1:17">
      <c r="A30" t="s">
        <v>4</v>
      </c>
      <c r="B30">
        <v>696566166</v>
      </c>
      <c r="C30">
        <v>315146807</v>
      </c>
    </row>
    <row r="31" spans="1:17">
      <c r="A31" t="s">
        <v>6</v>
      </c>
      <c r="B31">
        <v>465430508</v>
      </c>
      <c r="C31">
        <v>247550216</v>
      </c>
    </row>
    <row r="32" spans="1:17">
      <c r="A32" t="s">
        <v>7</v>
      </c>
      <c r="B32" t="s">
        <v>4</v>
      </c>
      <c r="C32" t="s">
        <v>5</v>
      </c>
      <c r="D32" t="s">
        <v>6</v>
      </c>
      <c r="F32" t="s">
        <v>7</v>
      </c>
      <c r="G32" t="s">
        <v>52</v>
      </c>
      <c r="H32" t="s">
        <v>34</v>
      </c>
      <c r="I32" t="s">
        <v>53</v>
      </c>
      <c r="J32" t="s">
        <v>54</v>
      </c>
      <c r="K32" t="s">
        <v>55</v>
      </c>
      <c r="L32" t="s">
        <v>56</v>
      </c>
      <c r="M32" t="s">
        <v>57</v>
      </c>
      <c r="N32" t="s">
        <v>58</v>
      </c>
    </row>
    <row r="33" spans="1:14">
      <c r="A33" t="s">
        <v>52</v>
      </c>
      <c r="B33">
        <v>1.2176</v>
      </c>
      <c r="C33">
        <v>1.2204999999999999</v>
      </c>
      <c r="D33">
        <v>1.2135</v>
      </c>
      <c r="F33" t="s">
        <v>4</v>
      </c>
      <c r="G33">
        <v>1.2176</v>
      </c>
      <c r="H33">
        <v>30.072399999999998</v>
      </c>
      <c r="I33">
        <v>45454</v>
      </c>
      <c r="J33">
        <v>113844516</v>
      </c>
      <c r="K33">
        <v>54024</v>
      </c>
      <c r="L33">
        <v>111388</v>
      </c>
      <c r="M33">
        <v>448271749.33999997</v>
      </c>
      <c r="N33">
        <v>166824</v>
      </c>
    </row>
    <row r="34" spans="1:14">
      <c r="A34" t="s">
        <v>34</v>
      </c>
      <c r="B34">
        <v>30.072399999999998</v>
      </c>
      <c r="C34">
        <v>30.127400000000002</v>
      </c>
      <c r="D34">
        <v>29.5564</v>
      </c>
      <c r="F34" t="s">
        <v>5</v>
      </c>
      <c r="G34">
        <v>1.2204999999999999</v>
      </c>
      <c r="H34">
        <v>30.127400000000002</v>
      </c>
      <c r="I34">
        <v>40914</v>
      </c>
      <c r="J34">
        <v>114957490.38</v>
      </c>
      <c r="K34">
        <v>48513</v>
      </c>
      <c r="L34">
        <v>114773</v>
      </c>
      <c r="M34">
        <v>482222366.25</v>
      </c>
      <c r="N34">
        <v>164206</v>
      </c>
    </row>
    <row r="35" spans="1:14">
      <c r="A35" t="s">
        <v>53</v>
      </c>
      <c r="B35">
        <v>45454</v>
      </c>
      <c r="C35">
        <v>40914</v>
      </c>
      <c r="D35">
        <v>44295</v>
      </c>
      <c r="F35" t="s">
        <v>6</v>
      </c>
      <c r="G35">
        <v>1.2135</v>
      </c>
      <c r="H35">
        <v>29.5564</v>
      </c>
      <c r="I35">
        <v>44295</v>
      </c>
      <c r="J35">
        <v>114845972.16</v>
      </c>
      <c r="K35">
        <v>52849</v>
      </c>
      <c r="L35">
        <v>105002</v>
      </c>
      <c r="M35">
        <v>424268851.38999999</v>
      </c>
      <c r="N35">
        <v>155189</v>
      </c>
    </row>
    <row r="36" spans="1:14">
      <c r="A36" t="s">
        <v>54</v>
      </c>
      <c r="B36">
        <v>113844516</v>
      </c>
      <c r="C36">
        <v>114957490.38</v>
      </c>
      <c r="D36">
        <v>114845972.16</v>
      </c>
    </row>
    <row r="37" spans="1:14">
      <c r="A37" t="s">
        <v>55</v>
      </c>
      <c r="B37">
        <v>54024</v>
      </c>
      <c r="C37">
        <v>48513</v>
      </c>
      <c r="D37">
        <v>52849</v>
      </c>
    </row>
    <row r="38" spans="1:14">
      <c r="A38" t="s">
        <v>56</v>
      </c>
      <c r="B38">
        <v>111388</v>
      </c>
      <c r="C38">
        <v>114773</v>
      </c>
      <c r="D38">
        <v>105002</v>
      </c>
    </row>
    <row r="39" spans="1:14">
      <c r="A39" t="s">
        <v>57</v>
      </c>
      <c r="B39">
        <v>448271749.33999997</v>
      </c>
      <c r="C39">
        <v>482222366.25</v>
      </c>
      <c r="D39">
        <v>424268851.38999999</v>
      </c>
    </row>
    <row r="40" spans="1:14">
      <c r="A40" t="s">
        <v>58</v>
      </c>
      <c r="B40">
        <v>166824</v>
      </c>
      <c r="C40">
        <v>164206</v>
      </c>
      <c r="D40">
        <v>155189</v>
      </c>
    </row>
    <row r="43" spans="1:14">
      <c r="A43" t="s">
        <v>7</v>
      </c>
      <c r="B43" t="s">
        <v>4</v>
      </c>
      <c r="C43" t="s">
        <v>5</v>
      </c>
      <c r="D43" t="s">
        <v>6</v>
      </c>
      <c r="F43" t="s">
        <v>3</v>
      </c>
      <c r="G43" t="s">
        <v>4</v>
      </c>
      <c r="H43" t="s">
        <v>5</v>
      </c>
      <c r="I43" t="s">
        <v>6</v>
      </c>
    </row>
    <row r="44" spans="1:14">
      <c r="A44" t="s">
        <v>52</v>
      </c>
      <c r="B44">
        <v>1.2176</v>
      </c>
      <c r="C44">
        <v>1.2204999999999999</v>
      </c>
      <c r="D44">
        <v>1.2135</v>
      </c>
      <c r="F44" t="s">
        <v>50</v>
      </c>
      <c r="G44">
        <v>696566166</v>
      </c>
      <c r="H44">
        <v>1763690101</v>
      </c>
      <c r="I44">
        <v>465430508</v>
      </c>
    </row>
    <row r="45" spans="1:14">
      <c r="A45" t="s">
        <v>34</v>
      </c>
      <c r="B45">
        <v>30.072399999999998</v>
      </c>
      <c r="C45">
        <v>30.127400000000002</v>
      </c>
      <c r="D45">
        <v>29.5564</v>
      </c>
      <c r="F45" t="s">
        <v>51</v>
      </c>
      <c r="G45">
        <v>315146807</v>
      </c>
      <c r="H45">
        <v>761290574</v>
      </c>
      <c r="I45">
        <v>247550216</v>
      </c>
    </row>
    <row r="46" spans="1:14">
      <c r="A46" t="s">
        <v>53</v>
      </c>
      <c r="B46">
        <v>0</v>
      </c>
      <c r="C46">
        <v>0</v>
      </c>
      <c r="D46">
        <v>0</v>
      </c>
    </row>
    <row r="47" spans="1:14">
      <c r="A47" t="s">
        <v>54</v>
      </c>
      <c r="B47" t="s">
        <v>59</v>
      </c>
      <c r="C47" t="s">
        <v>59</v>
      </c>
      <c r="D47" t="s">
        <v>59</v>
      </c>
    </row>
    <row r="48" spans="1:14">
      <c r="A48" t="s">
        <v>55</v>
      </c>
      <c r="B48" t="s">
        <v>59</v>
      </c>
      <c r="C48" t="s">
        <v>59</v>
      </c>
      <c r="D48" t="s">
        <v>59</v>
      </c>
    </row>
    <row r="49" spans="1:4">
      <c r="A49" t="s">
        <v>56</v>
      </c>
      <c r="B49">
        <v>156842</v>
      </c>
      <c r="C49">
        <v>155687</v>
      </c>
      <c r="D49">
        <v>149297</v>
      </c>
    </row>
    <row r="50" spans="1:4">
      <c r="A50" t="s">
        <v>57</v>
      </c>
      <c r="B50">
        <v>562116265.34000003</v>
      </c>
      <c r="C50">
        <v>597179856.63</v>
      </c>
      <c r="D50">
        <v>539114823.54999995</v>
      </c>
    </row>
    <row r="51" spans="1:4">
      <c r="A51" t="s">
        <v>58</v>
      </c>
      <c r="B51">
        <v>220848</v>
      </c>
      <c r="C51">
        <v>212719</v>
      </c>
      <c r="D51">
        <v>208038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526D-F710-4FC6-80F5-EED9657D29B6}">
  <dimension ref="A2:AH32"/>
  <sheetViews>
    <sheetView zoomScaleNormal="100" workbookViewId="0">
      <selection activeCell="D2" sqref="D2"/>
    </sheetView>
  </sheetViews>
  <sheetFormatPr defaultRowHeight="15"/>
  <cols>
    <col min="1" max="1" width="23.28515625" bestFit="1" customWidth="1"/>
    <col min="2" max="2" width="18.42578125" bestFit="1" customWidth="1"/>
    <col min="3" max="4" width="18.5703125" bestFit="1" customWidth="1"/>
    <col min="6" max="6" width="18.7109375" bestFit="1" customWidth="1"/>
    <col min="7" max="7" width="15.85546875" bestFit="1" customWidth="1"/>
    <col min="8" max="8" width="18.28515625" bestFit="1" customWidth="1"/>
    <col min="9" max="11" width="18.7109375" bestFit="1" customWidth="1"/>
    <col min="13" max="14" width="18.28515625" bestFit="1" customWidth="1"/>
    <col min="15" max="16" width="18.7109375" bestFit="1" customWidth="1"/>
    <col min="17" max="18" width="18.28515625" bestFit="1" customWidth="1"/>
    <col min="19" max="20" width="18.7109375" bestFit="1" customWidth="1"/>
    <col min="21" max="21" width="18.7109375" customWidth="1"/>
    <col min="22" max="22" width="18.7109375" bestFit="1" customWidth="1"/>
    <col min="23" max="23" width="11.140625" bestFit="1" customWidth="1"/>
    <col min="24" max="25" width="18.7109375" bestFit="1" customWidth="1"/>
  </cols>
  <sheetData>
    <row r="2" spans="1:34">
      <c r="A2" s="10" t="s">
        <v>8</v>
      </c>
      <c r="B2" s="10" t="s">
        <v>0</v>
      </c>
      <c r="C2" s="10" t="s">
        <v>1</v>
      </c>
      <c r="D2" s="10" t="s">
        <v>2</v>
      </c>
      <c r="F2" s="18">
        <v>583452040.28999996</v>
      </c>
    </row>
    <row r="3" spans="1:34">
      <c r="A3" s="11" t="s">
        <v>12</v>
      </c>
      <c r="B3" s="18">
        <v>583452040.28999996</v>
      </c>
      <c r="C3" s="18">
        <v>633060154.69000006</v>
      </c>
      <c r="D3" s="18">
        <v>572824317.35000002</v>
      </c>
      <c r="F3" s="16">
        <v>55259081.810000002</v>
      </c>
      <c r="G3" s="16">
        <v>638711122</v>
      </c>
      <c r="M3" t="s">
        <v>7</v>
      </c>
      <c r="N3" t="s">
        <v>4</v>
      </c>
      <c r="O3" t="s">
        <v>5</v>
      </c>
      <c r="P3" t="s">
        <v>6</v>
      </c>
    </row>
    <row r="4" spans="1:34">
      <c r="A4" s="11" t="s">
        <v>15</v>
      </c>
      <c r="B4" s="18">
        <v>76535478.340000004</v>
      </c>
      <c r="C4" s="18">
        <v>75632535.379999995</v>
      </c>
      <c r="D4" s="18">
        <v>90209534.579999998</v>
      </c>
      <c r="M4" t="s">
        <v>60</v>
      </c>
      <c r="N4">
        <v>135217</v>
      </c>
      <c r="O4">
        <v>142424</v>
      </c>
      <c r="P4">
        <v>126088</v>
      </c>
    </row>
    <row r="5" spans="1:34" ht="15.75">
      <c r="A5" s="11" t="s">
        <v>16</v>
      </c>
      <c r="B5" s="18">
        <v>506916561.94999999</v>
      </c>
      <c r="C5" s="18">
        <v>557427619.30999994</v>
      </c>
      <c r="D5" s="18">
        <v>482614782.76999998</v>
      </c>
      <c r="F5" s="4" t="s">
        <v>17</v>
      </c>
      <c r="M5" t="s">
        <v>61</v>
      </c>
      <c r="N5">
        <v>652456</v>
      </c>
      <c r="O5">
        <v>599360</v>
      </c>
      <c r="P5">
        <v>682302</v>
      </c>
    </row>
    <row r="6" spans="1:34">
      <c r="A6" s="11" t="s">
        <v>18</v>
      </c>
      <c r="B6" s="19">
        <f>B5/B3</f>
        <v>0.86882301705216658</v>
      </c>
      <c r="C6" s="19">
        <f t="shared" ref="C6:D6" si="0">C5/C3</f>
        <v>0.8805286751666811</v>
      </c>
      <c r="D6" s="19">
        <f t="shared" si="0"/>
        <v>0.84251797305441323</v>
      </c>
      <c r="F6" t="s">
        <v>19</v>
      </c>
      <c r="M6" t="s">
        <v>52</v>
      </c>
      <c r="N6">
        <v>1.1966000000000001</v>
      </c>
      <c r="O6">
        <v>1.2057</v>
      </c>
      <c r="P6">
        <v>1.1939</v>
      </c>
      <c r="T6" t="s">
        <v>7</v>
      </c>
      <c r="U6" t="s">
        <v>60</v>
      </c>
      <c r="V6" t="s">
        <v>61</v>
      </c>
      <c r="W6" t="s">
        <v>52</v>
      </c>
      <c r="X6" t="s">
        <v>34</v>
      </c>
      <c r="Y6" t="s">
        <v>53</v>
      </c>
      <c r="Z6" t="s">
        <v>54</v>
      </c>
      <c r="AA6" t="s">
        <v>55</v>
      </c>
      <c r="AB6" t="s">
        <v>56</v>
      </c>
      <c r="AC6" t="s">
        <v>57</v>
      </c>
      <c r="AD6" t="s">
        <v>58</v>
      </c>
      <c r="AE6" t="s">
        <v>46</v>
      </c>
      <c r="AF6" t="s">
        <v>47</v>
      </c>
      <c r="AG6" t="s">
        <v>48</v>
      </c>
      <c r="AH6" t="s">
        <v>49</v>
      </c>
    </row>
    <row r="7" spans="1:34">
      <c r="A7" s="11" t="s">
        <v>9</v>
      </c>
      <c r="B7" s="18">
        <v>135217</v>
      </c>
      <c r="C7" s="18">
        <v>142424</v>
      </c>
      <c r="D7" s="18">
        <v>126088</v>
      </c>
      <c r="G7" t="s">
        <v>3</v>
      </c>
      <c r="H7" t="s">
        <v>4</v>
      </c>
      <c r="I7" t="s">
        <v>5</v>
      </c>
      <c r="J7" t="s">
        <v>6</v>
      </c>
      <c r="M7" t="s">
        <v>34</v>
      </c>
      <c r="N7">
        <v>31.302199999999999</v>
      </c>
      <c r="O7">
        <v>31.1172</v>
      </c>
      <c r="P7">
        <v>30.8383</v>
      </c>
      <c r="T7" t="s">
        <v>4</v>
      </c>
      <c r="U7">
        <v>135217</v>
      </c>
      <c r="V7">
        <v>652456</v>
      </c>
      <c r="W7">
        <v>1.1966000000000001</v>
      </c>
      <c r="X7">
        <v>31.302199999999999</v>
      </c>
      <c r="Y7">
        <v>37806</v>
      </c>
      <c r="Z7">
        <v>100847584.83</v>
      </c>
      <c r="AA7">
        <v>46350</v>
      </c>
      <c r="AB7">
        <v>97411</v>
      </c>
      <c r="AC7">
        <v>406068977.12</v>
      </c>
      <c r="AD7">
        <v>144420</v>
      </c>
      <c r="AE7">
        <v>2657.2131989999998</v>
      </c>
      <c r="AF7">
        <v>3748.9114679999998</v>
      </c>
      <c r="AG7">
        <v>776.93601100000001</v>
      </c>
      <c r="AH7">
        <v>3.4201000000000001</v>
      </c>
    </row>
    <row r="8" spans="1:34">
      <c r="A8" s="11" t="s">
        <v>21</v>
      </c>
      <c r="B8" s="18">
        <v>39604</v>
      </c>
      <c r="C8" s="18">
        <v>37755</v>
      </c>
      <c r="D8" s="18">
        <v>38415</v>
      </c>
      <c r="G8" t="s">
        <v>62</v>
      </c>
      <c r="H8">
        <v>76535478.340000004</v>
      </c>
      <c r="I8">
        <v>75632535.379999995</v>
      </c>
      <c r="J8">
        <v>90209534.579999998</v>
      </c>
      <c r="M8" t="s">
        <v>53</v>
      </c>
      <c r="N8">
        <v>37806</v>
      </c>
      <c r="O8">
        <v>36738</v>
      </c>
      <c r="P8">
        <v>36003</v>
      </c>
      <c r="T8" t="s">
        <v>5</v>
      </c>
      <c r="U8">
        <v>142424</v>
      </c>
      <c r="V8">
        <v>599360</v>
      </c>
      <c r="W8">
        <v>1.2057</v>
      </c>
      <c r="X8">
        <v>31.1172</v>
      </c>
      <c r="Y8">
        <v>36738</v>
      </c>
      <c r="Z8">
        <v>107089275.06999999</v>
      </c>
      <c r="AA8">
        <v>44321</v>
      </c>
      <c r="AB8">
        <v>105686</v>
      </c>
      <c r="AC8">
        <v>450338344.24000001</v>
      </c>
      <c r="AD8">
        <v>149347</v>
      </c>
      <c r="AE8">
        <v>2878.2639330000002</v>
      </c>
      <c r="AF8">
        <v>3913.8601589999998</v>
      </c>
      <c r="AG8">
        <v>930.03807300000005</v>
      </c>
      <c r="AH8">
        <v>3.0948000000000002</v>
      </c>
    </row>
    <row r="9" spans="1:34">
      <c r="A9" s="11" t="s">
        <v>22</v>
      </c>
      <c r="B9" s="18">
        <v>208502</v>
      </c>
      <c r="C9" s="18">
        <v>219299</v>
      </c>
      <c r="D9" s="18">
        <v>194938</v>
      </c>
      <c r="G9" t="s">
        <v>63</v>
      </c>
      <c r="H9">
        <v>17732</v>
      </c>
      <c r="I9">
        <v>25631</v>
      </c>
      <c r="J9">
        <v>18637</v>
      </c>
      <c r="M9" t="s">
        <v>54</v>
      </c>
      <c r="N9">
        <v>100847584.83</v>
      </c>
      <c r="O9">
        <v>107089275.06999999</v>
      </c>
      <c r="P9">
        <v>100188958.83</v>
      </c>
      <c r="T9" t="s">
        <v>6</v>
      </c>
      <c r="U9">
        <v>126088</v>
      </c>
      <c r="V9">
        <v>682302</v>
      </c>
      <c r="W9">
        <v>1.1939</v>
      </c>
      <c r="X9">
        <v>30.8383</v>
      </c>
      <c r="Y9">
        <v>36003</v>
      </c>
      <c r="Z9">
        <v>100188958.83</v>
      </c>
      <c r="AA9">
        <v>44486</v>
      </c>
      <c r="AB9">
        <v>90085</v>
      </c>
      <c r="AC9">
        <v>382425823.94</v>
      </c>
      <c r="AD9">
        <v>131815</v>
      </c>
      <c r="AE9">
        <v>2737.4477900000002</v>
      </c>
      <c r="AF9">
        <v>3827.6028070000002</v>
      </c>
      <c r="AG9">
        <v>707.33309099999997</v>
      </c>
      <c r="AH9">
        <v>3.8700999999999999</v>
      </c>
    </row>
    <row r="10" spans="1:34">
      <c r="A10" s="11" t="s">
        <v>24</v>
      </c>
      <c r="B10" s="18">
        <v>190770</v>
      </c>
      <c r="C10" s="18">
        <v>193668</v>
      </c>
      <c r="D10" s="18">
        <v>176301</v>
      </c>
      <c r="M10" t="s">
        <v>55</v>
      </c>
      <c r="N10">
        <v>46350</v>
      </c>
      <c r="O10">
        <v>44321</v>
      </c>
      <c r="P10">
        <v>44486</v>
      </c>
    </row>
    <row r="11" spans="1:34">
      <c r="A11" s="11" t="s">
        <v>25</v>
      </c>
      <c r="B11" s="18">
        <v>17732</v>
      </c>
      <c r="C11" s="18">
        <v>25631</v>
      </c>
      <c r="D11" s="18">
        <v>18637</v>
      </c>
      <c r="M11" t="s">
        <v>56</v>
      </c>
      <c r="N11">
        <v>97411</v>
      </c>
      <c r="O11">
        <v>105686</v>
      </c>
      <c r="P11">
        <v>90085</v>
      </c>
    </row>
    <row r="12" spans="1:34">
      <c r="A12" s="11" t="s">
        <v>64</v>
      </c>
      <c r="B12" s="18">
        <v>652456</v>
      </c>
      <c r="C12" s="18">
        <v>599360</v>
      </c>
      <c r="D12" s="18">
        <v>682302</v>
      </c>
      <c r="G12" t="s">
        <v>7</v>
      </c>
      <c r="H12" t="s">
        <v>4</v>
      </c>
      <c r="I12" t="s">
        <v>5</v>
      </c>
      <c r="J12" t="s">
        <v>6</v>
      </c>
      <c r="M12" t="s">
        <v>57</v>
      </c>
      <c r="N12">
        <v>406068977.12</v>
      </c>
      <c r="O12">
        <v>450338344.24000001</v>
      </c>
      <c r="P12">
        <v>382425823.94</v>
      </c>
    </row>
    <row r="13" spans="1:34">
      <c r="A13" s="11" t="s">
        <v>27</v>
      </c>
      <c r="B13" s="18">
        <v>2657.2131989999998</v>
      </c>
      <c r="C13" s="18">
        <v>2878.2639330000002</v>
      </c>
      <c r="D13" s="18">
        <v>2737.4477900000002</v>
      </c>
      <c r="G13" t="s">
        <v>12</v>
      </c>
      <c r="H13">
        <v>583452040.28999996</v>
      </c>
      <c r="I13">
        <v>633060154.69000006</v>
      </c>
      <c r="J13">
        <v>572824317.35000002</v>
      </c>
      <c r="M13" t="s">
        <v>58</v>
      </c>
      <c r="N13">
        <v>144420</v>
      </c>
      <c r="O13">
        <v>149347</v>
      </c>
      <c r="P13">
        <v>131815</v>
      </c>
    </row>
    <row r="14" spans="1:34">
      <c r="A14" s="11" t="s">
        <v>28</v>
      </c>
      <c r="B14" s="18">
        <v>3748.9114679999998</v>
      </c>
      <c r="C14" s="18">
        <v>3913.8601589999998</v>
      </c>
      <c r="D14" s="18">
        <v>3827.6028070000002</v>
      </c>
      <c r="G14" t="s">
        <v>20</v>
      </c>
      <c r="H14">
        <v>208502</v>
      </c>
      <c r="I14">
        <v>219299</v>
      </c>
      <c r="J14">
        <v>194938</v>
      </c>
      <c r="M14" t="s">
        <v>46</v>
      </c>
      <c r="N14">
        <v>2657.2131989999998</v>
      </c>
      <c r="O14">
        <v>2878.2639330000002</v>
      </c>
      <c r="P14">
        <v>2737.4477900000002</v>
      </c>
    </row>
    <row r="15" spans="1:34">
      <c r="A15" s="11" t="s">
        <v>29</v>
      </c>
      <c r="B15" s="18">
        <v>776.93601100000001</v>
      </c>
      <c r="C15" s="18">
        <v>930.03807300000005</v>
      </c>
      <c r="D15" s="18">
        <v>707.33309099999997</v>
      </c>
      <c r="M15" t="s">
        <v>47</v>
      </c>
      <c r="N15">
        <v>3748.9114679999998</v>
      </c>
      <c r="O15">
        <v>3913.8601589999998</v>
      </c>
      <c r="P15">
        <v>3827.6028070000002</v>
      </c>
    </row>
    <row r="16" spans="1:34">
      <c r="A16" s="11" t="s">
        <v>32</v>
      </c>
      <c r="B16" s="18">
        <v>3.4201000000000001</v>
      </c>
      <c r="C16" s="18">
        <v>3.0948000000000002</v>
      </c>
      <c r="D16" s="18">
        <v>3.8700999999999999</v>
      </c>
      <c r="M16" t="s">
        <v>48</v>
      </c>
      <c r="N16">
        <v>776.93601100000001</v>
      </c>
      <c r="O16">
        <v>930.03807300000005</v>
      </c>
      <c r="P16">
        <v>707.33309099999997</v>
      </c>
    </row>
    <row r="17" spans="1:16">
      <c r="A17" s="11" t="s">
        <v>33</v>
      </c>
      <c r="B17" s="18">
        <v>1.1966000000000001</v>
      </c>
      <c r="C17" s="18">
        <v>1.2057</v>
      </c>
      <c r="D17" s="18">
        <v>1.1939</v>
      </c>
      <c r="G17" t="s">
        <v>7</v>
      </c>
      <c r="H17" t="s">
        <v>4</v>
      </c>
      <c r="I17" t="s">
        <v>5</v>
      </c>
      <c r="J17" t="s">
        <v>6</v>
      </c>
      <c r="M17" t="s">
        <v>49</v>
      </c>
      <c r="N17">
        <v>3.4201000000000001</v>
      </c>
      <c r="O17">
        <v>3.0948000000000002</v>
      </c>
      <c r="P17">
        <v>3.8700999999999999</v>
      </c>
    </row>
    <row r="18" spans="1:16">
      <c r="A18" s="11" t="s">
        <v>34</v>
      </c>
      <c r="B18" s="18">
        <v>31.302199999999999</v>
      </c>
      <c r="C18" s="18">
        <v>31.1172</v>
      </c>
      <c r="D18" s="18">
        <v>30.8383</v>
      </c>
      <c r="G18" t="s">
        <v>65</v>
      </c>
      <c r="H18">
        <v>506916561.94999999</v>
      </c>
      <c r="I18">
        <v>557427619.30999994</v>
      </c>
      <c r="J18">
        <v>482614782.76999998</v>
      </c>
    </row>
    <row r="19" spans="1:16">
      <c r="A19" s="11" t="s">
        <v>38</v>
      </c>
      <c r="B19" s="18">
        <v>684843942</v>
      </c>
      <c r="C19" s="18">
        <v>1696344040</v>
      </c>
      <c r="D19" s="18">
        <v>448869001</v>
      </c>
      <c r="G19" t="s">
        <v>14</v>
      </c>
      <c r="H19">
        <v>190770</v>
      </c>
      <c r="I19">
        <v>193668</v>
      </c>
      <c r="J19">
        <v>176301</v>
      </c>
    </row>
    <row r="20" spans="1:16">
      <c r="A20" s="11" t="s">
        <v>40</v>
      </c>
      <c r="B20" s="18">
        <v>315146807</v>
      </c>
      <c r="C20" s="18">
        <v>746871086</v>
      </c>
      <c r="D20" s="18">
        <v>238723867</v>
      </c>
    </row>
    <row r="21" spans="1:16">
      <c r="A21" s="11" t="s">
        <v>35</v>
      </c>
      <c r="B21" s="18">
        <v>37806</v>
      </c>
      <c r="C21" s="18">
        <v>36738</v>
      </c>
      <c r="D21" s="18">
        <v>36003</v>
      </c>
      <c r="G21" t="s">
        <v>3</v>
      </c>
      <c r="H21" t="s">
        <v>4</v>
      </c>
      <c r="I21" t="s">
        <v>5</v>
      </c>
      <c r="J21" t="s">
        <v>6</v>
      </c>
    </row>
    <row r="22" spans="1:16">
      <c r="A22" s="11" t="s">
        <v>44</v>
      </c>
      <c r="B22" s="18">
        <v>100847584.83</v>
      </c>
      <c r="C22" s="18">
        <v>107089275.06999999</v>
      </c>
      <c r="D22" s="18">
        <v>100188958.83</v>
      </c>
      <c r="G22" t="s">
        <v>21</v>
      </c>
      <c r="H22">
        <v>39604</v>
      </c>
      <c r="I22">
        <v>37755</v>
      </c>
      <c r="J22">
        <v>38415</v>
      </c>
    </row>
    <row r="23" spans="1:16">
      <c r="A23" s="11" t="s">
        <v>45</v>
      </c>
      <c r="B23" s="18">
        <v>46350</v>
      </c>
      <c r="C23" s="18">
        <v>44321</v>
      </c>
      <c r="D23" s="18">
        <v>44486</v>
      </c>
    </row>
    <row r="24" spans="1:16">
      <c r="A24" s="11" t="s">
        <v>41</v>
      </c>
      <c r="B24" s="18">
        <v>97411</v>
      </c>
      <c r="C24" s="18">
        <v>105686</v>
      </c>
      <c r="D24" s="18">
        <v>90085</v>
      </c>
      <c r="G24" t="s">
        <v>3</v>
      </c>
      <c r="H24" t="s">
        <v>4</v>
      </c>
      <c r="I24" t="s">
        <v>5</v>
      </c>
      <c r="J24" t="s">
        <v>6</v>
      </c>
    </row>
    <row r="25" spans="1:16">
      <c r="A25" s="11" t="s">
        <v>42</v>
      </c>
      <c r="B25" s="18">
        <v>406068977.12</v>
      </c>
      <c r="C25" s="18">
        <v>450338344.24000001</v>
      </c>
      <c r="D25" s="18">
        <v>382425823.94</v>
      </c>
      <c r="G25" t="s">
        <v>50</v>
      </c>
      <c r="H25">
        <v>684843942</v>
      </c>
      <c r="I25">
        <v>1696344040</v>
      </c>
      <c r="J25">
        <v>448869001</v>
      </c>
    </row>
    <row r="26" spans="1:16">
      <c r="A26" s="11" t="s">
        <v>43</v>
      </c>
      <c r="B26" s="18">
        <v>144420</v>
      </c>
      <c r="C26" s="18">
        <v>149347</v>
      </c>
      <c r="D26" s="18">
        <v>131815</v>
      </c>
      <c r="G26" t="s">
        <v>51</v>
      </c>
      <c r="H26">
        <v>315146807</v>
      </c>
      <c r="I26">
        <v>746871086</v>
      </c>
      <c r="J26">
        <v>238723867</v>
      </c>
    </row>
    <row r="29" spans="1:16">
      <c r="G29" t="s">
        <v>3</v>
      </c>
      <c r="H29" t="s">
        <v>50</v>
      </c>
      <c r="I29" t="s">
        <v>51</v>
      </c>
    </row>
    <row r="30" spans="1:16">
      <c r="G30" t="s">
        <v>5</v>
      </c>
      <c r="H30">
        <v>1696344040</v>
      </c>
      <c r="I30">
        <v>746871086</v>
      </c>
    </row>
    <row r="31" spans="1:16">
      <c r="G31" t="s">
        <v>4</v>
      </c>
      <c r="H31">
        <v>684843942</v>
      </c>
      <c r="I31">
        <v>315146807</v>
      </c>
    </row>
    <row r="32" spans="1:16">
      <c r="G32" t="s">
        <v>6</v>
      </c>
      <c r="H32">
        <v>448869001</v>
      </c>
      <c r="I32">
        <v>238723867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623D-831B-4AD4-ABC2-9FD7302E9A58}">
  <dimension ref="A1:AH29"/>
  <sheetViews>
    <sheetView workbookViewId="0">
      <pane xSplit="4" ySplit="3" topLeftCell="E4" activePane="bottomRight" state="frozen"/>
      <selection pane="bottomRight" activeCell="B3" sqref="B3"/>
      <selection pane="bottomLeft" activeCell="A4" sqref="A4"/>
      <selection pane="topRight" activeCell="E1" sqref="E1"/>
    </sheetView>
  </sheetViews>
  <sheetFormatPr defaultRowHeight="15"/>
  <cols>
    <col min="1" max="1" width="23.7109375" bestFit="1" customWidth="1"/>
    <col min="2" max="2" width="18.5703125" bestFit="1" customWidth="1"/>
    <col min="3" max="4" width="18.42578125" bestFit="1" customWidth="1"/>
    <col min="6" max="6" width="17" bestFit="1" customWidth="1"/>
    <col min="7" max="7" width="18.7109375" bestFit="1" customWidth="1"/>
    <col min="8" max="8" width="18.28515625" bestFit="1" customWidth="1"/>
    <col min="9" max="11" width="18.7109375" bestFit="1" customWidth="1"/>
    <col min="13" max="14" width="18.28515625" bestFit="1" customWidth="1"/>
    <col min="15" max="16" width="18.7109375" bestFit="1" customWidth="1"/>
  </cols>
  <sheetData>
    <row r="1" spans="1:34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</row>
    <row r="2" spans="1:34">
      <c r="A2" s="1" t="s">
        <v>8</v>
      </c>
      <c r="B2" s="1" t="s">
        <v>66</v>
      </c>
      <c r="C2" s="1" t="s">
        <v>67</v>
      </c>
      <c r="D2" s="1" t="s">
        <v>68</v>
      </c>
      <c r="F2" t="s">
        <v>50</v>
      </c>
      <c r="G2">
        <v>11722224</v>
      </c>
      <c r="H2">
        <v>67346061</v>
      </c>
      <c r="I2">
        <v>16561507</v>
      </c>
    </row>
    <row r="3" spans="1:34">
      <c r="A3" s="2" t="s">
        <v>12</v>
      </c>
      <c r="B3" s="16">
        <v>55259081.810000002</v>
      </c>
      <c r="C3" s="16">
        <v>39752237.32</v>
      </c>
      <c r="D3" s="16">
        <v>56600422.68</v>
      </c>
      <c r="F3" t="s">
        <v>51</v>
      </c>
      <c r="G3">
        <v>0</v>
      </c>
      <c r="H3">
        <v>14419488</v>
      </c>
      <c r="I3">
        <v>8826349</v>
      </c>
      <c r="M3" t="s">
        <v>7</v>
      </c>
      <c r="N3" t="s">
        <v>4</v>
      </c>
      <c r="O3" t="s">
        <v>5</v>
      </c>
      <c r="P3" t="s">
        <v>6</v>
      </c>
    </row>
    <row r="4" spans="1:34">
      <c r="A4" s="2" t="s">
        <v>15</v>
      </c>
      <c r="B4" s="16">
        <v>59378.42</v>
      </c>
      <c r="C4" s="3">
        <v>0</v>
      </c>
      <c r="D4" s="16">
        <v>100381.9</v>
      </c>
      <c r="M4" t="s">
        <v>60</v>
      </c>
      <c r="N4">
        <v>24306</v>
      </c>
      <c r="O4">
        <v>15375</v>
      </c>
      <c r="P4">
        <v>25673</v>
      </c>
    </row>
    <row r="5" spans="1:34" ht="15.75">
      <c r="A5" s="2" t="s">
        <v>16</v>
      </c>
      <c r="B5" s="16">
        <v>55199703.390000001</v>
      </c>
      <c r="C5" s="16">
        <v>39752237.32</v>
      </c>
      <c r="D5" s="16">
        <v>56500040.780000001</v>
      </c>
      <c r="F5" s="4" t="s">
        <v>17</v>
      </c>
      <c r="M5" t="s">
        <v>61</v>
      </c>
      <c r="N5">
        <v>72800</v>
      </c>
      <c r="O5">
        <v>49829</v>
      </c>
      <c r="P5">
        <v>91390</v>
      </c>
    </row>
    <row r="6" spans="1:34">
      <c r="A6" s="2" t="s">
        <v>18</v>
      </c>
      <c r="B6" s="17">
        <f>B5/B3</f>
        <v>0.99892545409632094</v>
      </c>
      <c r="C6" s="17">
        <f t="shared" ref="C6:D6" si="0">C5/C3</f>
        <v>1</v>
      </c>
      <c r="D6" s="17">
        <f t="shared" si="0"/>
        <v>0.99822648144224069</v>
      </c>
      <c r="F6" t="s">
        <v>19</v>
      </c>
      <c r="M6" t="s">
        <v>52</v>
      </c>
      <c r="N6">
        <v>1.2037</v>
      </c>
      <c r="O6">
        <v>1.1948000000000001</v>
      </c>
      <c r="P6">
        <v>1.1959</v>
      </c>
    </row>
    <row r="7" spans="1:34">
      <c r="A7" s="2" t="s">
        <v>9</v>
      </c>
      <c r="B7" s="16">
        <v>24306</v>
      </c>
      <c r="C7" s="16">
        <v>15375</v>
      </c>
      <c r="D7" s="16">
        <v>25673</v>
      </c>
      <c r="M7" t="s">
        <v>34</v>
      </c>
      <c r="N7">
        <v>24.362500000000001</v>
      </c>
      <c r="O7">
        <v>22.293299999999999</v>
      </c>
      <c r="P7">
        <v>24.148700000000002</v>
      </c>
    </row>
    <row r="8" spans="1:34">
      <c r="A8" s="2" t="s">
        <v>21</v>
      </c>
      <c r="B8" s="16">
        <v>21055</v>
      </c>
      <c r="C8" s="16">
        <v>14367</v>
      </c>
      <c r="D8" s="16">
        <v>21002</v>
      </c>
      <c r="M8" t="s">
        <v>53</v>
      </c>
      <c r="N8">
        <v>7911</v>
      </c>
      <c r="O8">
        <v>4354</v>
      </c>
      <c r="P8">
        <v>8541</v>
      </c>
    </row>
    <row r="9" spans="1:34">
      <c r="A9" s="2" t="s">
        <v>22</v>
      </c>
      <c r="B9" s="16">
        <v>30122</v>
      </c>
      <c r="C9" s="16">
        <v>19051</v>
      </c>
      <c r="D9" s="16">
        <v>31801</v>
      </c>
      <c r="H9" t="s">
        <v>7</v>
      </c>
      <c r="I9" t="s">
        <v>4</v>
      </c>
      <c r="J9" t="s">
        <v>5</v>
      </c>
      <c r="K9" t="s">
        <v>6</v>
      </c>
      <c r="M9" t="s">
        <v>54</v>
      </c>
      <c r="N9">
        <v>13747574.279999999</v>
      </c>
      <c r="O9">
        <v>8471815.3499999996</v>
      </c>
      <c r="P9">
        <v>15366810.74</v>
      </c>
      <c r="T9" t="s">
        <v>7</v>
      </c>
      <c r="U9" t="s">
        <v>60</v>
      </c>
      <c r="V9" t="s">
        <v>61</v>
      </c>
      <c r="W9" t="s">
        <v>52</v>
      </c>
      <c r="X9" t="s">
        <v>34</v>
      </c>
      <c r="Y9" t="s">
        <v>53</v>
      </c>
      <c r="Z9" t="s">
        <v>54</v>
      </c>
      <c r="AA9" t="s">
        <v>55</v>
      </c>
      <c r="AB9" t="s">
        <v>56</v>
      </c>
      <c r="AC9" t="s">
        <v>57</v>
      </c>
      <c r="AD9" t="s">
        <v>58</v>
      </c>
      <c r="AE9" t="s">
        <v>46</v>
      </c>
      <c r="AF9" t="s">
        <v>47</v>
      </c>
      <c r="AG9" t="s">
        <v>48</v>
      </c>
      <c r="AH9" t="s">
        <v>49</v>
      </c>
    </row>
    <row r="10" spans="1:34">
      <c r="A10" s="2" t="s">
        <v>24</v>
      </c>
      <c r="B10" s="16">
        <v>30078</v>
      </c>
      <c r="C10" s="16">
        <v>19051</v>
      </c>
      <c r="D10" s="16">
        <v>31737</v>
      </c>
      <c r="H10" t="s">
        <v>12</v>
      </c>
      <c r="I10">
        <v>55259081.810000002</v>
      </c>
      <c r="J10">
        <v>39752237.32</v>
      </c>
      <c r="K10">
        <v>56600422.68</v>
      </c>
      <c r="M10" t="s">
        <v>55</v>
      </c>
      <c r="N10">
        <v>7983</v>
      </c>
      <c r="O10">
        <v>4414</v>
      </c>
      <c r="P10">
        <v>8668</v>
      </c>
      <c r="T10" t="s">
        <v>4</v>
      </c>
      <c r="U10">
        <v>24306</v>
      </c>
      <c r="V10">
        <v>72800</v>
      </c>
      <c r="W10">
        <v>1.2037</v>
      </c>
      <c r="X10">
        <v>24.362500000000001</v>
      </c>
      <c r="Y10">
        <v>7911</v>
      </c>
      <c r="Z10">
        <v>13747574.279999999</v>
      </c>
      <c r="AA10">
        <v>7983</v>
      </c>
      <c r="AB10">
        <v>16395</v>
      </c>
      <c r="AC10">
        <v>41452129.109999999</v>
      </c>
      <c r="AD10">
        <v>22095</v>
      </c>
      <c r="AE10">
        <v>1835.2185449999999</v>
      </c>
      <c r="AF10">
        <v>2271.0319829999999</v>
      </c>
      <c r="AG10">
        <v>758.23768399999994</v>
      </c>
      <c r="AH10">
        <v>2.4203999999999999</v>
      </c>
    </row>
    <row r="11" spans="1:34">
      <c r="A11" s="2" t="s">
        <v>25</v>
      </c>
      <c r="B11" s="16">
        <v>44</v>
      </c>
      <c r="C11" s="3"/>
      <c r="D11" s="16">
        <v>64</v>
      </c>
      <c r="H11" t="s">
        <v>20</v>
      </c>
      <c r="I11">
        <v>30122</v>
      </c>
      <c r="J11">
        <v>19051</v>
      </c>
      <c r="K11">
        <v>31801</v>
      </c>
      <c r="M11" t="s">
        <v>56</v>
      </c>
      <c r="N11">
        <v>16395</v>
      </c>
      <c r="O11">
        <v>11021</v>
      </c>
      <c r="P11">
        <v>17132</v>
      </c>
      <c r="T11" t="s">
        <v>5</v>
      </c>
      <c r="U11">
        <v>15375</v>
      </c>
      <c r="V11">
        <v>49829</v>
      </c>
      <c r="W11">
        <v>1.1948000000000001</v>
      </c>
      <c r="X11">
        <v>22.293299999999999</v>
      </c>
      <c r="Y11">
        <v>4354</v>
      </c>
      <c r="Z11">
        <v>8471815.3499999996</v>
      </c>
      <c r="AA11">
        <v>4414</v>
      </c>
      <c r="AB11">
        <v>11021</v>
      </c>
      <c r="AC11">
        <v>31280421.969999999</v>
      </c>
      <c r="AD11">
        <v>14637</v>
      </c>
      <c r="AE11">
        <v>2086.6220840000001</v>
      </c>
      <c r="AF11">
        <v>2585.5113700000002</v>
      </c>
      <c r="AG11">
        <v>797.77313100000003</v>
      </c>
      <c r="AH11">
        <v>2.6156000000000001</v>
      </c>
    </row>
    <row r="12" spans="1:34">
      <c r="A12" s="2" t="s">
        <v>64</v>
      </c>
      <c r="B12" s="16">
        <v>72800</v>
      </c>
      <c r="C12" s="16">
        <v>49829</v>
      </c>
      <c r="D12" s="16">
        <v>91390</v>
      </c>
      <c r="F12" t="s">
        <v>3</v>
      </c>
      <c r="G12" t="s">
        <v>50</v>
      </c>
      <c r="H12" t="s">
        <v>51</v>
      </c>
      <c r="M12" t="s">
        <v>57</v>
      </c>
      <c r="N12">
        <v>41452129.109999999</v>
      </c>
      <c r="O12">
        <v>31280421.969999999</v>
      </c>
      <c r="P12">
        <v>41133230.039999999</v>
      </c>
      <c r="T12" t="s">
        <v>6</v>
      </c>
      <c r="U12">
        <v>25673</v>
      </c>
      <c r="V12">
        <v>91390</v>
      </c>
      <c r="W12">
        <v>1.1959</v>
      </c>
      <c r="X12">
        <v>24.148700000000002</v>
      </c>
      <c r="Y12">
        <v>8541</v>
      </c>
      <c r="Z12">
        <v>15366810.74</v>
      </c>
      <c r="AA12">
        <v>8668</v>
      </c>
      <c r="AB12">
        <v>17132</v>
      </c>
      <c r="AC12">
        <v>41133230.039999999</v>
      </c>
      <c r="AD12">
        <v>23069</v>
      </c>
      <c r="AE12">
        <v>1780.2577679999999</v>
      </c>
      <c r="AF12">
        <v>2200.7572460000001</v>
      </c>
      <c r="AG12">
        <v>618.23001199999999</v>
      </c>
      <c r="AH12">
        <v>2.8795999999999999</v>
      </c>
    </row>
    <row r="13" spans="1:34">
      <c r="A13" s="2" t="s">
        <v>27</v>
      </c>
      <c r="B13" s="16">
        <v>1835.2185449999999</v>
      </c>
      <c r="C13" s="16">
        <v>2086.6220840000001</v>
      </c>
      <c r="D13" s="16">
        <v>1780.2577679999999</v>
      </c>
      <c r="F13" t="s">
        <v>5</v>
      </c>
      <c r="G13">
        <v>67346061</v>
      </c>
      <c r="H13">
        <v>14419488</v>
      </c>
      <c r="M13" t="s">
        <v>58</v>
      </c>
      <c r="N13">
        <v>22095</v>
      </c>
      <c r="O13">
        <v>14637</v>
      </c>
      <c r="P13">
        <v>23069</v>
      </c>
    </row>
    <row r="14" spans="1:34">
      <c r="A14" s="2" t="s">
        <v>28</v>
      </c>
      <c r="B14" s="16">
        <v>2271.0319829999999</v>
      </c>
      <c r="C14" s="16">
        <v>2585.5113700000002</v>
      </c>
      <c r="D14" s="16">
        <v>2200.7572460000001</v>
      </c>
      <c r="F14" t="s">
        <v>4</v>
      </c>
      <c r="G14">
        <v>11722224</v>
      </c>
      <c r="H14">
        <v>0</v>
      </c>
      <c r="M14" t="s">
        <v>46</v>
      </c>
      <c r="N14">
        <v>1835.2185449999999</v>
      </c>
      <c r="O14">
        <v>2086.6220840000001</v>
      </c>
      <c r="P14">
        <v>1780.2577679999999</v>
      </c>
    </row>
    <row r="15" spans="1:34">
      <c r="A15" s="2" t="s">
        <v>29</v>
      </c>
      <c r="B15" s="16">
        <v>758.23768399999994</v>
      </c>
      <c r="C15" s="16">
        <v>797.77313100000003</v>
      </c>
      <c r="D15" s="16">
        <v>618.23001199999999</v>
      </c>
      <c r="F15" t="s">
        <v>6</v>
      </c>
      <c r="G15">
        <v>16561507</v>
      </c>
      <c r="H15">
        <v>8826349</v>
      </c>
      <c r="M15" t="s">
        <v>47</v>
      </c>
      <c r="N15">
        <v>2271.0319829999999</v>
      </c>
      <c r="O15">
        <v>2585.5113700000002</v>
      </c>
      <c r="P15">
        <v>2200.7572460000001</v>
      </c>
    </row>
    <row r="16" spans="1:34">
      <c r="A16" s="2" t="s">
        <v>32</v>
      </c>
      <c r="B16" s="16">
        <v>2.4203999999999999</v>
      </c>
      <c r="C16" s="16">
        <v>2.6156000000000001</v>
      </c>
      <c r="D16" s="16">
        <v>2.8795999999999999</v>
      </c>
      <c r="M16" t="s">
        <v>48</v>
      </c>
      <c r="N16">
        <v>758.23768399999994</v>
      </c>
      <c r="O16">
        <v>797.77313100000003</v>
      </c>
      <c r="P16">
        <v>618.23001199999999</v>
      </c>
    </row>
    <row r="17" spans="1:16">
      <c r="A17" s="2" t="s">
        <v>33</v>
      </c>
      <c r="B17" s="16">
        <v>1.2037</v>
      </c>
      <c r="C17" s="16">
        <v>1.1948000000000001</v>
      </c>
      <c r="D17" s="16">
        <v>1.1959</v>
      </c>
      <c r="M17" t="s">
        <v>49</v>
      </c>
      <c r="N17">
        <v>2.4203999999999999</v>
      </c>
      <c r="O17">
        <v>2.6156000000000001</v>
      </c>
      <c r="P17">
        <v>2.8795999999999999</v>
      </c>
    </row>
    <row r="18" spans="1:16">
      <c r="A18" s="2" t="s">
        <v>34</v>
      </c>
      <c r="B18" s="16">
        <v>24.362500000000001</v>
      </c>
      <c r="C18" s="16">
        <v>22.293299999999999</v>
      </c>
      <c r="D18" s="16">
        <v>24.148700000000002</v>
      </c>
      <c r="H18" t="s">
        <v>3</v>
      </c>
      <c r="I18" t="s">
        <v>4</v>
      </c>
      <c r="J18" t="s">
        <v>5</v>
      </c>
      <c r="K18" t="s">
        <v>6</v>
      </c>
    </row>
    <row r="19" spans="1:16">
      <c r="A19" s="2" t="s">
        <v>38</v>
      </c>
      <c r="B19" s="16">
        <v>11722224</v>
      </c>
      <c r="C19" s="16">
        <v>67346061</v>
      </c>
      <c r="D19" s="16">
        <v>16561507</v>
      </c>
      <c r="H19" t="s">
        <v>21</v>
      </c>
      <c r="I19">
        <v>21055</v>
      </c>
      <c r="J19">
        <v>14367</v>
      </c>
      <c r="K19">
        <v>21002</v>
      </c>
    </row>
    <row r="20" spans="1:16">
      <c r="A20" s="2" t="s">
        <v>40</v>
      </c>
      <c r="B20" s="16">
        <v>0</v>
      </c>
      <c r="C20" s="16">
        <v>14419488</v>
      </c>
      <c r="D20" s="16">
        <v>8826349</v>
      </c>
    </row>
    <row r="21" spans="1:16">
      <c r="A21" s="2" t="s">
        <v>35</v>
      </c>
      <c r="B21" s="16">
        <v>7911</v>
      </c>
      <c r="C21" s="16">
        <v>4354</v>
      </c>
      <c r="D21" s="16">
        <v>8541</v>
      </c>
    </row>
    <row r="22" spans="1:16">
      <c r="A22" s="2" t="s">
        <v>44</v>
      </c>
      <c r="B22" s="16">
        <v>13747574.279999999</v>
      </c>
      <c r="C22" s="16">
        <v>8471815.3499999996</v>
      </c>
      <c r="D22" s="16">
        <v>15366810.74</v>
      </c>
    </row>
    <row r="23" spans="1:16">
      <c r="A23" s="2" t="s">
        <v>45</v>
      </c>
      <c r="B23" s="16">
        <v>7983</v>
      </c>
      <c r="C23" s="16">
        <v>4414</v>
      </c>
      <c r="D23" s="16">
        <v>8668</v>
      </c>
      <c r="H23" t="s">
        <v>7</v>
      </c>
      <c r="I23" t="s">
        <v>4</v>
      </c>
      <c r="J23" t="s">
        <v>5</v>
      </c>
      <c r="K23" t="s">
        <v>6</v>
      </c>
    </row>
    <row r="24" spans="1:16">
      <c r="A24" s="2" t="s">
        <v>41</v>
      </c>
      <c r="B24" s="16">
        <v>16395</v>
      </c>
      <c r="C24" s="16">
        <v>11021</v>
      </c>
      <c r="D24" s="16">
        <v>17132</v>
      </c>
      <c r="H24" t="s">
        <v>36</v>
      </c>
      <c r="I24">
        <v>55199703.390000001</v>
      </c>
      <c r="J24">
        <v>39752237.32</v>
      </c>
      <c r="K24">
        <v>56500040.780000001</v>
      </c>
    </row>
    <row r="25" spans="1:16">
      <c r="A25" s="2" t="s">
        <v>42</v>
      </c>
      <c r="B25" s="16">
        <v>41452129.109999999</v>
      </c>
      <c r="C25" s="16">
        <v>31280421.969999999</v>
      </c>
      <c r="D25" s="16">
        <v>41133230.039999999</v>
      </c>
      <c r="H25" t="s">
        <v>37</v>
      </c>
      <c r="I25">
        <v>30078</v>
      </c>
      <c r="J25">
        <v>19051</v>
      </c>
      <c r="K25">
        <v>31737</v>
      </c>
    </row>
    <row r="26" spans="1:16">
      <c r="A26" s="2" t="s">
        <v>43</v>
      </c>
      <c r="B26" s="16">
        <v>22095</v>
      </c>
      <c r="C26" s="16">
        <v>14637</v>
      </c>
      <c r="D26" s="16">
        <v>23069</v>
      </c>
    </row>
    <row r="27" spans="1:16">
      <c r="H27" t="s">
        <v>3</v>
      </c>
      <c r="I27" t="s">
        <v>4</v>
      </c>
      <c r="J27" t="s">
        <v>6</v>
      </c>
    </row>
    <row r="28" spans="1:16">
      <c r="H28" t="s">
        <v>36</v>
      </c>
      <c r="I28">
        <v>59378.42</v>
      </c>
      <c r="J28">
        <v>100381.9</v>
      </c>
    </row>
    <row r="29" spans="1:16">
      <c r="H29" t="s">
        <v>37</v>
      </c>
      <c r="I29">
        <v>44</v>
      </c>
      <c r="J29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041-C14F-47D1-992B-8402E7E03EC6}">
  <dimension ref="A1:AL26"/>
  <sheetViews>
    <sheetView workbookViewId="0">
      <selection activeCell="I15" sqref="I15:I17"/>
    </sheetView>
  </sheetViews>
  <sheetFormatPr defaultRowHeight="15"/>
  <cols>
    <col min="1" max="1" width="10.85546875" bestFit="1" customWidth="1"/>
    <col min="2" max="2" width="11.28515625" bestFit="1" customWidth="1"/>
    <col min="3" max="3" width="11.140625" bestFit="1" customWidth="1"/>
    <col min="4" max="4" width="10.140625" bestFit="1" customWidth="1"/>
    <col min="5" max="5" width="10.5703125" bestFit="1" customWidth="1"/>
    <col min="6" max="6" width="9.140625" bestFit="1" customWidth="1"/>
    <col min="7" max="7" width="11.5703125" bestFit="1" customWidth="1"/>
    <col min="8" max="8" width="14" bestFit="1" customWidth="1"/>
    <col min="9" max="10" width="14.42578125" bestFit="1" customWidth="1"/>
    <col min="11" max="11" width="14.85546875" bestFit="1" customWidth="1"/>
    <col min="12" max="12" width="10.7109375" bestFit="1" customWidth="1"/>
    <col min="13" max="14" width="12.140625" bestFit="1" customWidth="1"/>
    <col min="15" max="15" width="7.140625" bestFit="1" customWidth="1"/>
    <col min="16" max="16" width="11.140625" bestFit="1" customWidth="1"/>
    <col min="19" max="19" width="5.42578125" bestFit="1" customWidth="1"/>
    <col min="20" max="20" width="10.85546875" bestFit="1" customWidth="1"/>
    <col min="21" max="21" width="21.5703125" bestFit="1" customWidth="1"/>
    <col min="23" max="23" width="10.42578125" bestFit="1" customWidth="1"/>
    <col min="24" max="24" width="10.140625" bestFit="1" customWidth="1"/>
    <col min="25" max="25" width="14" bestFit="1" customWidth="1"/>
    <col min="26" max="26" width="14.42578125" bestFit="1" customWidth="1"/>
    <col min="27" max="27" width="12" bestFit="1" customWidth="1"/>
    <col min="28" max="28" width="14.7109375" bestFit="1" customWidth="1"/>
    <col min="29" max="29" width="15.28515625" bestFit="1" customWidth="1"/>
    <col min="30" max="30" width="8.7109375" bestFit="1" customWidth="1"/>
    <col min="31" max="32" width="12" bestFit="1" customWidth="1"/>
    <col min="33" max="33" width="7" bestFit="1" customWidth="1"/>
    <col min="34" max="34" width="11" bestFit="1" customWidth="1"/>
  </cols>
  <sheetData>
    <row r="1" spans="1:38">
      <c r="A1" s="5">
        <v>2025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8">
      <c r="A2" s="20" t="s">
        <v>69</v>
      </c>
      <c r="B2" s="20" t="s">
        <v>21</v>
      </c>
      <c r="C2" s="20" t="s">
        <v>70</v>
      </c>
      <c r="D2" s="20" t="s">
        <v>71</v>
      </c>
      <c r="E2" s="20" t="s">
        <v>72</v>
      </c>
      <c r="F2" s="20" t="s">
        <v>73</v>
      </c>
      <c r="G2" s="20" t="s">
        <v>43</v>
      </c>
      <c r="H2" s="20" t="s">
        <v>74</v>
      </c>
      <c r="I2" s="20" t="s">
        <v>75</v>
      </c>
      <c r="J2" s="20" t="s">
        <v>42</v>
      </c>
      <c r="K2" s="20" t="s">
        <v>76</v>
      </c>
      <c r="L2" s="20" t="s">
        <v>77</v>
      </c>
      <c r="M2" s="20" t="s">
        <v>27</v>
      </c>
      <c r="N2" s="20" t="s">
        <v>28</v>
      </c>
      <c r="O2" s="20" t="s">
        <v>32</v>
      </c>
      <c r="P2" s="21" t="s">
        <v>29</v>
      </c>
      <c r="Q2" s="5"/>
      <c r="S2" t="s">
        <v>78</v>
      </c>
      <c r="T2" t="s">
        <v>79</v>
      </c>
      <c r="U2" t="s">
        <v>80</v>
      </c>
      <c r="V2" t="s">
        <v>81</v>
      </c>
      <c r="W2" t="s">
        <v>72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87</v>
      </c>
      <c r="AD2" t="s">
        <v>77</v>
      </c>
      <c r="AE2" t="s">
        <v>27</v>
      </c>
      <c r="AF2" t="s">
        <v>47</v>
      </c>
      <c r="AG2" t="s">
        <v>49</v>
      </c>
      <c r="AH2" t="s">
        <v>48</v>
      </c>
      <c r="AJ2" t="s">
        <v>88</v>
      </c>
      <c r="AK2" t="s">
        <v>89</v>
      </c>
      <c r="AL2" t="s">
        <v>90</v>
      </c>
    </row>
    <row r="3" spans="1:38">
      <c r="A3" s="7" t="s">
        <v>91</v>
      </c>
      <c r="B3" s="18">
        <v>18916</v>
      </c>
      <c r="C3" s="18">
        <v>56766</v>
      </c>
      <c r="D3" s="18">
        <v>42356</v>
      </c>
      <c r="E3" s="18">
        <v>14410</v>
      </c>
      <c r="F3" s="18">
        <v>68373</v>
      </c>
      <c r="G3" s="18">
        <v>51600</v>
      </c>
      <c r="H3" s="18">
        <v>16773</v>
      </c>
      <c r="I3" s="18">
        <v>183796735.77000001</v>
      </c>
      <c r="J3" s="18">
        <v>146233136.94999999</v>
      </c>
      <c r="K3" s="18">
        <v>37563598.82</v>
      </c>
      <c r="L3" s="18">
        <v>226848</v>
      </c>
      <c r="M3" s="18">
        <v>2688.1478910000001</v>
      </c>
      <c r="N3" s="18">
        <v>3237.7961420000001</v>
      </c>
      <c r="O3" s="18">
        <v>3.3178000000000001</v>
      </c>
      <c r="P3" s="18">
        <v>810.21977600000002</v>
      </c>
      <c r="Q3" s="5"/>
      <c r="S3">
        <v>2025</v>
      </c>
      <c r="T3" t="s">
        <v>91</v>
      </c>
      <c r="U3">
        <v>56766</v>
      </c>
      <c r="V3">
        <v>42356</v>
      </c>
      <c r="W3">
        <v>14410</v>
      </c>
      <c r="X3">
        <v>68373</v>
      </c>
      <c r="Y3">
        <v>51600</v>
      </c>
      <c r="Z3">
        <v>16773</v>
      </c>
      <c r="AA3">
        <v>183796735.77000001</v>
      </c>
      <c r="AB3">
        <v>146233136.94999999</v>
      </c>
      <c r="AC3">
        <v>37563598.82</v>
      </c>
      <c r="AD3">
        <v>226848</v>
      </c>
      <c r="AE3">
        <v>2688.1478910000001</v>
      </c>
      <c r="AF3">
        <v>3237.7961420000001</v>
      </c>
      <c r="AG3">
        <v>3.3178000000000001</v>
      </c>
      <c r="AH3">
        <v>810.21977600000002</v>
      </c>
      <c r="AJ3">
        <v>2025</v>
      </c>
      <c r="AK3" t="s">
        <v>91</v>
      </c>
      <c r="AL3">
        <v>18916</v>
      </c>
    </row>
    <row r="4" spans="1:38">
      <c r="A4" s="7" t="s">
        <v>92</v>
      </c>
      <c r="B4" s="18">
        <v>20891</v>
      </c>
      <c r="C4" s="18">
        <v>61028</v>
      </c>
      <c r="D4" s="18">
        <v>44135</v>
      </c>
      <c r="E4" s="18">
        <v>16893</v>
      </c>
      <c r="F4" s="18">
        <v>76295</v>
      </c>
      <c r="G4" s="18">
        <v>56376</v>
      </c>
      <c r="H4" s="18">
        <v>19919</v>
      </c>
      <c r="I4" s="18">
        <v>194019134.09</v>
      </c>
      <c r="J4" s="18">
        <v>151095163.99000001</v>
      </c>
      <c r="K4" s="18">
        <v>42923970.100000001</v>
      </c>
      <c r="L4" s="18">
        <v>248877</v>
      </c>
      <c r="M4" s="18">
        <v>2543.01244</v>
      </c>
      <c r="N4" s="18">
        <v>3179.1822459999999</v>
      </c>
      <c r="O4" s="18">
        <v>3.262</v>
      </c>
      <c r="P4" s="18">
        <v>779.57840299999998</v>
      </c>
      <c r="Q4" s="5"/>
      <c r="S4">
        <v>2025</v>
      </c>
      <c r="T4" t="s">
        <v>92</v>
      </c>
      <c r="U4">
        <v>61028</v>
      </c>
      <c r="V4">
        <v>44135</v>
      </c>
      <c r="W4">
        <v>16893</v>
      </c>
      <c r="X4">
        <v>76295</v>
      </c>
      <c r="Y4">
        <v>56376</v>
      </c>
      <c r="Z4">
        <v>19919</v>
      </c>
      <c r="AA4">
        <v>194019134.09</v>
      </c>
      <c r="AB4">
        <v>151095163.99000001</v>
      </c>
      <c r="AC4">
        <v>42923970.100000001</v>
      </c>
      <c r="AD4">
        <v>248877</v>
      </c>
      <c r="AE4">
        <v>2543.01244</v>
      </c>
      <c r="AF4">
        <v>3179.1822459999999</v>
      </c>
      <c r="AG4">
        <v>3.262</v>
      </c>
      <c r="AH4">
        <v>779.57840299999998</v>
      </c>
      <c r="AJ4">
        <v>2025</v>
      </c>
      <c r="AK4" t="s">
        <v>92</v>
      </c>
      <c r="AL4">
        <v>20891</v>
      </c>
    </row>
    <row r="5" spans="1:38">
      <c r="A5" s="7" t="s">
        <v>93</v>
      </c>
      <c r="B5" s="18">
        <v>20852</v>
      </c>
      <c r="C5" s="18">
        <v>58947</v>
      </c>
      <c r="D5" s="18">
        <v>43250</v>
      </c>
      <c r="E5" s="18">
        <v>15697</v>
      </c>
      <c r="F5" s="18">
        <v>76180</v>
      </c>
      <c r="G5" s="18">
        <v>56880</v>
      </c>
      <c r="H5" s="18">
        <v>19300</v>
      </c>
      <c r="I5" s="18">
        <v>184300395.47999999</v>
      </c>
      <c r="J5" s="18">
        <v>146189529.66999999</v>
      </c>
      <c r="K5" s="18">
        <v>38110865.810000002</v>
      </c>
      <c r="L5" s="18">
        <v>249531</v>
      </c>
      <c r="M5" s="18">
        <v>2419.275341</v>
      </c>
      <c r="N5" s="18">
        <v>3126.5441070000002</v>
      </c>
      <c r="O5" s="18">
        <v>3.2755000000000001</v>
      </c>
      <c r="P5" s="18">
        <v>738.58717100000001</v>
      </c>
      <c r="Q5" s="5"/>
      <c r="S5">
        <v>2025</v>
      </c>
      <c r="T5" t="s">
        <v>93</v>
      </c>
      <c r="U5">
        <v>58947</v>
      </c>
      <c r="V5">
        <v>43250</v>
      </c>
      <c r="W5">
        <v>15697</v>
      </c>
      <c r="X5">
        <v>76180</v>
      </c>
      <c r="Y5">
        <v>56880</v>
      </c>
      <c r="Z5">
        <v>19300</v>
      </c>
      <c r="AA5">
        <v>184300395.47999999</v>
      </c>
      <c r="AB5">
        <v>146189529.66999999</v>
      </c>
      <c r="AC5">
        <v>38110865.810000002</v>
      </c>
      <c r="AD5">
        <v>249531</v>
      </c>
      <c r="AE5">
        <v>2419.275341</v>
      </c>
      <c r="AF5">
        <v>3126.5441070000002</v>
      </c>
      <c r="AG5">
        <v>3.2755000000000001</v>
      </c>
      <c r="AH5">
        <v>738.58717100000001</v>
      </c>
      <c r="AJ5">
        <v>2025</v>
      </c>
      <c r="AK5" t="s">
        <v>93</v>
      </c>
      <c r="AL5">
        <v>20852</v>
      </c>
    </row>
    <row r="6" spans="1:38">
      <c r="A6" s="7" t="s">
        <v>94</v>
      </c>
      <c r="B6" s="18">
        <v>23895</v>
      </c>
      <c r="C6" s="18">
        <v>63170</v>
      </c>
      <c r="D6" s="18">
        <v>45430</v>
      </c>
      <c r="E6" s="18">
        <v>17740</v>
      </c>
      <c r="F6" s="18">
        <v>76710</v>
      </c>
      <c r="G6" s="18">
        <v>55984</v>
      </c>
      <c r="H6" s="18">
        <v>20726</v>
      </c>
      <c r="I6" s="18">
        <v>188819575.05000001</v>
      </c>
      <c r="J6" s="18">
        <v>145164600.28999999</v>
      </c>
      <c r="K6" s="18">
        <v>43654974.759999998</v>
      </c>
      <c r="L6" s="18">
        <v>261219</v>
      </c>
      <c r="M6" s="18">
        <v>2461.4727549999998</v>
      </c>
      <c r="N6" s="18">
        <v>2989.0703659999999</v>
      </c>
      <c r="O6" s="18">
        <v>3.4053</v>
      </c>
      <c r="P6" s="18">
        <v>722.84012700000005</v>
      </c>
      <c r="Q6" s="5"/>
      <c r="S6">
        <v>2025</v>
      </c>
      <c r="T6" t="s">
        <v>94</v>
      </c>
      <c r="U6">
        <v>63170</v>
      </c>
      <c r="V6">
        <v>45430</v>
      </c>
      <c r="W6">
        <v>17740</v>
      </c>
      <c r="X6">
        <v>76710</v>
      </c>
      <c r="Y6">
        <v>55984</v>
      </c>
      <c r="Z6">
        <v>20726</v>
      </c>
      <c r="AA6">
        <v>188819575.05000001</v>
      </c>
      <c r="AB6">
        <v>145164600.28999999</v>
      </c>
      <c r="AC6">
        <v>43654974.759999998</v>
      </c>
      <c r="AD6">
        <v>261219</v>
      </c>
      <c r="AE6">
        <v>2461.4727549999998</v>
      </c>
      <c r="AF6">
        <v>2989.0703659999999</v>
      </c>
      <c r="AG6">
        <v>3.4053</v>
      </c>
      <c r="AH6">
        <v>722.84012700000005</v>
      </c>
      <c r="AJ6">
        <v>2025</v>
      </c>
      <c r="AK6" t="s">
        <v>94</v>
      </c>
      <c r="AL6">
        <v>23895</v>
      </c>
    </row>
    <row r="7" spans="1:38">
      <c r="A7" s="7" t="s">
        <v>95</v>
      </c>
      <c r="B7" s="18">
        <v>19435</v>
      </c>
      <c r="C7" s="18">
        <v>54471</v>
      </c>
      <c r="D7" s="18">
        <v>39356</v>
      </c>
      <c r="E7" s="18">
        <v>15115</v>
      </c>
      <c r="F7" s="18">
        <v>69176</v>
      </c>
      <c r="G7" s="18">
        <v>50842</v>
      </c>
      <c r="H7" s="18">
        <v>18334</v>
      </c>
      <c r="I7" s="18">
        <v>184940377.41</v>
      </c>
      <c r="J7" s="18">
        <v>143652403.91999999</v>
      </c>
      <c r="K7" s="18">
        <v>41287973.490000002</v>
      </c>
      <c r="L7" s="18">
        <v>262205</v>
      </c>
      <c r="M7" s="18">
        <v>2673.4760240000001</v>
      </c>
      <c r="N7" s="18">
        <v>3395.2080449999999</v>
      </c>
      <c r="O7" s="18">
        <v>3.7904</v>
      </c>
      <c r="P7" s="18">
        <v>705.32742499999995</v>
      </c>
      <c r="Q7" s="5"/>
      <c r="S7">
        <v>2025</v>
      </c>
      <c r="T7" t="s">
        <v>95</v>
      </c>
      <c r="U7">
        <v>54471</v>
      </c>
      <c r="V7">
        <v>39356</v>
      </c>
      <c r="W7">
        <v>15115</v>
      </c>
      <c r="X7">
        <v>69176</v>
      </c>
      <c r="Y7">
        <v>50842</v>
      </c>
      <c r="Z7">
        <v>18334</v>
      </c>
      <c r="AA7">
        <v>184940377.41</v>
      </c>
      <c r="AB7">
        <v>143652403.91999999</v>
      </c>
      <c r="AC7">
        <v>41287973.490000002</v>
      </c>
      <c r="AD7">
        <v>262205</v>
      </c>
      <c r="AE7">
        <v>2673.4760240000001</v>
      </c>
      <c r="AF7">
        <v>3395.2080449999999</v>
      </c>
      <c r="AG7">
        <v>3.7904</v>
      </c>
      <c r="AH7">
        <v>705.32742499999995</v>
      </c>
      <c r="AJ7">
        <v>2025</v>
      </c>
      <c r="AK7" t="s">
        <v>95</v>
      </c>
      <c r="AL7">
        <v>19435</v>
      </c>
    </row>
    <row r="8" spans="1:38">
      <c r="A8" s="7" t="s">
        <v>96</v>
      </c>
      <c r="B8" s="18">
        <v>16087</v>
      </c>
      <c r="C8" s="18">
        <v>49596</v>
      </c>
      <c r="D8" s="18">
        <v>36656</v>
      </c>
      <c r="E8" s="18">
        <v>12940</v>
      </c>
      <c r="F8" s="18">
        <v>62152</v>
      </c>
      <c r="G8" s="18">
        <v>46369</v>
      </c>
      <c r="H8" s="18">
        <v>15783</v>
      </c>
      <c r="I8" s="18">
        <v>165354871.09</v>
      </c>
      <c r="J8" s="18">
        <v>130701617.66</v>
      </c>
      <c r="K8" s="18">
        <v>34653253.43</v>
      </c>
      <c r="L8" s="18">
        <v>250268</v>
      </c>
      <c r="M8" s="18">
        <v>2660.4915540000002</v>
      </c>
      <c r="N8" s="18">
        <v>3334.0364359999999</v>
      </c>
      <c r="O8" s="18">
        <v>4.0266999999999999</v>
      </c>
      <c r="P8" s="18">
        <v>660.71120199999996</v>
      </c>
      <c r="Q8" s="5"/>
      <c r="S8">
        <v>2025</v>
      </c>
      <c r="T8" t="s">
        <v>96</v>
      </c>
      <c r="U8">
        <v>49596</v>
      </c>
      <c r="V8">
        <v>36656</v>
      </c>
      <c r="W8">
        <v>12940</v>
      </c>
      <c r="X8">
        <v>62152</v>
      </c>
      <c r="Y8">
        <v>46369</v>
      </c>
      <c r="Z8">
        <v>15783</v>
      </c>
      <c r="AA8">
        <v>165354871.09</v>
      </c>
      <c r="AB8">
        <v>130701617.66</v>
      </c>
      <c r="AC8">
        <v>34653253.43</v>
      </c>
      <c r="AD8">
        <v>250268</v>
      </c>
      <c r="AE8">
        <v>2660.4915540000002</v>
      </c>
      <c r="AF8">
        <v>3334.0364359999999</v>
      </c>
      <c r="AG8">
        <v>4.0266999999999999</v>
      </c>
      <c r="AH8">
        <v>660.71120199999996</v>
      </c>
      <c r="AJ8">
        <v>2025</v>
      </c>
      <c r="AK8" t="s">
        <v>96</v>
      </c>
      <c r="AL8">
        <v>16087</v>
      </c>
    </row>
    <row r="9" spans="1:3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38">
      <c r="A10" s="5">
        <v>2024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38">
      <c r="A11" s="20" t="s">
        <v>69</v>
      </c>
      <c r="B11" s="20" t="s">
        <v>21</v>
      </c>
      <c r="C11" s="20" t="s">
        <v>70</v>
      </c>
      <c r="D11" s="20" t="s">
        <v>71</v>
      </c>
      <c r="E11" s="20" t="s">
        <v>72</v>
      </c>
      <c r="F11" s="20" t="s">
        <v>73</v>
      </c>
      <c r="G11" s="20" t="s">
        <v>43</v>
      </c>
      <c r="H11" s="20" t="s">
        <v>74</v>
      </c>
      <c r="I11" s="20" t="s">
        <v>75</v>
      </c>
      <c r="J11" s="20" t="s">
        <v>42</v>
      </c>
      <c r="K11" s="20" t="s">
        <v>76</v>
      </c>
      <c r="L11" s="20" t="s">
        <v>77</v>
      </c>
      <c r="M11" s="20" t="s">
        <v>27</v>
      </c>
      <c r="N11" s="20" t="s">
        <v>28</v>
      </c>
      <c r="O11" s="20" t="s">
        <v>32</v>
      </c>
      <c r="P11" s="21" t="s">
        <v>29</v>
      </c>
      <c r="Q11" s="5"/>
      <c r="S11" t="s">
        <v>78</v>
      </c>
      <c r="T11" t="s">
        <v>79</v>
      </c>
      <c r="U11" t="s">
        <v>80</v>
      </c>
      <c r="V11" t="s">
        <v>81</v>
      </c>
      <c r="W11" t="s">
        <v>72</v>
      </c>
      <c r="X11" t="s">
        <v>82</v>
      </c>
      <c r="Y11" t="s">
        <v>83</v>
      </c>
      <c r="Z11" t="s">
        <v>84</v>
      </c>
      <c r="AA11" t="s">
        <v>85</v>
      </c>
      <c r="AB11" t="s">
        <v>86</v>
      </c>
      <c r="AC11" t="s">
        <v>87</v>
      </c>
      <c r="AD11" t="s">
        <v>77</v>
      </c>
      <c r="AE11" t="s">
        <v>27</v>
      </c>
      <c r="AF11" t="s">
        <v>47</v>
      </c>
      <c r="AG11" t="s">
        <v>49</v>
      </c>
      <c r="AH11" t="s">
        <v>48</v>
      </c>
    </row>
    <row r="12" spans="1:38">
      <c r="A12" s="7" t="s">
        <v>91</v>
      </c>
      <c r="B12" s="18">
        <v>15714</v>
      </c>
      <c r="C12" s="18">
        <v>61527</v>
      </c>
      <c r="D12" s="18">
        <v>47525</v>
      </c>
      <c r="E12" s="18">
        <v>14002</v>
      </c>
      <c r="F12" s="18">
        <v>79745</v>
      </c>
      <c r="G12" s="18">
        <v>61954</v>
      </c>
      <c r="H12" s="18">
        <v>17791</v>
      </c>
      <c r="I12" s="18">
        <v>219359512</v>
      </c>
      <c r="J12" s="18">
        <v>176937815</v>
      </c>
      <c r="K12" s="18">
        <v>42421697</v>
      </c>
      <c r="L12" s="18">
        <v>246308</v>
      </c>
      <c r="M12" s="18">
        <v>2750.7619540000001</v>
      </c>
      <c r="N12" s="18">
        <v>3565.2560990000002</v>
      </c>
      <c r="O12" s="18">
        <v>3.0886999999999998</v>
      </c>
      <c r="P12" s="18">
        <v>890.59028499999999</v>
      </c>
      <c r="Q12" s="5"/>
      <c r="S12">
        <v>2024</v>
      </c>
      <c r="T12" t="s">
        <v>91</v>
      </c>
      <c r="U12">
        <v>61527</v>
      </c>
      <c r="V12">
        <v>47525</v>
      </c>
      <c r="W12">
        <v>14002</v>
      </c>
      <c r="X12">
        <v>79745</v>
      </c>
      <c r="Y12">
        <v>61954</v>
      </c>
      <c r="Z12">
        <v>17791</v>
      </c>
      <c r="AA12">
        <v>219359512</v>
      </c>
      <c r="AB12">
        <v>176937815</v>
      </c>
      <c r="AC12">
        <v>42421697</v>
      </c>
      <c r="AD12">
        <v>246308</v>
      </c>
      <c r="AE12">
        <v>2750.7619540000001</v>
      </c>
      <c r="AF12">
        <v>3565.2560990000002</v>
      </c>
      <c r="AG12">
        <v>3.0886999999999998</v>
      </c>
      <c r="AH12">
        <v>890.59028499999999</v>
      </c>
    </row>
    <row r="13" spans="1:38">
      <c r="A13" s="7" t="s">
        <v>92</v>
      </c>
      <c r="B13" s="18">
        <v>26701</v>
      </c>
      <c r="C13" s="18">
        <v>69512</v>
      </c>
      <c r="D13" s="18">
        <v>50161</v>
      </c>
      <c r="E13" s="18">
        <v>19351</v>
      </c>
      <c r="F13" s="18">
        <v>84555</v>
      </c>
      <c r="G13" s="18">
        <v>62582</v>
      </c>
      <c r="H13" s="18">
        <v>21973</v>
      </c>
      <c r="I13" s="18">
        <v>216485085</v>
      </c>
      <c r="J13" s="18">
        <v>174560658</v>
      </c>
      <c r="K13" s="18">
        <v>41924427</v>
      </c>
      <c r="L13" s="18">
        <v>246955</v>
      </c>
      <c r="M13" s="18">
        <v>2560.28721</v>
      </c>
      <c r="N13" s="18">
        <v>3114.355579</v>
      </c>
      <c r="O13" s="18">
        <v>2.9205999999999999</v>
      </c>
      <c r="P13" s="18">
        <v>876.61754199999996</v>
      </c>
      <c r="Q13" s="5"/>
      <c r="S13">
        <v>2024</v>
      </c>
      <c r="T13" t="s">
        <v>92</v>
      </c>
      <c r="U13">
        <v>69512</v>
      </c>
      <c r="V13">
        <v>50161</v>
      </c>
      <c r="W13">
        <v>19351</v>
      </c>
      <c r="X13">
        <v>84555</v>
      </c>
      <c r="Y13">
        <v>62582</v>
      </c>
      <c r="Z13">
        <v>21973</v>
      </c>
      <c r="AA13">
        <v>216485085</v>
      </c>
      <c r="AB13">
        <v>174560658</v>
      </c>
      <c r="AC13">
        <v>41924427</v>
      </c>
      <c r="AD13">
        <v>246955</v>
      </c>
      <c r="AE13">
        <v>2560.28721</v>
      </c>
      <c r="AF13">
        <v>3114.355579</v>
      </c>
      <c r="AG13">
        <v>2.9205999999999999</v>
      </c>
      <c r="AH13">
        <v>876.61754199999996</v>
      </c>
    </row>
    <row r="14" spans="1:38">
      <c r="A14" s="7" t="s">
        <v>93</v>
      </c>
      <c r="B14" s="18">
        <v>18671</v>
      </c>
      <c r="C14" s="18">
        <v>64299</v>
      </c>
      <c r="D14" s="18">
        <v>48669</v>
      </c>
      <c r="E14" s="18">
        <v>15630</v>
      </c>
      <c r="F14" s="18">
        <v>75244</v>
      </c>
      <c r="G14" s="18">
        <v>57688</v>
      </c>
      <c r="H14" s="18">
        <v>17556</v>
      </c>
      <c r="I14" s="18">
        <v>205112675</v>
      </c>
      <c r="J14" s="18">
        <v>165472598</v>
      </c>
      <c r="K14" s="18">
        <v>39640077</v>
      </c>
      <c r="L14" s="18">
        <v>236532</v>
      </c>
      <c r="M14" s="18">
        <v>2725.9671870000002</v>
      </c>
      <c r="N14" s="18">
        <v>3189.982348</v>
      </c>
      <c r="O14" s="18">
        <v>3.1435</v>
      </c>
      <c r="P14" s="18">
        <v>867.16670499999998</v>
      </c>
      <c r="Q14" s="5"/>
      <c r="S14">
        <v>2024</v>
      </c>
      <c r="T14" t="s">
        <v>93</v>
      </c>
      <c r="U14">
        <v>64299</v>
      </c>
      <c r="V14">
        <v>48669</v>
      </c>
      <c r="W14">
        <v>15630</v>
      </c>
      <c r="X14">
        <v>75244</v>
      </c>
      <c r="Y14">
        <v>57688</v>
      </c>
      <c r="Z14">
        <v>17556</v>
      </c>
      <c r="AA14">
        <v>205112675</v>
      </c>
      <c r="AB14">
        <v>165472598</v>
      </c>
      <c r="AC14">
        <v>39640077</v>
      </c>
      <c r="AD14">
        <v>236532</v>
      </c>
      <c r="AE14">
        <v>2725.9671870000002</v>
      </c>
      <c r="AF14">
        <v>3189.982348</v>
      </c>
      <c r="AG14">
        <v>3.1435</v>
      </c>
      <c r="AH14">
        <v>867.16670499999998</v>
      </c>
    </row>
    <row r="15" spans="1:38">
      <c r="A15" s="7" t="s">
        <v>94</v>
      </c>
      <c r="B15" s="18">
        <v>19633</v>
      </c>
      <c r="C15" s="18">
        <v>63472</v>
      </c>
      <c r="D15" s="18">
        <v>47836</v>
      </c>
      <c r="E15" s="18">
        <v>15636</v>
      </c>
      <c r="F15" s="18">
        <v>75079</v>
      </c>
      <c r="G15" s="18">
        <v>57143</v>
      </c>
      <c r="H15" s="18">
        <v>17936</v>
      </c>
      <c r="I15" s="18">
        <v>207127087</v>
      </c>
      <c r="J15" s="18">
        <v>164785315</v>
      </c>
      <c r="K15" s="18">
        <v>42341772</v>
      </c>
      <c r="L15" s="18">
        <v>229340</v>
      </c>
      <c r="M15" s="18">
        <v>2758.7885689999998</v>
      </c>
      <c r="N15" s="18">
        <v>3263.2828180000001</v>
      </c>
      <c r="O15" s="18">
        <v>3.0546000000000002</v>
      </c>
      <c r="P15" s="18">
        <v>903.144183</v>
      </c>
      <c r="Q15" s="5"/>
      <c r="S15">
        <v>2024</v>
      </c>
      <c r="T15" t="s">
        <v>94</v>
      </c>
      <c r="U15">
        <v>63472</v>
      </c>
      <c r="V15">
        <v>47836</v>
      </c>
      <c r="W15">
        <v>15636</v>
      </c>
      <c r="X15">
        <v>75079</v>
      </c>
      <c r="Y15">
        <v>57143</v>
      </c>
      <c r="Z15">
        <v>17936</v>
      </c>
      <c r="AA15">
        <v>207127087</v>
      </c>
      <c r="AB15">
        <v>164785315</v>
      </c>
      <c r="AC15">
        <v>42341772</v>
      </c>
      <c r="AD15">
        <v>229340</v>
      </c>
      <c r="AE15">
        <v>2758.7885689999998</v>
      </c>
      <c r="AF15">
        <v>3263.2828180000001</v>
      </c>
      <c r="AG15">
        <v>3.0546000000000002</v>
      </c>
      <c r="AH15">
        <v>903.144183</v>
      </c>
    </row>
    <row r="16" spans="1:38">
      <c r="A16" s="7" t="s">
        <v>95</v>
      </c>
      <c r="B16" s="18">
        <v>18233</v>
      </c>
      <c r="C16" s="18">
        <v>60090</v>
      </c>
      <c r="D16" s="18">
        <v>45418</v>
      </c>
      <c r="E16" s="18">
        <v>14672</v>
      </c>
      <c r="F16" s="18">
        <v>73871</v>
      </c>
      <c r="G16" s="18">
        <v>55918</v>
      </c>
      <c r="H16" s="18">
        <v>17953</v>
      </c>
      <c r="I16" s="18">
        <v>208599255.03</v>
      </c>
      <c r="J16" s="18">
        <v>165726682.71000001</v>
      </c>
      <c r="K16" s="18">
        <v>42872572.32</v>
      </c>
      <c r="L16" s="18">
        <v>233231</v>
      </c>
      <c r="M16" s="18">
        <v>2823.8314770000002</v>
      </c>
      <c r="N16" s="18">
        <v>3471.4470799999999</v>
      </c>
      <c r="O16" s="18">
        <v>3.1573000000000002</v>
      </c>
      <c r="P16" s="18">
        <v>894.38906099999997</v>
      </c>
      <c r="Q16" s="5"/>
      <c r="S16">
        <v>2024</v>
      </c>
      <c r="T16" t="s">
        <v>95</v>
      </c>
      <c r="U16">
        <v>60090</v>
      </c>
      <c r="V16">
        <v>45418</v>
      </c>
      <c r="W16">
        <v>14672</v>
      </c>
      <c r="X16">
        <v>73871</v>
      </c>
      <c r="Y16">
        <v>55918</v>
      </c>
      <c r="Z16">
        <v>17953</v>
      </c>
      <c r="AA16">
        <v>208599255.03</v>
      </c>
      <c r="AB16">
        <v>165726682.71000001</v>
      </c>
      <c r="AC16">
        <v>42872572.32</v>
      </c>
      <c r="AD16">
        <v>233231</v>
      </c>
      <c r="AE16">
        <v>2823.8314770000002</v>
      </c>
      <c r="AF16">
        <v>3471.4470799999999</v>
      </c>
      <c r="AG16">
        <v>3.1573000000000002</v>
      </c>
      <c r="AH16">
        <v>894.38906099999997</v>
      </c>
    </row>
    <row r="17" spans="1:34">
      <c r="A17" s="7" t="s">
        <v>96</v>
      </c>
      <c r="B17" s="18">
        <v>14256</v>
      </c>
      <c r="C17" s="18">
        <v>52484</v>
      </c>
      <c r="D17" s="18">
        <v>40517</v>
      </c>
      <c r="E17" s="18">
        <v>11967</v>
      </c>
      <c r="F17" s="18">
        <v>63769</v>
      </c>
      <c r="G17" s="18">
        <v>49278</v>
      </c>
      <c r="H17" s="18">
        <v>14491</v>
      </c>
      <c r="I17" s="18">
        <v>181453514.59999999</v>
      </c>
      <c r="J17" s="18">
        <v>146506334.46000001</v>
      </c>
      <c r="K17" s="18">
        <v>34947180.140000001</v>
      </c>
      <c r="L17" s="18">
        <v>186618</v>
      </c>
      <c r="M17" s="18">
        <v>2845.4815760000001</v>
      </c>
      <c r="N17" s="18">
        <v>3457.3110780000002</v>
      </c>
      <c r="O17" s="18">
        <v>2.9264999999999999</v>
      </c>
      <c r="P17" s="18">
        <v>972.32589900000005</v>
      </c>
      <c r="Q17" s="5"/>
      <c r="S17">
        <v>2024</v>
      </c>
      <c r="T17" t="s">
        <v>96</v>
      </c>
      <c r="U17">
        <v>52484</v>
      </c>
      <c r="V17">
        <v>40517</v>
      </c>
      <c r="W17">
        <v>11967</v>
      </c>
      <c r="X17">
        <v>63769</v>
      </c>
      <c r="Y17">
        <v>49278</v>
      </c>
      <c r="Z17">
        <v>14491</v>
      </c>
      <c r="AA17">
        <v>181453514.59999999</v>
      </c>
      <c r="AB17">
        <v>146506334.46000001</v>
      </c>
      <c r="AC17">
        <v>34947180.140000001</v>
      </c>
      <c r="AD17">
        <v>186618</v>
      </c>
      <c r="AE17">
        <v>2845.4815760000001</v>
      </c>
      <c r="AF17">
        <v>3457.3110780000002</v>
      </c>
      <c r="AG17">
        <v>2.9264999999999999</v>
      </c>
      <c r="AH17">
        <v>972.32589900000005</v>
      </c>
    </row>
    <row r="20" spans="1:34">
      <c r="S20" t="s">
        <v>88</v>
      </c>
      <c r="T20" t="s">
        <v>89</v>
      </c>
      <c r="U20" t="s">
        <v>90</v>
      </c>
    </row>
    <row r="21" spans="1:34">
      <c r="S21">
        <v>2024</v>
      </c>
      <c r="T21" t="s">
        <v>91</v>
      </c>
      <c r="U21">
        <v>15714</v>
      </c>
    </row>
    <row r="22" spans="1:34">
      <c r="S22">
        <v>2024</v>
      </c>
      <c r="T22" t="s">
        <v>92</v>
      </c>
      <c r="U22">
        <v>26701</v>
      </c>
    </row>
    <row r="23" spans="1:34">
      <c r="S23">
        <v>2024</v>
      </c>
      <c r="T23" t="s">
        <v>93</v>
      </c>
      <c r="U23">
        <v>18671</v>
      </c>
    </row>
    <row r="24" spans="1:34">
      <c r="S24">
        <v>2024</v>
      </c>
      <c r="T24" t="s">
        <v>94</v>
      </c>
      <c r="U24">
        <v>19633</v>
      </c>
    </row>
    <row r="25" spans="1:34">
      <c r="S25">
        <v>2024</v>
      </c>
      <c r="T25" t="s">
        <v>95</v>
      </c>
      <c r="U25">
        <v>18233</v>
      </c>
    </row>
    <row r="26" spans="1:34">
      <c r="S26">
        <v>2024</v>
      </c>
      <c r="T26" t="s">
        <v>96</v>
      </c>
      <c r="U26">
        <v>14256</v>
      </c>
    </row>
  </sheetData>
  <sortState xmlns:xlrd2="http://schemas.microsoft.com/office/spreadsheetml/2017/richdata2" ref="AJ3:AL8">
    <sortCondition ref="AK3:AK8" customList="January,February,March,April,May,June,July,August,September,October,November,December"/>
  </sortState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CF9D-8B38-4F73-A236-D36F0647D1F6}">
  <dimension ref="A1:P17"/>
  <sheetViews>
    <sheetView workbookViewId="0">
      <selection activeCell="F3" sqref="F3"/>
    </sheetView>
  </sheetViews>
  <sheetFormatPr defaultRowHeight="15"/>
  <cols>
    <col min="1" max="1" width="20.85546875" bestFit="1" customWidth="1"/>
    <col min="2" max="2" width="9.28515625" bestFit="1" customWidth="1"/>
    <col min="3" max="3" width="11.7109375" bestFit="1" customWidth="1"/>
    <col min="4" max="5" width="8.140625" bestFit="1" customWidth="1"/>
    <col min="6" max="7" width="12.140625" bestFit="1" customWidth="1"/>
    <col min="13" max="13" width="12.5703125" bestFit="1" customWidth="1"/>
    <col min="14" max="14" width="9.28515625" bestFit="1" customWidth="1"/>
    <col min="15" max="15" width="11.7109375" bestFit="1" customWidth="1"/>
    <col min="16" max="16" width="8.140625" bestFit="1" customWidth="1"/>
  </cols>
  <sheetData>
    <row r="1" spans="1:16">
      <c r="A1" s="7" t="s">
        <v>97</v>
      </c>
      <c r="M1" s="7" t="s">
        <v>98</v>
      </c>
    </row>
    <row r="2" spans="1:16">
      <c r="A2" t="s">
        <v>99</v>
      </c>
      <c r="B2" t="s">
        <v>100</v>
      </c>
      <c r="C2" t="s">
        <v>36</v>
      </c>
      <c r="D2" t="s">
        <v>37</v>
      </c>
      <c r="F2" t="s">
        <v>101</v>
      </c>
    </row>
    <row r="3" spans="1:16">
      <c r="A3">
        <v>1</v>
      </c>
      <c r="B3" s="16">
        <v>127410</v>
      </c>
      <c r="C3" s="16">
        <v>360592372.36000001</v>
      </c>
      <c r="D3" s="16">
        <v>146918</v>
      </c>
      <c r="F3" s="7" t="s">
        <v>98</v>
      </c>
      <c r="M3" t="s">
        <v>99</v>
      </c>
      <c r="N3" t="s">
        <v>100</v>
      </c>
      <c r="O3" t="s">
        <v>36</v>
      </c>
      <c r="P3" t="s">
        <v>37</v>
      </c>
    </row>
    <row r="4" spans="1:16">
      <c r="A4">
        <v>2</v>
      </c>
      <c r="B4" s="16">
        <v>16368</v>
      </c>
      <c r="C4" s="16">
        <v>101383281.79000001</v>
      </c>
      <c r="D4" s="16">
        <v>36866</v>
      </c>
      <c r="F4" s="7" t="s">
        <v>97</v>
      </c>
      <c r="M4">
        <v>1</v>
      </c>
      <c r="N4" s="16">
        <v>131796</v>
      </c>
      <c r="O4" s="16">
        <v>377327971.05000001</v>
      </c>
      <c r="P4" s="16">
        <v>148241</v>
      </c>
    </row>
    <row r="5" spans="1:16">
      <c r="A5">
        <v>3</v>
      </c>
      <c r="B5" s="16">
        <v>3559</v>
      </c>
      <c r="C5" s="16">
        <v>34059406.82</v>
      </c>
      <c r="D5" s="16">
        <v>11867</v>
      </c>
      <c r="M5">
        <v>2</v>
      </c>
      <c r="N5" s="16">
        <v>17855</v>
      </c>
      <c r="O5" s="16">
        <v>112258819.58</v>
      </c>
      <c r="P5" s="16">
        <v>39349</v>
      </c>
    </row>
    <row r="6" spans="1:16">
      <c r="A6">
        <v>4</v>
      </c>
      <c r="B6" s="16">
        <v>1092</v>
      </c>
      <c r="C6" s="16">
        <v>13460209.35</v>
      </c>
      <c r="D6" s="16">
        <v>4808</v>
      </c>
      <c r="M6">
        <v>3</v>
      </c>
      <c r="N6" s="16">
        <v>4084</v>
      </c>
      <c r="O6" s="16">
        <v>40373485.640000001</v>
      </c>
      <c r="P6" s="16">
        <v>13294</v>
      </c>
    </row>
    <row r="7" spans="1:16">
      <c r="A7">
        <v>5</v>
      </c>
      <c r="B7" s="16">
        <v>397</v>
      </c>
      <c r="C7" s="16">
        <v>7109444.6399999997</v>
      </c>
      <c r="D7" s="16">
        <v>2299</v>
      </c>
      <c r="E7" s="16"/>
      <c r="F7" s="16"/>
      <c r="G7" s="16"/>
      <c r="M7">
        <v>4</v>
      </c>
      <c r="N7" s="16">
        <v>1131</v>
      </c>
      <c r="O7" s="16">
        <v>15068052</v>
      </c>
      <c r="P7" s="16">
        <v>4813</v>
      </c>
    </row>
    <row r="8" spans="1:16">
      <c r="A8">
        <v>6</v>
      </c>
      <c r="B8" s="16">
        <v>183</v>
      </c>
      <c r="C8" s="16">
        <v>3842491.76</v>
      </c>
      <c r="D8" s="16">
        <v>1229</v>
      </c>
      <c r="E8" s="16"/>
      <c r="F8" s="16"/>
      <c r="G8" s="16"/>
      <c r="M8">
        <v>5</v>
      </c>
      <c r="N8" s="16">
        <v>400</v>
      </c>
      <c r="O8" s="16">
        <v>7700223.9400000004</v>
      </c>
      <c r="P8" s="16">
        <v>2172</v>
      </c>
    </row>
    <row r="9" spans="1:16">
      <c r="A9">
        <v>7</v>
      </c>
      <c r="B9" s="16">
        <v>96</v>
      </c>
      <c r="C9" s="16">
        <v>2763248.05</v>
      </c>
      <c r="D9" s="16">
        <v>773</v>
      </c>
      <c r="E9" s="16"/>
      <c r="F9" s="16"/>
      <c r="G9" s="16"/>
      <c r="M9">
        <v>6</v>
      </c>
      <c r="N9" s="16">
        <v>177</v>
      </c>
      <c r="O9" s="16">
        <v>3642330.77</v>
      </c>
      <c r="P9" s="16">
        <v>1147</v>
      </c>
    </row>
    <row r="10" spans="1:16">
      <c r="A10">
        <v>8</v>
      </c>
      <c r="B10" s="16">
        <v>54</v>
      </c>
      <c r="C10" s="16">
        <v>1523482.43</v>
      </c>
      <c r="D10" s="16">
        <v>484</v>
      </c>
      <c r="E10" s="16"/>
      <c r="F10" s="16"/>
      <c r="G10" s="16"/>
      <c r="M10">
        <v>7</v>
      </c>
      <c r="N10" s="16">
        <v>81</v>
      </c>
      <c r="O10" s="16">
        <v>2569738.17</v>
      </c>
      <c r="P10" s="16">
        <v>610</v>
      </c>
    </row>
    <row r="11" spans="1:16">
      <c r="A11">
        <v>9</v>
      </c>
      <c r="B11" s="16">
        <v>33</v>
      </c>
      <c r="C11" s="16">
        <v>859877.7</v>
      </c>
      <c r="D11" s="16">
        <v>328</v>
      </c>
      <c r="E11" s="16"/>
      <c r="F11" s="16"/>
      <c r="G11" s="16"/>
      <c r="M11">
        <v>8</v>
      </c>
      <c r="N11" s="16">
        <v>40</v>
      </c>
      <c r="O11" s="16">
        <v>2597563.59</v>
      </c>
      <c r="P11" s="16">
        <v>361</v>
      </c>
    </row>
    <row r="12" spans="1:16">
      <c r="A12">
        <v>10</v>
      </c>
      <c r="B12" s="16">
        <v>29</v>
      </c>
      <c r="C12" s="16">
        <v>911995.82</v>
      </c>
      <c r="D12" s="16">
        <v>320</v>
      </c>
      <c r="E12" s="16"/>
      <c r="F12" s="16"/>
      <c r="G12" s="16"/>
      <c r="M12">
        <v>9</v>
      </c>
      <c r="N12" s="16">
        <v>26</v>
      </c>
      <c r="O12" s="16">
        <v>2216433.0499999998</v>
      </c>
      <c r="P12" s="16">
        <v>349</v>
      </c>
    </row>
    <row r="13" spans="1:16">
      <c r="A13" t="s">
        <v>102</v>
      </c>
      <c r="B13" s="16">
        <v>76</v>
      </c>
      <c r="C13" s="16">
        <v>12609012.83</v>
      </c>
      <c r="D13" s="16">
        <v>2146</v>
      </c>
      <c r="E13" s="16"/>
      <c r="F13" s="16"/>
      <c r="G13" s="16"/>
      <c r="M13">
        <v>10</v>
      </c>
      <c r="N13" s="16">
        <v>21</v>
      </c>
      <c r="O13" s="16">
        <v>1094054.05</v>
      </c>
      <c r="P13" s="16">
        <v>240</v>
      </c>
    </row>
    <row r="14" spans="1:16">
      <c r="C14" s="16">
        <f>SUM(C3:C13)</f>
        <v>539114823.55000007</v>
      </c>
      <c r="E14" s="16"/>
      <c r="F14" s="16"/>
      <c r="G14" s="16"/>
      <c r="M14" t="s">
        <v>102</v>
      </c>
      <c r="N14" s="16">
        <v>76</v>
      </c>
      <c r="O14" s="16">
        <v>32331184.789999999</v>
      </c>
      <c r="P14" s="16">
        <v>2143</v>
      </c>
    </row>
    <row r="15" spans="1:16">
      <c r="E15" s="16"/>
      <c r="F15" s="16"/>
      <c r="G15" s="16"/>
      <c r="O15" s="16">
        <f>SUM(O4:O14)</f>
        <v>597179856.62999988</v>
      </c>
    </row>
    <row r="16" spans="1:16">
      <c r="E16" s="16"/>
      <c r="F16" s="16"/>
      <c r="G16" s="16"/>
    </row>
    <row r="17" spans="5:7">
      <c r="E17" s="16"/>
      <c r="F17" s="16"/>
      <c r="G1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91AF-51DD-4395-9E72-AE19693DBC9B}">
  <dimension ref="A1:H25"/>
  <sheetViews>
    <sheetView workbookViewId="0">
      <selection activeCell="G3" sqref="G3"/>
    </sheetView>
  </sheetViews>
  <sheetFormatPr defaultRowHeight="15"/>
  <cols>
    <col min="1" max="1" width="9.42578125" bestFit="1" customWidth="1"/>
    <col min="2" max="2" width="11" bestFit="1" customWidth="1"/>
    <col min="3" max="4" width="12.5703125" bestFit="1" customWidth="1"/>
    <col min="6" max="6" width="10.28515625" bestFit="1" customWidth="1"/>
    <col min="7" max="7" width="10.140625" bestFit="1" customWidth="1"/>
    <col min="8" max="8" width="15.140625" bestFit="1" customWidth="1"/>
  </cols>
  <sheetData>
    <row r="1" spans="1:8">
      <c r="A1" s="7" t="s">
        <v>103</v>
      </c>
      <c r="B1" s="7" t="s">
        <v>104</v>
      </c>
      <c r="C1" s="7" t="s">
        <v>100</v>
      </c>
      <c r="D1" s="5"/>
      <c r="E1" s="5"/>
      <c r="F1" s="7" t="s">
        <v>105</v>
      </c>
      <c r="G1" s="7" t="s">
        <v>106</v>
      </c>
      <c r="H1" s="7" t="s">
        <v>100</v>
      </c>
    </row>
    <row r="2" spans="1:8">
      <c r="A2" s="7" t="s">
        <v>107</v>
      </c>
      <c r="B2" s="7" t="s">
        <v>107</v>
      </c>
      <c r="C2" s="12">
        <v>134263</v>
      </c>
      <c r="D2" s="5"/>
      <c r="E2" s="5"/>
      <c r="F2" s="7" t="s">
        <v>107</v>
      </c>
      <c r="G2" s="7" t="s">
        <v>107</v>
      </c>
      <c r="H2" s="12">
        <v>128611</v>
      </c>
    </row>
    <row r="3" spans="1:8">
      <c r="A3" s="7" t="s">
        <v>107</v>
      </c>
      <c r="B3" s="7" t="s">
        <v>108</v>
      </c>
      <c r="C3" s="12">
        <v>19529</v>
      </c>
      <c r="D3" s="5"/>
      <c r="E3" s="5"/>
      <c r="F3" s="7" t="s">
        <v>107</v>
      </c>
      <c r="G3" s="7" t="s">
        <v>108</v>
      </c>
      <c r="H3" s="12">
        <v>14911</v>
      </c>
    </row>
    <row r="4" spans="1:8">
      <c r="A4" s="7" t="s">
        <v>107</v>
      </c>
      <c r="B4" s="7" t="s">
        <v>109</v>
      </c>
      <c r="C4" s="12">
        <v>2241</v>
      </c>
      <c r="D4" s="5"/>
      <c r="E4" s="5"/>
      <c r="F4" s="7" t="s">
        <v>107</v>
      </c>
      <c r="G4" s="7" t="s">
        <v>109</v>
      </c>
      <c r="H4" s="12">
        <v>1688</v>
      </c>
    </row>
    <row r="5" spans="1:8">
      <c r="A5" s="7" t="s">
        <v>108</v>
      </c>
      <c r="B5" s="7" t="s">
        <v>107</v>
      </c>
      <c r="C5" s="12">
        <v>10786</v>
      </c>
      <c r="D5" s="5"/>
      <c r="E5" s="5"/>
      <c r="F5" s="7" t="s">
        <v>108</v>
      </c>
      <c r="G5" s="7" t="s">
        <v>107</v>
      </c>
      <c r="H5" s="12">
        <v>10549</v>
      </c>
    </row>
    <row r="6" spans="1:8">
      <c r="A6" s="7" t="s">
        <v>108</v>
      </c>
      <c r="B6" s="7" t="s">
        <v>108</v>
      </c>
      <c r="C6" s="12">
        <v>2319469</v>
      </c>
      <c r="D6" s="5"/>
      <c r="E6" s="5"/>
      <c r="F6" s="7" t="s">
        <v>108</v>
      </c>
      <c r="G6" s="7" t="s">
        <v>108</v>
      </c>
      <c r="H6" s="12">
        <v>2578755</v>
      </c>
    </row>
    <row r="7" spans="1:8">
      <c r="A7" s="7" t="s">
        <v>108</v>
      </c>
      <c r="B7" s="7" t="s">
        <v>109</v>
      </c>
      <c r="C7" s="12">
        <v>3188</v>
      </c>
      <c r="D7" s="5"/>
      <c r="E7" s="5"/>
      <c r="F7" s="7" t="s">
        <v>108</v>
      </c>
      <c r="G7" s="7" t="s">
        <v>109</v>
      </c>
      <c r="H7" s="12">
        <v>2283</v>
      </c>
    </row>
    <row r="8" spans="1:8">
      <c r="A8" s="7" t="s">
        <v>109</v>
      </c>
      <c r="B8" s="7" t="s">
        <v>107</v>
      </c>
      <c r="C8" s="12">
        <v>9053</v>
      </c>
      <c r="D8" s="5"/>
      <c r="E8" s="5"/>
      <c r="F8" s="7" t="s">
        <v>109</v>
      </c>
      <c r="G8" s="7" t="s">
        <v>107</v>
      </c>
      <c r="H8" s="12">
        <v>6106</v>
      </c>
    </row>
    <row r="9" spans="1:8">
      <c r="A9" s="7" t="s">
        <v>109</v>
      </c>
      <c r="B9" s="7" t="s">
        <v>108</v>
      </c>
      <c r="C9" s="12">
        <v>1</v>
      </c>
      <c r="D9" s="5"/>
      <c r="E9" s="5"/>
      <c r="F9" s="7" t="s">
        <v>109</v>
      </c>
      <c r="G9" s="7" t="s">
        <v>108</v>
      </c>
      <c r="H9" s="12">
        <v>1</v>
      </c>
    </row>
    <row r="10" spans="1:8">
      <c r="A10" s="7" t="s">
        <v>109</v>
      </c>
      <c r="B10" s="7" t="s">
        <v>109</v>
      </c>
      <c r="C10" s="12">
        <v>55346</v>
      </c>
      <c r="D10" s="5"/>
      <c r="E10" s="5"/>
      <c r="F10" s="7" t="s">
        <v>109</v>
      </c>
      <c r="G10" s="7" t="s">
        <v>109</v>
      </c>
      <c r="H10" s="12">
        <v>45759</v>
      </c>
    </row>
    <row r="24" spans="3:4">
      <c r="C24" s="9"/>
      <c r="D24" s="9"/>
    </row>
    <row r="25" spans="3:4">
      <c r="D2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2F8F-2EC9-4B47-B715-BA29414998BB}">
  <dimension ref="A1:P16"/>
  <sheetViews>
    <sheetView tabSelected="1" topLeftCell="C1" workbookViewId="0">
      <selection activeCell="K14" sqref="K14"/>
    </sheetView>
  </sheetViews>
  <sheetFormatPr defaultRowHeight="15"/>
  <cols>
    <col min="1" max="1" width="21" bestFit="1" customWidth="1"/>
    <col min="2" max="2" width="10.85546875" bestFit="1" customWidth="1"/>
    <col min="3" max="3" width="14.42578125" bestFit="1" customWidth="1"/>
    <col min="4" max="4" width="11.140625" bestFit="1" customWidth="1"/>
    <col min="5" max="5" width="11.28515625" bestFit="1" customWidth="1"/>
    <col min="6" max="6" width="17" bestFit="1" customWidth="1"/>
    <col min="7" max="7" width="16.140625" bestFit="1" customWidth="1"/>
    <col min="8" max="8" width="22.28515625" bestFit="1" customWidth="1"/>
    <col min="9" max="9" width="26.42578125" bestFit="1" customWidth="1"/>
    <col min="10" max="10" width="21.140625" bestFit="1" customWidth="1"/>
    <col min="11" max="11" width="11" bestFit="1" customWidth="1"/>
    <col min="12" max="12" width="14.85546875" bestFit="1" customWidth="1"/>
    <col min="13" max="13" width="11.5703125" bestFit="1" customWidth="1"/>
    <col min="14" max="14" width="14.28515625" bestFit="1" customWidth="1"/>
    <col min="15" max="15" width="9" bestFit="1" customWidth="1"/>
    <col min="16" max="16" width="14.85546875" bestFit="1" customWidth="1"/>
  </cols>
  <sheetData>
    <row r="1" spans="1:16">
      <c r="A1" s="22" t="s">
        <v>110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6">
      <c r="A2" s="23" t="s">
        <v>111</v>
      </c>
      <c r="B2" s="23" t="s">
        <v>112</v>
      </c>
      <c r="C2" s="23" t="s">
        <v>75</v>
      </c>
      <c r="D2" s="23" t="s">
        <v>113</v>
      </c>
      <c r="E2" s="23" t="s">
        <v>114</v>
      </c>
      <c r="F2" s="23" t="s">
        <v>115</v>
      </c>
      <c r="G2" s="23" t="s">
        <v>116</v>
      </c>
      <c r="H2" s="23" t="s">
        <v>117</v>
      </c>
      <c r="I2" s="23" t="s">
        <v>118</v>
      </c>
      <c r="J2" s="23" t="s">
        <v>119</v>
      </c>
      <c r="K2" s="23" t="s">
        <v>32</v>
      </c>
      <c r="L2" t="s">
        <v>120</v>
      </c>
    </row>
    <row r="3" spans="1:16">
      <c r="A3" s="7" t="s">
        <v>107</v>
      </c>
      <c r="B3" s="18">
        <v>45542</v>
      </c>
      <c r="C3" s="18">
        <v>182027058.36000001</v>
      </c>
      <c r="D3" s="18">
        <v>69368</v>
      </c>
      <c r="E3" s="18">
        <v>6445</v>
      </c>
      <c r="F3" s="18">
        <v>16308702.050000001</v>
      </c>
      <c r="G3" s="18">
        <v>6908</v>
      </c>
      <c r="H3" s="18">
        <v>136632047</v>
      </c>
      <c r="I3" s="18">
        <v>50521260</v>
      </c>
      <c r="J3" s="18">
        <v>1.198</v>
      </c>
      <c r="K3" s="18">
        <v>3.8047</v>
      </c>
      <c r="L3" s="18">
        <v>48041692</v>
      </c>
    </row>
    <row r="4" spans="1:16">
      <c r="A4" s="7" t="s">
        <v>108</v>
      </c>
      <c r="B4" s="18">
        <v>75632</v>
      </c>
      <c r="C4" s="18">
        <v>134857467.83000001</v>
      </c>
      <c r="D4" s="18">
        <v>81325</v>
      </c>
      <c r="E4" s="18">
        <v>1465</v>
      </c>
      <c r="F4" s="18">
        <v>2098305.25</v>
      </c>
      <c r="G4" s="18">
        <v>1491</v>
      </c>
      <c r="H4" s="18">
        <v>93318003</v>
      </c>
      <c r="I4" s="18">
        <v>4977099</v>
      </c>
      <c r="J4" s="18">
        <v>1.0712999999999999</v>
      </c>
      <c r="K4" s="18">
        <v>2.8706</v>
      </c>
      <c r="L4" s="18">
        <v>13563031</v>
      </c>
    </row>
    <row r="5" spans="1:16">
      <c r="A5" s="7" t="s">
        <v>109</v>
      </c>
      <c r="B5" s="18">
        <v>27688</v>
      </c>
      <c r="C5" s="18">
        <v>220781989.93000001</v>
      </c>
      <c r="D5" s="18">
        <v>56709</v>
      </c>
      <c r="E5" s="18">
        <v>8809</v>
      </c>
      <c r="F5" s="18">
        <v>44093835.049999997</v>
      </c>
      <c r="G5" s="18">
        <v>11414</v>
      </c>
      <c r="H5" s="18">
        <v>235466153</v>
      </c>
      <c r="I5" s="18">
        <v>192026957</v>
      </c>
      <c r="J5" s="18">
        <v>1.5411999999999999</v>
      </c>
      <c r="K5" s="18">
        <v>5.0803000000000003</v>
      </c>
      <c r="L5" s="18">
        <v>75012522</v>
      </c>
    </row>
    <row r="6" spans="1:16">
      <c r="A6" s="7"/>
      <c r="B6" s="16"/>
      <c r="C6" s="16"/>
      <c r="D6" s="16"/>
      <c r="E6" s="16"/>
      <c r="F6" s="16"/>
      <c r="G6" s="16"/>
      <c r="H6" s="16"/>
      <c r="I6" s="16"/>
      <c r="J6" s="16"/>
      <c r="K6" s="16"/>
      <c r="L6" s="16">
        <f>SUM(L3:L5)</f>
        <v>136617245</v>
      </c>
      <c r="M6" s="24"/>
    </row>
    <row r="7" spans="1:16">
      <c r="A7" s="6" t="s">
        <v>121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6">
      <c r="A8" s="18">
        <v>136654245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6">
      <c r="A9" s="26" t="s">
        <v>122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1:16">
      <c r="A10" s="23" t="s">
        <v>111</v>
      </c>
      <c r="B10" s="23" t="s">
        <v>112</v>
      </c>
      <c r="C10" s="23" t="s">
        <v>75</v>
      </c>
      <c r="D10" s="23" t="s">
        <v>113</v>
      </c>
      <c r="E10" s="23" t="s">
        <v>114</v>
      </c>
      <c r="F10" s="23" t="s">
        <v>115</v>
      </c>
      <c r="G10" s="23" t="s">
        <v>116</v>
      </c>
      <c r="H10" s="23" t="s">
        <v>117</v>
      </c>
      <c r="I10" s="23" t="s">
        <v>118</v>
      </c>
      <c r="J10" s="23" t="s">
        <v>119</v>
      </c>
      <c r="K10" s="23" t="s">
        <v>32</v>
      </c>
      <c r="L10" s="18" t="s">
        <v>120</v>
      </c>
    </row>
    <row r="11" spans="1:16">
      <c r="A11" s="7" t="s">
        <v>107</v>
      </c>
      <c r="B11" s="18">
        <v>45796</v>
      </c>
      <c r="C11" s="18">
        <v>187755586.78999999</v>
      </c>
      <c r="D11" s="18">
        <v>68067</v>
      </c>
      <c r="E11" s="18">
        <v>11947</v>
      </c>
      <c r="F11" s="18">
        <v>35352306</v>
      </c>
      <c r="G11" s="18">
        <v>13389</v>
      </c>
      <c r="H11" s="18">
        <v>486270928</v>
      </c>
      <c r="I11" s="18">
        <v>178487216</v>
      </c>
      <c r="J11" s="18">
        <v>1.1976</v>
      </c>
      <c r="K11" s="18">
        <v>2.6570999999999998</v>
      </c>
      <c r="L11" s="18">
        <v>56494459</v>
      </c>
      <c r="P11" s="9"/>
    </row>
    <row r="12" spans="1:16">
      <c r="A12" s="7" t="s">
        <v>108</v>
      </c>
      <c r="B12" s="18">
        <v>85134</v>
      </c>
      <c r="C12" s="18">
        <v>184841050.66999999</v>
      </c>
      <c r="D12" s="18">
        <v>95304</v>
      </c>
      <c r="E12" s="18">
        <v>4447</v>
      </c>
      <c r="F12" s="18">
        <v>7618156</v>
      </c>
      <c r="G12" s="18">
        <v>4575</v>
      </c>
      <c r="H12" s="18">
        <v>214168478</v>
      </c>
      <c r="I12" s="18">
        <v>29410227</v>
      </c>
      <c r="J12" s="18">
        <v>1.0569999999999999</v>
      </c>
      <c r="K12" s="18">
        <v>2.2469999999999999</v>
      </c>
      <c r="L12" s="18">
        <v>45142385</v>
      </c>
      <c r="P12" s="9"/>
    </row>
    <row r="13" spans="1:16">
      <c r="A13" s="7" t="s">
        <v>109</v>
      </c>
      <c r="B13" s="18">
        <v>24302</v>
      </c>
      <c r="C13" s="18">
        <v>223086936.44999999</v>
      </c>
      <c r="D13" s="18">
        <v>48675</v>
      </c>
      <c r="E13" s="18">
        <v>12331</v>
      </c>
      <c r="F13" s="18">
        <v>85572766</v>
      </c>
      <c r="G13" s="18">
        <v>17910</v>
      </c>
      <c r="H13" s="18">
        <v>1063065517</v>
      </c>
      <c r="I13" s="18">
        <v>553359419</v>
      </c>
      <c r="J13" s="18">
        <v>1.5048999999999999</v>
      </c>
      <c r="K13" s="18">
        <v>4.3535000000000004</v>
      </c>
      <c r="L13" s="18">
        <v>54951312</v>
      </c>
      <c r="P13" s="9"/>
    </row>
    <row r="14" spans="1:16">
      <c r="L14" s="16">
        <f>SUM(L11:L13)</f>
        <v>156588156</v>
      </c>
      <c r="M14" s="24"/>
      <c r="N14" s="25"/>
      <c r="P14" s="25"/>
    </row>
    <row r="15" spans="1:16">
      <c r="A15" s="6" t="s">
        <v>121</v>
      </c>
    </row>
    <row r="16" spans="1:16">
      <c r="A16" s="18">
        <v>156877156</v>
      </c>
    </row>
  </sheetData>
  <sortState xmlns:xlrd2="http://schemas.microsoft.com/office/spreadsheetml/2017/richdata2" ref="O2:P4">
    <sortCondition ref="O2:O4"/>
  </sortState>
  <mergeCells count="1">
    <mergeCell ref="A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Mokshita Jain</dc:creator>
  <cp:keywords/>
  <dc:description/>
  <cp:lastModifiedBy>Guest User</cp:lastModifiedBy>
  <cp:revision/>
  <dcterms:created xsi:type="dcterms:W3CDTF">2025-01-10T11:24:45Z</dcterms:created>
  <dcterms:modified xsi:type="dcterms:W3CDTF">2025-10-14T13:29:47Z</dcterms:modified>
  <cp:category/>
  <cp:contentStatus/>
</cp:coreProperties>
</file>