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odyshop/MBR May25/"/>
    </mc:Choice>
  </mc:AlternateContent>
  <xr:revisionPtr revIDLastSave="38" documentId="8_{F182E6B9-1CE5-443E-B13B-18F882E00BA6}" xr6:coauthVersionLast="47" xr6:coauthVersionMax="47" xr10:uidLastSave="{0A65A3B4-B9A3-4EE1-9CE2-54D294BDEDCE}"/>
  <bookViews>
    <workbookView xWindow="-110" yWindow="-110" windowWidth="19420" windowHeight="10300" xr2:uid="{DE181FD6-EAD1-407C-9AB1-F9B1CA886814}"/>
  </bookViews>
  <sheets>
    <sheet name="enrollements" sheetId="1" r:id="rId1"/>
    <sheet name="overall" sheetId="3" r:id="rId2"/>
    <sheet name="online" sheetId="4" r:id="rId3"/>
    <sheet name="offline" sheetId="5" r:id="rId4"/>
    <sheet name="slide 4 rewards " sheetId="10" r:id="rId5"/>
    <sheet name="ATV band" sheetId="11" r:id="rId6"/>
    <sheet name="tier wise KPIs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B10" i="5"/>
  <c r="C10" i="5"/>
  <c r="C6" i="5"/>
  <c r="D6" i="5"/>
  <c r="B6" i="5"/>
  <c r="D10" i="4"/>
  <c r="D6" i="4"/>
  <c r="B10" i="4"/>
  <c r="B6" i="4"/>
  <c r="C10" i="4"/>
  <c r="C6" i="4"/>
  <c r="D10" i="3"/>
  <c r="C10" i="3"/>
  <c r="C6" i="3"/>
  <c r="D6" i="3"/>
  <c r="B10" i="3"/>
  <c r="B6" i="3"/>
  <c r="B11" i="11"/>
  <c r="C11" i="11"/>
  <c r="D11" i="11"/>
</calcChain>
</file>

<file path=xl/sharedStrings.xml><?xml version="1.0" encoding="utf-8"?>
<sst xmlns="http://schemas.openxmlformats.org/spreadsheetml/2006/main" count="257" uniqueCount="74">
  <si>
    <t>period</t>
  </si>
  <si>
    <t>enrolled</t>
  </si>
  <si>
    <t>nonloyalty_sales</t>
  </si>
  <si>
    <t>total_sales</t>
  </si>
  <si>
    <t>bills</t>
  </si>
  <si>
    <t>Total Transactors</t>
  </si>
  <si>
    <t>New/Onetimer Customers</t>
  </si>
  <si>
    <t>Repeat Customers</t>
  </si>
  <si>
    <t>Loyalty Sales</t>
  </si>
  <si>
    <t>New/Onetimer Sales</t>
  </si>
  <si>
    <t>Repeat Sales</t>
  </si>
  <si>
    <t>Total Bills</t>
  </si>
  <si>
    <t>Loyalty Bills</t>
  </si>
  <si>
    <t>New/Onetimer Bills</t>
  </si>
  <si>
    <t>Repeat Bills</t>
  </si>
  <si>
    <t>ATV</t>
  </si>
  <si>
    <t>AMV</t>
  </si>
  <si>
    <t>Point Redeeemers</t>
  </si>
  <si>
    <t>Pointn Redemption Sales</t>
  </si>
  <si>
    <t>Points Issued </t>
  </si>
  <si>
    <t>Points Redeemed</t>
  </si>
  <si>
    <t>avg_visit</t>
  </si>
  <si>
    <t>\N</t>
  </si>
  <si>
    <t>Point Redeemers</t>
  </si>
  <si>
    <t>Point Redemption Sales</t>
  </si>
  <si>
    <t>store_type</t>
  </si>
  <si>
    <t>Total Transaction Points Issued</t>
  </si>
  <si>
    <t>Total Points Redeemed</t>
  </si>
  <si>
    <t>Offline</t>
  </si>
  <si>
    <t>Online</t>
  </si>
  <si>
    <t>Total Coupons Issued</t>
  </si>
  <si>
    <t>Total Bonus Points Issued</t>
  </si>
  <si>
    <t>Total Coupons Redeemed</t>
  </si>
  <si>
    <t>Coupon Redeemers</t>
  </si>
  <si>
    <t>Value of Coupon's Redeemed</t>
  </si>
  <si>
    <t>Coupon Redemption Sale</t>
  </si>
  <si>
    <t>overall</t>
  </si>
  <si>
    <t>Overall</t>
  </si>
  <si>
    <t>transacted_customer</t>
  </si>
  <si>
    <t>sales</t>
  </si>
  <si>
    <t>channel</t>
  </si>
  <si>
    <t>hoi</t>
  </si>
  <si>
    <t>Atv Band</t>
  </si>
  <si>
    <t>customers</t>
  </si>
  <si>
    <t>0-500</t>
  </si>
  <si>
    <t>500-1000</t>
  </si>
  <si>
    <t>1000-1500</t>
  </si>
  <si>
    <t>1500-2000</t>
  </si>
  <si>
    <t>2000-2500</t>
  </si>
  <si>
    <t>2500-3000</t>
  </si>
  <si>
    <t>3000-3500</t>
  </si>
  <si>
    <t>3500-4000</t>
  </si>
  <si>
    <t>&gt;4000</t>
  </si>
  <si>
    <t>tier</t>
  </si>
  <si>
    <t>month</t>
  </si>
  <si>
    <t>redeemers</t>
  </si>
  <si>
    <t>coupon_redemeed</t>
  </si>
  <si>
    <t>redeemption_sales</t>
  </si>
  <si>
    <t>redemption_bills</t>
  </si>
  <si>
    <t>discount</t>
  </si>
  <si>
    <t>Club</t>
  </si>
  <si>
    <t>Friend</t>
  </si>
  <si>
    <t>Platinum</t>
  </si>
  <si>
    <t>issued</t>
  </si>
  <si>
    <t>pointscollected</t>
  </si>
  <si>
    <t>pointsspent</t>
  </si>
  <si>
    <t>channel_name</t>
  </si>
  <si>
    <t>offline</t>
  </si>
  <si>
    <t>online</t>
  </si>
  <si>
    <t>Enrolment</t>
  </si>
  <si>
    <t>tag</t>
  </si>
  <si>
    <t>nonLoyaltybills</t>
  </si>
  <si>
    <t>Atv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</si>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</sst>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1" applyFont="1"/>
    <xf numFmtId="0" fontId="2" fillId="2" borderId="0" xfId="0" applyFont="1" applyFill="1"/>
    <xf numFmtId="17" fontId="2" fillId="2" borderId="0" xfId="0" applyNumberFormat="1" applyFont="1" applyFill="1"/>
    <xf numFmtId="17" fontId="2" fillId="2" borderId="0" xfId="0" applyNumberFormat="1" applyFont="1" applyFill="1" applyAlignment="1">
      <alignment horizontal="left" vertical="top"/>
    </xf>
    <xf numFmtId="164" fontId="3" fillId="0" borderId="0" xfId="0" applyNumberFormat="1" applyFont="1"/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left"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3267-C39E-422E-82F4-19A26AAD1F43}">
  <dimension ref="A1:O13"/>
  <sheetViews>
    <sheetView tabSelected="1" workbookViewId="0">
      <selection activeCell="S1" sqref="S1"/>
    </sheetView>
  </sheetViews>
  <sheetFormatPr defaultRowHeight="14.5" x14ac:dyDescent="0.35"/>
  <cols>
    <col min="1" max="1" width="13.1796875" bestFit="1" customWidth="1"/>
    <col min="2" max="4" width="7.08984375" bestFit="1" customWidth="1"/>
    <col min="5" max="7" width="6.453125" bestFit="1" customWidth="1"/>
    <col min="8" max="10" width="7.08984375" bestFit="1" customWidth="1"/>
  </cols>
  <sheetData>
    <row r="1" spans="1:15" x14ac:dyDescent="0.35">
      <c r="A1" t="s">
        <v>0</v>
      </c>
      <c r="B1" s="10">
        <v>45413</v>
      </c>
      <c r="C1" s="10">
        <v>45413</v>
      </c>
      <c r="D1" s="10">
        <v>45413</v>
      </c>
      <c r="E1" s="10">
        <v>45748</v>
      </c>
      <c r="F1" s="10">
        <v>45748</v>
      </c>
      <c r="G1" s="10">
        <v>45748</v>
      </c>
      <c r="H1" s="10">
        <v>45778</v>
      </c>
      <c r="I1" s="10">
        <v>45778</v>
      </c>
      <c r="J1" s="10">
        <v>45778</v>
      </c>
      <c r="M1" t="s">
        <v>0</v>
      </c>
      <c r="N1" t="s">
        <v>66</v>
      </c>
      <c r="O1" t="s">
        <v>1</v>
      </c>
    </row>
    <row r="2" spans="1:15" x14ac:dyDescent="0.35">
      <c r="A2" t="s">
        <v>66</v>
      </c>
      <c r="B2" s="9" t="s">
        <v>67</v>
      </c>
      <c r="C2" s="9" t="s">
        <v>68</v>
      </c>
      <c r="D2" s="9" t="s">
        <v>36</v>
      </c>
      <c r="E2" s="9" t="s">
        <v>67</v>
      </c>
      <c r="F2" s="9" t="s">
        <v>68</v>
      </c>
      <c r="G2" s="9" t="s">
        <v>36</v>
      </c>
      <c r="H2" s="9" t="s">
        <v>67</v>
      </c>
      <c r="I2" s="9" t="s">
        <v>68</v>
      </c>
      <c r="J2" s="9" t="s">
        <v>36</v>
      </c>
      <c r="M2" s="1">
        <v>45748</v>
      </c>
      <c r="N2" t="s">
        <v>67</v>
      </c>
      <c r="O2">
        <v>12366</v>
      </c>
    </row>
    <row r="3" spans="1:15" x14ac:dyDescent="0.35">
      <c r="A3" t="s">
        <v>1</v>
      </c>
      <c r="B3">
        <v>13271</v>
      </c>
      <c r="C3">
        <v>13430</v>
      </c>
      <c r="D3">
        <v>26701</v>
      </c>
      <c r="E3">
        <v>12366</v>
      </c>
      <c r="F3">
        <v>6550</v>
      </c>
      <c r="G3">
        <v>18916</v>
      </c>
      <c r="H3">
        <v>14156</v>
      </c>
      <c r="I3">
        <v>6735</v>
      </c>
      <c r="J3">
        <v>20891</v>
      </c>
      <c r="M3" s="1">
        <v>45748</v>
      </c>
      <c r="N3" t="s">
        <v>68</v>
      </c>
      <c r="O3">
        <v>6550</v>
      </c>
    </row>
    <row r="4" spans="1:15" x14ac:dyDescent="0.35">
      <c r="M4" s="1">
        <v>45413</v>
      </c>
      <c r="N4" t="s">
        <v>67</v>
      </c>
      <c r="O4">
        <v>13271</v>
      </c>
    </row>
    <row r="5" spans="1:15" x14ac:dyDescent="0.35">
      <c r="M5" s="1">
        <v>45413</v>
      </c>
      <c r="N5" t="s">
        <v>68</v>
      </c>
      <c r="O5">
        <v>13430</v>
      </c>
    </row>
    <row r="6" spans="1:15" x14ac:dyDescent="0.35">
      <c r="M6" s="1">
        <v>45778</v>
      </c>
      <c r="N6" t="s">
        <v>67</v>
      </c>
      <c r="O6">
        <v>14156</v>
      </c>
    </row>
    <row r="7" spans="1:15" x14ac:dyDescent="0.35">
      <c r="M7" s="1">
        <v>45778</v>
      </c>
      <c r="N7" t="s">
        <v>68</v>
      </c>
      <c r="O7">
        <v>6735</v>
      </c>
    </row>
    <row r="10" spans="1:15" x14ac:dyDescent="0.35">
      <c r="M10" t="s">
        <v>0</v>
      </c>
      <c r="N10" t="s">
        <v>1</v>
      </c>
    </row>
    <row r="11" spans="1:15" x14ac:dyDescent="0.35">
      <c r="M11" s="1">
        <v>45748</v>
      </c>
      <c r="N11">
        <v>18916</v>
      </c>
    </row>
    <row r="12" spans="1:15" x14ac:dyDescent="0.35">
      <c r="M12" s="1">
        <v>45413</v>
      </c>
      <c r="N12">
        <v>26701</v>
      </c>
    </row>
    <row r="13" spans="1:15" x14ac:dyDescent="0.35">
      <c r="M13" s="1">
        <v>45778</v>
      </c>
      <c r="N13">
        <v>20891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51B5-26D3-49B2-9D7C-AF291429AAB9}">
  <dimension ref="A1:Y20"/>
  <sheetViews>
    <sheetView topLeftCell="B1" workbookViewId="0">
      <selection activeCell="D6" sqref="D6"/>
    </sheetView>
  </sheetViews>
  <sheetFormatPr defaultRowHeight="14.5" x14ac:dyDescent="0.35"/>
  <cols>
    <col min="1" max="1" width="22.90625" bestFit="1" customWidth="1"/>
    <col min="2" max="4" width="14.7265625" bestFit="1" customWidth="1"/>
    <col min="6" max="6" width="22.90625" bestFit="1" customWidth="1"/>
    <col min="7" max="9" width="11.81640625" bestFit="1" customWidth="1"/>
    <col min="10" max="10" width="12.08984375" bestFit="1" customWidth="1"/>
    <col min="11" max="11" width="7.08984375" bestFit="1" customWidth="1"/>
    <col min="12" max="12" width="14.7265625" bestFit="1" customWidth="1"/>
    <col min="13" max="13" width="13.26953125" bestFit="1" customWidth="1"/>
  </cols>
  <sheetData>
    <row r="1" spans="1:25" x14ac:dyDescent="0.35">
      <c r="A1" t="s">
        <v>0</v>
      </c>
      <c r="B1" s="1">
        <v>45413</v>
      </c>
      <c r="C1" s="1">
        <v>45748</v>
      </c>
      <c r="D1" s="1">
        <v>45778</v>
      </c>
      <c r="I1" t="s">
        <v>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72</v>
      </c>
      <c r="T1" t="s">
        <v>16</v>
      </c>
      <c r="U1" t="s">
        <v>21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35">
      <c r="A2" t="s">
        <v>69</v>
      </c>
      <c r="B2">
        <v>26701</v>
      </c>
      <c r="C2">
        <v>18916</v>
      </c>
      <c r="D2">
        <v>20891</v>
      </c>
      <c r="I2" s="1">
        <v>45748</v>
      </c>
      <c r="J2">
        <v>56322</v>
      </c>
      <c r="K2">
        <v>14460</v>
      </c>
      <c r="L2">
        <v>41862</v>
      </c>
      <c r="M2">
        <v>185147417</v>
      </c>
      <c r="N2">
        <v>37903793</v>
      </c>
      <c r="O2">
        <v>147243624</v>
      </c>
      <c r="P2">
        <v>67714</v>
      </c>
      <c r="Q2">
        <v>16921</v>
      </c>
      <c r="R2">
        <v>50793</v>
      </c>
      <c r="S2">
        <v>2734.2560920000001</v>
      </c>
      <c r="T2">
        <v>3287.3018889999998</v>
      </c>
      <c r="U2">
        <v>1.073</v>
      </c>
      <c r="V2">
        <v>6774</v>
      </c>
      <c r="W2">
        <v>34211730</v>
      </c>
      <c r="X2">
        <v>167109364</v>
      </c>
      <c r="Y2">
        <v>106047299</v>
      </c>
    </row>
    <row r="3" spans="1:25" x14ac:dyDescent="0.35">
      <c r="A3" t="s">
        <v>5</v>
      </c>
      <c r="B3" s="2">
        <v>69668</v>
      </c>
      <c r="C3" s="2">
        <v>56322</v>
      </c>
      <c r="D3" s="2">
        <v>60842</v>
      </c>
      <c r="I3" s="1">
        <v>45413</v>
      </c>
      <c r="J3">
        <v>69668</v>
      </c>
      <c r="K3">
        <v>19109</v>
      </c>
      <c r="L3">
        <v>50559</v>
      </c>
      <c r="M3">
        <v>218191905</v>
      </c>
      <c r="N3">
        <v>42105636</v>
      </c>
      <c r="O3">
        <v>176086269</v>
      </c>
      <c r="P3">
        <v>84986</v>
      </c>
      <c r="Q3">
        <v>21845</v>
      </c>
      <c r="R3">
        <v>63141</v>
      </c>
      <c r="S3">
        <v>2567.3864520000002</v>
      </c>
      <c r="T3">
        <v>3131.8812800000001</v>
      </c>
      <c r="U3">
        <v>1.0837000000000001</v>
      </c>
      <c r="V3">
        <v>10085</v>
      </c>
      <c r="W3">
        <v>57603762</v>
      </c>
      <c r="X3">
        <v>739558191</v>
      </c>
      <c r="Y3">
        <v>243860099</v>
      </c>
    </row>
    <row r="4" spans="1:25" x14ac:dyDescent="0.35">
      <c r="A4" t="s">
        <v>6</v>
      </c>
      <c r="B4" s="2">
        <v>19109</v>
      </c>
      <c r="C4" s="2">
        <v>14460</v>
      </c>
      <c r="D4" s="2">
        <v>16991</v>
      </c>
      <c r="I4" s="1">
        <v>45778</v>
      </c>
      <c r="J4">
        <v>60842</v>
      </c>
      <c r="K4">
        <v>16991</v>
      </c>
      <c r="L4">
        <v>43851</v>
      </c>
      <c r="M4" s="1">
        <v>195932159</v>
      </c>
      <c r="N4">
        <v>43282963</v>
      </c>
      <c r="O4">
        <v>152649196</v>
      </c>
      <c r="P4">
        <v>75689</v>
      </c>
      <c r="Q4">
        <v>20026</v>
      </c>
      <c r="R4">
        <v>55663</v>
      </c>
      <c r="S4">
        <v>2588.647743</v>
      </c>
      <c r="T4">
        <v>3220.3438249999999</v>
      </c>
      <c r="U4">
        <v>1.0723</v>
      </c>
      <c r="V4">
        <v>7457</v>
      </c>
      <c r="W4">
        <v>37391435</v>
      </c>
      <c r="X4">
        <v>279105398</v>
      </c>
      <c r="Y4">
        <v>111455711</v>
      </c>
    </row>
    <row r="5" spans="1:25" x14ac:dyDescent="0.35">
      <c r="A5" t="s">
        <v>7</v>
      </c>
      <c r="B5" s="2">
        <v>50559</v>
      </c>
      <c r="C5" s="2">
        <v>41862</v>
      </c>
      <c r="D5" s="2">
        <v>43851</v>
      </c>
      <c r="M5" s="1"/>
    </row>
    <row r="6" spans="1:25" x14ac:dyDescent="0.35">
      <c r="A6" t="s">
        <v>3</v>
      </c>
      <c r="B6" s="2">
        <f>B7+L9</f>
        <v>237998736</v>
      </c>
      <c r="C6" s="2">
        <f>C7+L10</f>
        <v>213554382.21000001</v>
      </c>
      <c r="D6" s="2">
        <f>D7+L11</f>
        <v>222927585.25999999</v>
      </c>
      <c r="M6" s="1"/>
    </row>
    <row r="7" spans="1:25" x14ac:dyDescent="0.35">
      <c r="A7" t="s">
        <v>8</v>
      </c>
      <c r="B7" s="2">
        <v>218191905</v>
      </c>
      <c r="C7" s="2">
        <v>185147417</v>
      </c>
      <c r="D7" s="2">
        <v>195932159</v>
      </c>
      <c r="F7" s="1">
        <v>45413</v>
      </c>
    </row>
    <row r="8" spans="1:25" x14ac:dyDescent="0.35">
      <c r="A8" t="s">
        <v>9</v>
      </c>
      <c r="B8" s="2">
        <v>42105636</v>
      </c>
      <c r="C8" s="2">
        <v>37903793</v>
      </c>
      <c r="D8" s="2">
        <v>43282963</v>
      </c>
      <c r="F8" t="s">
        <v>39</v>
      </c>
      <c r="G8" s="1" t="s">
        <v>4</v>
      </c>
      <c r="H8" s="1"/>
      <c r="I8" s="1"/>
      <c r="K8" t="s">
        <v>70</v>
      </c>
      <c r="L8" t="s">
        <v>2</v>
      </c>
      <c r="M8" t="s">
        <v>71</v>
      </c>
    </row>
    <row r="9" spans="1:25" x14ac:dyDescent="0.35">
      <c r="A9" t="s">
        <v>10</v>
      </c>
      <c r="B9" s="2">
        <v>176086269</v>
      </c>
      <c r="C9" s="2">
        <v>147243624</v>
      </c>
      <c r="D9" s="2">
        <v>152649196</v>
      </c>
      <c r="F9">
        <v>237998736</v>
      </c>
      <c r="G9">
        <v>94067</v>
      </c>
      <c r="K9" s="1">
        <v>45413</v>
      </c>
      <c r="L9">
        <v>19806831</v>
      </c>
      <c r="M9">
        <v>9081</v>
      </c>
    </row>
    <row r="10" spans="1:25" x14ac:dyDescent="0.35">
      <c r="A10" t="s">
        <v>11</v>
      </c>
      <c r="B10" s="2">
        <f>B11+M9</f>
        <v>94067</v>
      </c>
      <c r="C10" s="2">
        <f>C11+M10</f>
        <v>73385</v>
      </c>
      <c r="D10" s="2">
        <f>D11+M11</f>
        <v>82137</v>
      </c>
      <c r="K10" s="1">
        <v>45748</v>
      </c>
      <c r="L10">
        <v>28406965.210000001</v>
      </c>
      <c r="M10">
        <v>5671</v>
      </c>
    </row>
    <row r="11" spans="1:25" x14ac:dyDescent="0.35">
      <c r="A11" t="s">
        <v>12</v>
      </c>
      <c r="B11" s="2">
        <v>84986</v>
      </c>
      <c r="C11" s="2">
        <v>67714</v>
      </c>
      <c r="D11" s="2">
        <v>75689</v>
      </c>
      <c r="F11" s="1">
        <v>45778</v>
      </c>
      <c r="K11" s="1">
        <v>45778</v>
      </c>
      <c r="L11">
        <v>26995426.260000002</v>
      </c>
      <c r="M11">
        <v>6448</v>
      </c>
    </row>
    <row r="12" spans="1:25" x14ac:dyDescent="0.35">
      <c r="A12" t="s">
        <v>13</v>
      </c>
      <c r="B12" s="2">
        <v>21845</v>
      </c>
      <c r="C12" s="2">
        <v>16921</v>
      </c>
      <c r="D12" s="2">
        <v>20026</v>
      </c>
      <c r="F12" t="s">
        <v>39</v>
      </c>
      <c r="G12" t="s">
        <v>4</v>
      </c>
      <c r="I12" s="1"/>
    </row>
    <row r="13" spans="1:25" x14ac:dyDescent="0.35">
      <c r="A13" t="s">
        <v>14</v>
      </c>
      <c r="B13" s="2">
        <v>63141</v>
      </c>
      <c r="C13" s="2">
        <v>50793</v>
      </c>
      <c r="D13" s="2">
        <v>55663</v>
      </c>
      <c r="F13">
        <v>222927585.25999999</v>
      </c>
      <c r="G13">
        <v>82137</v>
      </c>
    </row>
    <row r="14" spans="1:25" x14ac:dyDescent="0.35">
      <c r="A14" t="s">
        <v>15</v>
      </c>
      <c r="B14" s="2">
        <v>2567.3864520000002</v>
      </c>
      <c r="C14" s="2">
        <v>2734.2560920000001</v>
      </c>
      <c r="D14" s="2">
        <v>2588.647743</v>
      </c>
      <c r="J14" s="3"/>
    </row>
    <row r="15" spans="1:25" x14ac:dyDescent="0.35">
      <c r="A15" t="s">
        <v>16</v>
      </c>
      <c r="B15" s="2">
        <v>3131.8812800000001</v>
      </c>
      <c r="C15" s="2">
        <v>3287.3018889999998</v>
      </c>
      <c r="D15" s="2">
        <v>3220.3438249999999</v>
      </c>
      <c r="F15" s="1">
        <v>45748</v>
      </c>
    </row>
    <row r="16" spans="1:25" x14ac:dyDescent="0.35">
      <c r="A16" t="s">
        <v>21</v>
      </c>
      <c r="B16" s="4">
        <v>1.0837000000000001</v>
      </c>
      <c r="C16" s="4">
        <v>1.073</v>
      </c>
      <c r="D16" s="4">
        <v>1.0723</v>
      </c>
      <c r="F16" t="s">
        <v>39</v>
      </c>
      <c r="G16" t="s">
        <v>4</v>
      </c>
    </row>
    <row r="17" spans="1:7" x14ac:dyDescent="0.35">
      <c r="A17" t="s">
        <v>17</v>
      </c>
      <c r="B17" s="2">
        <v>10085</v>
      </c>
      <c r="C17" s="2">
        <v>6774</v>
      </c>
      <c r="D17" s="2">
        <v>7457</v>
      </c>
      <c r="F17">
        <v>213554382.21000001</v>
      </c>
      <c r="G17">
        <v>73385</v>
      </c>
    </row>
    <row r="18" spans="1:7" x14ac:dyDescent="0.35">
      <c r="A18" t="s">
        <v>18</v>
      </c>
      <c r="B18" s="2">
        <v>57603762</v>
      </c>
      <c r="C18" s="2">
        <v>34211730</v>
      </c>
      <c r="D18" s="2">
        <v>37391435</v>
      </c>
    </row>
    <row r="19" spans="1:7" x14ac:dyDescent="0.35">
      <c r="A19" t="s">
        <v>19</v>
      </c>
      <c r="B19" s="2">
        <v>739558191</v>
      </c>
      <c r="C19" s="2">
        <v>167109364</v>
      </c>
      <c r="D19" s="2">
        <v>279094108</v>
      </c>
    </row>
    <row r="20" spans="1:7" x14ac:dyDescent="0.35">
      <c r="A20" t="s">
        <v>20</v>
      </c>
      <c r="B20" s="2">
        <v>243860099</v>
      </c>
      <c r="C20" s="2">
        <v>106047299</v>
      </c>
      <c r="D20" s="2">
        <v>111455711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A621-F41D-4E0E-A98D-47CF7AAE733F}">
  <dimension ref="A1:L20"/>
  <sheetViews>
    <sheetView workbookViewId="0">
      <selection activeCell="G12" sqref="G12"/>
    </sheetView>
  </sheetViews>
  <sheetFormatPr defaultRowHeight="14.5" x14ac:dyDescent="0.35"/>
  <cols>
    <col min="1" max="1" width="22.90625" bestFit="1" customWidth="1"/>
    <col min="2" max="4" width="11.81640625" bestFit="1" customWidth="1"/>
    <col min="6" max="6" width="11.81640625" bestFit="1" customWidth="1"/>
    <col min="9" max="9" width="22.90625" bestFit="1" customWidth="1"/>
    <col min="10" max="12" width="11.81640625" bestFit="1" customWidth="1"/>
  </cols>
  <sheetData>
    <row r="1" spans="1:12" x14ac:dyDescent="0.35">
      <c r="A1" t="s">
        <v>0</v>
      </c>
      <c r="B1" s="1">
        <v>45413</v>
      </c>
      <c r="C1" s="1">
        <v>45748</v>
      </c>
      <c r="D1" s="1">
        <v>45778</v>
      </c>
      <c r="J1" s="1"/>
      <c r="K1" s="1"/>
      <c r="L1" s="1"/>
    </row>
    <row r="2" spans="1:12" x14ac:dyDescent="0.35">
      <c r="A2" t="s">
        <v>69</v>
      </c>
      <c r="B2">
        <v>13430</v>
      </c>
      <c r="C2">
        <v>6550</v>
      </c>
      <c r="D2">
        <v>6735</v>
      </c>
      <c r="J2" s="1"/>
      <c r="K2" s="1"/>
      <c r="L2" s="1"/>
    </row>
    <row r="3" spans="1:12" x14ac:dyDescent="0.35">
      <c r="A3" t="s">
        <v>5</v>
      </c>
      <c r="B3">
        <v>12064</v>
      </c>
      <c r="C3">
        <v>8144</v>
      </c>
      <c r="D3">
        <v>8681</v>
      </c>
      <c r="I3" t="s">
        <v>73</v>
      </c>
    </row>
    <row r="4" spans="1:12" x14ac:dyDescent="0.35">
      <c r="A4" t="s">
        <v>6</v>
      </c>
      <c r="B4">
        <v>5746</v>
      </c>
      <c r="C4">
        <v>2325</v>
      </c>
      <c r="D4">
        <v>3107</v>
      </c>
      <c r="I4" s="1" t="s">
        <v>70</v>
      </c>
      <c r="J4" t="s">
        <v>39</v>
      </c>
      <c r="K4" t="s">
        <v>4</v>
      </c>
    </row>
    <row r="5" spans="1:12" x14ac:dyDescent="0.35">
      <c r="A5" t="s">
        <v>7</v>
      </c>
      <c r="B5">
        <v>6318</v>
      </c>
      <c r="C5">
        <v>5819</v>
      </c>
      <c r="D5">
        <v>5574</v>
      </c>
      <c r="I5" s="1">
        <v>45748</v>
      </c>
      <c r="J5">
        <v>20449433.260000002</v>
      </c>
      <c r="K5">
        <v>9379</v>
      </c>
    </row>
    <row r="6" spans="1:12" x14ac:dyDescent="0.35">
      <c r="A6" t="s">
        <v>3</v>
      </c>
      <c r="B6">
        <f>B7+K17</f>
        <v>15306989</v>
      </c>
      <c r="C6">
        <f>C7+K15</f>
        <v>20449433.260000002</v>
      </c>
      <c r="D6">
        <f>D7+K19</f>
        <v>18425760.379999999</v>
      </c>
      <c r="I6" s="1" t="s">
        <v>70</v>
      </c>
      <c r="J6" t="s">
        <v>39</v>
      </c>
      <c r="K6" t="s">
        <v>4</v>
      </c>
    </row>
    <row r="7" spans="1:12" x14ac:dyDescent="0.35">
      <c r="A7" t="s">
        <v>8</v>
      </c>
      <c r="B7">
        <v>15304329</v>
      </c>
      <c r="C7">
        <v>20439419</v>
      </c>
      <c r="D7">
        <v>18394398</v>
      </c>
      <c r="I7" s="1">
        <v>45413</v>
      </c>
      <c r="J7">
        <v>15306989</v>
      </c>
      <c r="K7">
        <v>13776</v>
      </c>
    </row>
    <row r="8" spans="1:12" x14ac:dyDescent="0.35">
      <c r="A8" t="s">
        <v>9</v>
      </c>
      <c r="B8">
        <v>3631110</v>
      </c>
      <c r="C8">
        <v>4403857</v>
      </c>
      <c r="D8">
        <v>5367758</v>
      </c>
      <c r="I8" s="1" t="s">
        <v>70</v>
      </c>
      <c r="J8" t="s">
        <v>39</v>
      </c>
      <c r="K8" t="s">
        <v>4</v>
      </c>
    </row>
    <row r="9" spans="1:12" x14ac:dyDescent="0.35">
      <c r="A9" t="s">
        <v>10</v>
      </c>
      <c r="B9">
        <v>11673219</v>
      </c>
      <c r="C9">
        <v>16035562</v>
      </c>
      <c r="D9">
        <v>13026640</v>
      </c>
      <c r="I9" s="1">
        <v>45778</v>
      </c>
      <c r="J9">
        <v>18425760.379999999</v>
      </c>
      <c r="K9">
        <v>9676</v>
      </c>
    </row>
    <row r="10" spans="1:12" x14ac:dyDescent="0.35">
      <c r="A10" t="s">
        <v>11</v>
      </c>
      <c r="B10">
        <f>B11+L17</f>
        <v>13776</v>
      </c>
      <c r="C10">
        <f>C11+L15</f>
        <v>9379</v>
      </c>
      <c r="D10">
        <f>D11+L19</f>
        <v>9676</v>
      </c>
    </row>
    <row r="11" spans="1:12" x14ac:dyDescent="0.35">
      <c r="A11" t="s">
        <v>12</v>
      </c>
      <c r="B11">
        <v>13775</v>
      </c>
      <c r="C11">
        <v>9372</v>
      </c>
      <c r="D11">
        <v>9656</v>
      </c>
    </row>
    <row r="12" spans="1:12" x14ac:dyDescent="0.35">
      <c r="A12" t="s">
        <v>13</v>
      </c>
      <c r="B12">
        <v>5940</v>
      </c>
      <c r="C12">
        <v>2444</v>
      </c>
      <c r="D12">
        <v>3205</v>
      </c>
    </row>
    <row r="13" spans="1:12" x14ac:dyDescent="0.35">
      <c r="A13" t="s">
        <v>14</v>
      </c>
      <c r="B13">
        <v>7835</v>
      </c>
      <c r="C13">
        <v>6928</v>
      </c>
      <c r="D13">
        <v>6451</v>
      </c>
      <c r="I13" t="s">
        <v>0</v>
      </c>
      <c r="J13" t="s">
        <v>40</v>
      </c>
      <c r="K13" t="s">
        <v>2</v>
      </c>
      <c r="L13" t="s">
        <v>4</v>
      </c>
    </row>
    <row r="14" spans="1:12" x14ac:dyDescent="0.35">
      <c r="A14" t="s">
        <v>15</v>
      </c>
      <c r="B14">
        <v>1111.0220690000001</v>
      </c>
      <c r="C14">
        <v>2180.9025820000002</v>
      </c>
      <c r="D14">
        <v>1904.970795</v>
      </c>
      <c r="I14" s="1">
        <v>45748</v>
      </c>
      <c r="J14" t="s">
        <v>67</v>
      </c>
      <c r="K14">
        <v>28396950.949999999</v>
      </c>
      <c r="L14">
        <v>5664</v>
      </c>
    </row>
    <row r="15" spans="1:12" x14ac:dyDescent="0.35">
      <c r="A15" t="s">
        <v>16</v>
      </c>
      <c r="B15">
        <v>1268.59491</v>
      </c>
      <c r="C15">
        <v>2509.7518420000001</v>
      </c>
      <c r="D15">
        <v>2118.9261609999999</v>
      </c>
      <c r="I15" s="1">
        <v>45748</v>
      </c>
      <c r="J15" t="s">
        <v>68</v>
      </c>
      <c r="K15">
        <v>10014.26</v>
      </c>
      <c r="L15">
        <v>7</v>
      </c>
    </row>
    <row r="16" spans="1:12" x14ac:dyDescent="0.35">
      <c r="A16" t="s">
        <v>21</v>
      </c>
      <c r="B16">
        <v>1.0908</v>
      </c>
      <c r="C16">
        <v>1.0790999999999999</v>
      </c>
      <c r="D16">
        <v>1.0599000000000001</v>
      </c>
      <c r="I16" s="1">
        <v>45413</v>
      </c>
      <c r="J16" t="s">
        <v>67</v>
      </c>
      <c r="K16">
        <v>19804171</v>
      </c>
      <c r="L16">
        <v>9080</v>
      </c>
    </row>
    <row r="17" spans="1:12" x14ac:dyDescent="0.35">
      <c r="A17" t="s">
        <v>17</v>
      </c>
      <c r="B17">
        <v>5</v>
      </c>
      <c r="C17">
        <v>0</v>
      </c>
      <c r="D17">
        <v>0</v>
      </c>
      <c r="I17" s="1">
        <v>45413</v>
      </c>
      <c r="J17" t="s">
        <v>68</v>
      </c>
      <c r="K17">
        <v>2660</v>
      </c>
      <c r="L17">
        <v>1</v>
      </c>
    </row>
    <row r="18" spans="1:12" x14ac:dyDescent="0.35">
      <c r="A18" t="s">
        <v>18</v>
      </c>
      <c r="B18">
        <v>68022</v>
      </c>
      <c r="C18" t="s">
        <v>22</v>
      </c>
      <c r="D18" t="s">
        <v>22</v>
      </c>
      <c r="I18" s="1">
        <v>45778</v>
      </c>
      <c r="J18" t="s">
        <v>67</v>
      </c>
      <c r="K18">
        <v>26964063.879999999</v>
      </c>
      <c r="L18">
        <v>6428</v>
      </c>
    </row>
    <row r="19" spans="1:12" x14ac:dyDescent="0.35">
      <c r="A19" t="s">
        <v>19</v>
      </c>
      <c r="B19">
        <v>25341108</v>
      </c>
      <c r="C19">
        <v>6159405</v>
      </c>
      <c r="D19">
        <v>799293</v>
      </c>
      <c r="I19" s="1">
        <v>45778</v>
      </c>
      <c r="J19" t="s">
        <v>68</v>
      </c>
      <c r="K19">
        <v>31362.38</v>
      </c>
      <c r="L19">
        <v>20</v>
      </c>
    </row>
    <row r="20" spans="1:12" x14ac:dyDescent="0.35">
      <c r="A20" t="s">
        <v>20</v>
      </c>
      <c r="B20">
        <v>155087</v>
      </c>
      <c r="C20">
        <v>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397F-9033-4D82-9722-D9A2A2DDFF63}">
  <dimension ref="A1:W20"/>
  <sheetViews>
    <sheetView workbookViewId="0">
      <selection activeCell="D6" sqref="D6"/>
    </sheetView>
  </sheetViews>
  <sheetFormatPr defaultRowHeight="14.5" x14ac:dyDescent="0.35"/>
  <cols>
    <col min="1" max="1" width="22.90625" bestFit="1" customWidth="1"/>
    <col min="2" max="4" width="11.81640625" bestFit="1" customWidth="1"/>
    <col min="5" max="7" width="11.81640625" customWidth="1"/>
    <col min="9" max="9" width="9.81640625" bestFit="1" customWidth="1"/>
    <col min="11" max="11" width="7.08984375" bestFit="1" customWidth="1"/>
    <col min="12" max="12" width="14.1796875" customWidth="1"/>
    <col min="13" max="13" width="7.08984375" bestFit="1" customWidth="1"/>
    <col min="17" max="17" width="14.7265625" bestFit="1" customWidth="1"/>
    <col min="18" max="18" width="11.81640625" bestFit="1" customWidth="1"/>
    <col min="19" max="20" width="8.81640625" bestFit="1" customWidth="1"/>
    <col min="21" max="21" width="7.08984375" bestFit="1" customWidth="1"/>
    <col min="22" max="22" width="11.81640625" bestFit="1" customWidth="1"/>
    <col min="23" max="23" width="8.81640625" bestFit="1" customWidth="1"/>
  </cols>
  <sheetData>
    <row r="1" spans="1:23" x14ac:dyDescent="0.35">
      <c r="A1" t="s">
        <v>0</v>
      </c>
      <c r="B1" s="1">
        <v>45413</v>
      </c>
      <c r="C1" s="1">
        <v>45748</v>
      </c>
      <c r="D1" s="1">
        <v>45778</v>
      </c>
      <c r="E1" s="1"/>
      <c r="F1" s="1"/>
      <c r="G1" s="1"/>
    </row>
    <row r="2" spans="1:23" x14ac:dyDescent="0.35">
      <c r="A2" t="s">
        <v>69</v>
      </c>
      <c r="B2">
        <v>13271</v>
      </c>
      <c r="C2">
        <v>12366</v>
      </c>
      <c r="D2">
        <v>14156</v>
      </c>
    </row>
    <row r="3" spans="1:23" x14ac:dyDescent="0.35">
      <c r="A3" t="s">
        <v>5</v>
      </c>
      <c r="B3">
        <v>58001</v>
      </c>
      <c r="C3">
        <v>48591</v>
      </c>
      <c r="D3">
        <v>52570</v>
      </c>
      <c r="K3" s="1"/>
      <c r="M3" s="1"/>
      <c r="S3" s="1"/>
    </row>
    <row r="4" spans="1:23" x14ac:dyDescent="0.35">
      <c r="A4" t="s">
        <v>6</v>
      </c>
      <c r="B4">
        <v>13403</v>
      </c>
      <c r="C4">
        <v>12185</v>
      </c>
      <c r="D4">
        <v>13940</v>
      </c>
      <c r="K4" s="1"/>
      <c r="M4" s="1"/>
      <c r="Q4" t="s">
        <v>0</v>
      </c>
      <c r="R4" s="1">
        <v>45748</v>
      </c>
      <c r="S4" s="1">
        <v>45748</v>
      </c>
      <c r="T4" s="1">
        <v>45413</v>
      </c>
      <c r="U4" s="1">
        <v>45413</v>
      </c>
      <c r="V4" s="1">
        <v>45778</v>
      </c>
      <c r="W4" s="1">
        <v>45778</v>
      </c>
    </row>
    <row r="5" spans="1:23" x14ac:dyDescent="0.35">
      <c r="A5" t="s">
        <v>7</v>
      </c>
      <c r="B5">
        <v>44598</v>
      </c>
      <c r="C5">
        <v>36406</v>
      </c>
      <c r="D5">
        <v>38630</v>
      </c>
      <c r="K5" s="1"/>
      <c r="L5" s="11"/>
      <c r="M5" s="1"/>
      <c r="Q5" s="1" t="s">
        <v>40</v>
      </c>
      <c r="R5" s="1" t="s">
        <v>67</v>
      </c>
      <c r="S5" s="1" t="s">
        <v>68</v>
      </c>
      <c r="T5" s="1" t="s">
        <v>67</v>
      </c>
      <c r="U5" s="1" t="s">
        <v>68</v>
      </c>
      <c r="V5" t="s">
        <v>67</v>
      </c>
      <c r="W5" t="s">
        <v>68</v>
      </c>
    </row>
    <row r="6" spans="1:23" x14ac:dyDescent="0.35">
      <c r="A6" t="s">
        <v>3</v>
      </c>
      <c r="B6">
        <f>B7+O16</f>
        <v>222691747</v>
      </c>
      <c r="C6">
        <f>C7+O14</f>
        <v>193104948.94999999</v>
      </c>
      <c r="D6">
        <f>D7+O18</f>
        <v>204501824.88</v>
      </c>
      <c r="L6" s="1"/>
      <c r="M6" s="1"/>
      <c r="Q6" t="s">
        <v>2</v>
      </c>
      <c r="R6">
        <v>28396950.949999999</v>
      </c>
      <c r="S6">
        <v>10014.26</v>
      </c>
      <c r="T6">
        <v>19804171</v>
      </c>
      <c r="U6">
        <v>2660</v>
      </c>
      <c r="V6">
        <v>26964063.879999999</v>
      </c>
      <c r="W6">
        <v>31362.38</v>
      </c>
    </row>
    <row r="7" spans="1:23" x14ac:dyDescent="0.35">
      <c r="A7" t="s">
        <v>8</v>
      </c>
      <c r="B7">
        <v>202887576</v>
      </c>
      <c r="C7">
        <v>164707998</v>
      </c>
      <c r="D7">
        <v>177537761</v>
      </c>
      <c r="H7" t="s">
        <v>0</v>
      </c>
      <c r="I7" t="s">
        <v>39</v>
      </c>
      <c r="J7" t="s">
        <v>4</v>
      </c>
      <c r="L7" s="1"/>
      <c r="M7" s="1"/>
      <c r="Q7" t="s">
        <v>4</v>
      </c>
      <c r="R7">
        <v>5664</v>
      </c>
      <c r="S7">
        <v>7</v>
      </c>
      <c r="T7">
        <v>9080</v>
      </c>
      <c r="U7">
        <v>1</v>
      </c>
      <c r="V7">
        <v>6428</v>
      </c>
      <c r="W7">
        <v>20</v>
      </c>
    </row>
    <row r="8" spans="1:23" x14ac:dyDescent="0.35">
      <c r="A8" t="s">
        <v>9</v>
      </c>
      <c r="B8">
        <v>38604884</v>
      </c>
      <c r="C8">
        <v>33628177</v>
      </c>
      <c r="D8">
        <v>38077710</v>
      </c>
      <c r="H8" s="1">
        <v>45748</v>
      </c>
      <c r="I8">
        <v>193104948.94999999</v>
      </c>
      <c r="J8">
        <v>64006</v>
      </c>
      <c r="L8" s="1"/>
      <c r="M8" s="1"/>
    </row>
    <row r="9" spans="1:23" x14ac:dyDescent="0.35">
      <c r="A9" t="s">
        <v>10</v>
      </c>
      <c r="B9">
        <v>164282692</v>
      </c>
      <c r="C9">
        <v>131079821</v>
      </c>
      <c r="D9">
        <v>139460051</v>
      </c>
      <c r="H9" s="1">
        <v>45413</v>
      </c>
      <c r="I9">
        <v>222691747</v>
      </c>
      <c r="J9">
        <v>80291</v>
      </c>
      <c r="L9" s="1"/>
    </row>
    <row r="10" spans="1:23" x14ac:dyDescent="0.35">
      <c r="A10" t="s">
        <v>11</v>
      </c>
      <c r="B10">
        <f>B11+P16</f>
        <v>80291</v>
      </c>
      <c r="C10">
        <f>C11+P14</f>
        <v>64006</v>
      </c>
      <c r="D10">
        <f>D11+P18</f>
        <v>72461</v>
      </c>
      <c r="H10" s="1">
        <v>45778</v>
      </c>
      <c r="I10">
        <v>204501824.88</v>
      </c>
      <c r="J10">
        <v>72461</v>
      </c>
      <c r="L10" s="1"/>
    </row>
    <row r="11" spans="1:23" x14ac:dyDescent="0.35">
      <c r="A11" t="s">
        <v>12</v>
      </c>
      <c r="B11">
        <v>71211</v>
      </c>
      <c r="C11">
        <v>58342</v>
      </c>
      <c r="D11">
        <v>66033</v>
      </c>
    </row>
    <row r="12" spans="1:23" x14ac:dyDescent="0.35">
      <c r="A12" t="s">
        <v>13</v>
      </c>
      <c r="B12">
        <v>15947</v>
      </c>
      <c r="C12">
        <v>14526</v>
      </c>
      <c r="D12">
        <v>16876</v>
      </c>
    </row>
    <row r="13" spans="1:23" x14ac:dyDescent="0.35">
      <c r="A13" t="s">
        <v>14</v>
      </c>
      <c r="B13">
        <v>55264</v>
      </c>
      <c r="C13">
        <v>43816</v>
      </c>
      <c r="D13">
        <v>49157</v>
      </c>
      <c r="M13" t="s">
        <v>0</v>
      </c>
      <c r="N13" t="s">
        <v>40</v>
      </c>
      <c r="O13" t="s">
        <v>2</v>
      </c>
      <c r="P13" t="s">
        <v>4</v>
      </c>
    </row>
    <row r="14" spans="1:23" x14ac:dyDescent="0.35">
      <c r="A14" t="s">
        <v>15</v>
      </c>
      <c r="B14">
        <v>2849.1044360000001</v>
      </c>
      <c r="C14">
        <v>2823.1462409999999</v>
      </c>
      <c r="D14">
        <v>2688.6217649999999</v>
      </c>
      <c r="M14" s="1">
        <v>45748</v>
      </c>
      <c r="N14" t="s">
        <v>67</v>
      </c>
      <c r="O14">
        <v>28396950.949999999</v>
      </c>
      <c r="P14">
        <v>5664</v>
      </c>
    </row>
    <row r="15" spans="1:23" x14ac:dyDescent="0.35">
      <c r="A15" t="s">
        <v>16</v>
      </c>
      <c r="B15">
        <v>3498.0013450000001</v>
      </c>
      <c r="C15">
        <v>3389.6811760000001</v>
      </c>
      <c r="D15">
        <v>3377.1687459999998</v>
      </c>
      <c r="M15" s="1">
        <v>45748</v>
      </c>
      <c r="N15" t="s">
        <v>68</v>
      </c>
      <c r="O15">
        <v>10014.26</v>
      </c>
      <c r="P15">
        <v>7</v>
      </c>
    </row>
    <row r="16" spans="1:23" x14ac:dyDescent="0.35">
      <c r="A16" t="s">
        <v>21</v>
      </c>
      <c r="B16">
        <v>1.0757000000000001</v>
      </c>
      <c r="C16">
        <v>1.0639000000000001</v>
      </c>
      <c r="D16">
        <v>1.0669</v>
      </c>
      <c r="M16" s="1">
        <v>45413</v>
      </c>
      <c r="N16" t="s">
        <v>67</v>
      </c>
      <c r="O16">
        <v>19804171</v>
      </c>
      <c r="P16">
        <v>9080</v>
      </c>
    </row>
    <row r="17" spans="1:16" x14ac:dyDescent="0.35">
      <c r="A17" t="s">
        <v>17</v>
      </c>
      <c r="B17">
        <v>10080</v>
      </c>
      <c r="C17">
        <v>6774</v>
      </c>
      <c r="D17">
        <v>7457</v>
      </c>
      <c r="M17" s="1">
        <v>45413</v>
      </c>
      <c r="N17" t="s">
        <v>68</v>
      </c>
      <c r="O17">
        <v>2660</v>
      </c>
      <c r="P17">
        <v>1</v>
      </c>
    </row>
    <row r="18" spans="1:16" x14ac:dyDescent="0.35">
      <c r="A18" t="s">
        <v>18</v>
      </c>
      <c r="B18">
        <v>56976960</v>
      </c>
      <c r="C18">
        <v>33650743</v>
      </c>
      <c r="D18">
        <v>36955316</v>
      </c>
      <c r="M18" s="1">
        <v>45778</v>
      </c>
      <c r="N18" t="s">
        <v>67</v>
      </c>
      <c r="O18">
        <v>26964063.879999999</v>
      </c>
      <c r="P18">
        <v>6428</v>
      </c>
    </row>
    <row r="19" spans="1:16" x14ac:dyDescent="0.35">
      <c r="A19" t="s">
        <v>19</v>
      </c>
      <c r="B19">
        <v>714217083</v>
      </c>
      <c r="C19">
        <v>160949959</v>
      </c>
      <c r="D19">
        <v>278294815</v>
      </c>
      <c r="M19" s="1">
        <v>45778</v>
      </c>
      <c r="N19" t="s">
        <v>68</v>
      </c>
      <c r="O19">
        <v>31362.38</v>
      </c>
      <c r="P19">
        <v>20</v>
      </c>
    </row>
    <row r="20" spans="1:16" x14ac:dyDescent="0.35">
      <c r="A20" t="s">
        <v>20</v>
      </c>
      <c r="B20">
        <v>243705012</v>
      </c>
      <c r="C20">
        <v>106047299</v>
      </c>
      <c r="D20">
        <v>111455711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586F-3A08-4B8B-A4B0-345AF060821F}">
  <dimension ref="A1:W23"/>
  <sheetViews>
    <sheetView workbookViewId="0">
      <selection activeCell="I11" sqref="I11"/>
    </sheetView>
  </sheetViews>
  <sheetFormatPr defaultRowHeight="14.5" x14ac:dyDescent="0.35"/>
  <cols>
    <col min="1" max="1" width="26.90625" bestFit="1" customWidth="1"/>
    <col min="2" max="2" width="9.81640625" bestFit="1" customWidth="1"/>
    <col min="3" max="3" width="7.81640625" bestFit="1" customWidth="1"/>
    <col min="4" max="5" width="9.81640625" bestFit="1" customWidth="1"/>
    <col min="6" max="6" width="7.81640625" bestFit="1" customWidth="1"/>
    <col min="7" max="7" width="9.81640625" bestFit="1" customWidth="1"/>
    <col min="8" max="8" width="15" bestFit="1" customWidth="1"/>
    <col min="9" max="9" width="20.54296875" bestFit="1" customWidth="1"/>
    <col min="10" max="10" width="18.81640625" bestFit="1" customWidth="1"/>
    <col min="11" max="11" width="22.453125" bestFit="1" customWidth="1"/>
    <col min="12" max="12" width="17.36328125" bestFit="1" customWidth="1"/>
    <col min="13" max="13" width="25.6328125" bestFit="1" customWidth="1"/>
    <col min="14" max="14" width="22.08984375" bestFit="1" customWidth="1"/>
  </cols>
  <sheetData>
    <row r="1" spans="1:23" x14ac:dyDescent="0.35">
      <c r="A1" s="5" t="s">
        <v>0</v>
      </c>
      <c r="B1" s="6">
        <v>45383</v>
      </c>
      <c r="C1" s="6">
        <v>45383</v>
      </c>
      <c r="D1" s="6">
        <v>45383</v>
      </c>
      <c r="E1" s="6">
        <v>45778</v>
      </c>
      <c r="F1" s="6">
        <v>45778</v>
      </c>
      <c r="G1" s="7">
        <v>45778</v>
      </c>
      <c r="K1" t="s">
        <v>0</v>
      </c>
      <c r="L1" t="s">
        <v>38</v>
      </c>
      <c r="M1" t="s">
        <v>26</v>
      </c>
      <c r="N1" t="s">
        <v>31</v>
      </c>
      <c r="O1" t="s">
        <v>27</v>
      </c>
      <c r="P1" t="s">
        <v>23</v>
      </c>
      <c r="Q1" t="s">
        <v>24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</row>
    <row r="2" spans="1:23" x14ac:dyDescent="0.35">
      <c r="A2" s="5" t="s">
        <v>41</v>
      </c>
      <c r="B2" s="5" t="s">
        <v>28</v>
      </c>
      <c r="C2" s="5" t="s">
        <v>29</v>
      </c>
      <c r="D2" s="5" t="s">
        <v>37</v>
      </c>
      <c r="E2" s="5" t="s">
        <v>28</v>
      </c>
      <c r="F2" s="5" t="s">
        <v>29</v>
      </c>
      <c r="G2" s="5" t="s">
        <v>37</v>
      </c>
      <c r="K2" s="1">
        <v>45383</v>
      </c>
      <c r="L2">
        <v>56322</v>
      </c>
      <c r="M2">
        <v>167109364</v>
      </c>
      <c r="N2">
        <v>32328000</v>
      </c>
      <c r="O2">
        <v>106047299</v>
      </c>
      <c r="P2">
        <v>6774</v>
      </c>
      <c r="Q2">
        <v>24504384</v>
      </c>
      <c r="R2">
        <v>245</v>
      </c>
      <c r="S2">
        <v>245</v>
      </c>
      <c r="T2">
        <v>245</v>
      </c>
      <c r="U2">
        <v>13240</v>
      </c>
      <c r="V2">
        <v>74284</v>
      </c>
    </row>
    <row r="3" spans="1:23" x14ac:dyDescent="0.35">
      <c r="A3" s="5" t="s">
        <v>38</v>
      </c>
      <c r="B3">
        <v>48591</v>
      </c>
      <c r="C3">
        <v>8144</v>
      </c>
      <c r="D3">
        <v>56322</v>
      </c>
      <c r="E3">
        <v>52570</v>
      </c>
      <c r="F3">
        <v>8681</v>
      </c>
      <c r="G3">
        <v>60842</v>
      </c>
      <c r="K3" s="1">
        <v>45778</v>
      </c>
      <c r="L3">
        <v>60842</v>
      </c>
      <c r="M3">
        <v>279094108</v>
      </c>
      <c r="N3">
        <v>42333351</v>
      </c>
      <c r="O3">
        <v>111455711</v>
      </c>
      <c r="P3">
        <v>7457</v>
      </c>
      <c r="Q3">
        <v>26299750</v>
      </c>
      <c r="R3">
        <v>720</v>
      </c>
      <c r="S3">
        <v>720</v>
      </c>
      <c r="T3">
        <v>715</v>
      </c>
      <c r="U3">
        <v>224610</v>
      </c>
      <c r="V3">
        <v>302369</v>
      </c>
    </row>
    <row r="4" spans="1:23" x14ac:dyDescent="0.35">
      <c r="A4" s="5" t="s">
        <v>26</v>
      </c>
      <c r="B4">
        <v>160949959</v>
      </c>
      <c r="C4">
        <v>6159405</v>
      </c>
      <c r="D4">
        <v>167109364</v>
      </c>
      <c r="E4">
        <v>278294815</v>
      </c>
      <c r="F4">
        <v>799293</v>
      </c>
      <c r="G4">
        <v>279094108</v>
      </c>
    </row>
    <row r="5" spans="1:23" x14ac:dyDescent="0.35">
      <c r="A5" s="5" t="s">
        <v>31</v>
      </c>
      <c r="B5">
        <v>29090000</v>
      </c>
      <c r="C5">
        <v>3238000</v>
      </c>
      <c r="D5">
        <v>32328000</v>
      </c>
      <c r="E5">
        <v>38973351</v>
      </c>
      <c r="F5">
        <v>3360000</v>
      </c>
      <c r="G5">
        <v>42333351</v>
      </c>
    </row>
    <row r="6" spans="1:23" x14ac:dyDescent="0.35">
      <c r="A6" s="5" t="s">
        <v>27</v>
      </c>
      <c r="B6">
        <v>106047299</v>
      </c>
      <c r="C6">
        <v>0</v>
      </c>
      <c r="D6">
        <v>106047299</v>
      </c>
      <c r="E6">
        <v>111455711</v>
      </c>
      <c r="F6">
        <v>0</v>
      </c>
      <c r="G6">
        <v>111455711</v>
      </c>
      <c r="K6" t="s">
        <v>0</v>
      </c>
      <c r="L6" t="s">
        <v>25</v>
      </c>
      <c r="M6" t="s">
        <v>38</v>
      </c>
      <c r="N6" t="s">
        <v>26</v>
      </c>
      <c r="O6" t="s">
        <v>31</v>
      </c>
      <c r="P6" t="s">
        <v>27</v>
      </c>
      <c r="Q6" t="s">
        <v>23</v>
      </c>
      <c r="R6" t="s">
        <v>24</v>
      </c>
      <c r="S6" t="s">
        <v>30</v>
      </c>
      <c r="T6" t="s">
        <v>32</v>
      </c>
      <c r="U6" t="s">
        <v>33</v>
      </c>
      <c r="V6" t="s">
        <v>34</v>
      </c>
      <c r="W6" t="s">
        <v>35</v>
      </c>
    </row>
    <row r="7" spans="1:23" x14ac:dyDescent="0.35">
      <c r="A7" s="5" t="s">
        <v>23</v>
      </c>
      <c r="B7">
        <v>6774</v>
      </c>
      <c r="C7">
        <v>0</v>
      </c>
      <c r="D7">
        <v>6774</v>
      </c>
      <c r="E7">
        <v>7457</v>
      </c>
      <c r="F7">
        <v>0</v>
      </c>
      <c r="G7">
        <v>7457</v>
      </c>
      <c r="K7" s="1">
        <v>45383</v>
      </c>
      <c r="L7" t="s">
        <v>28</v>
      </c>
      <c r="M7">
        <v>48591</v>
      </c>
      <c r="N7">
        <v>160949959</v>
      </c>
      <c r="O7">
        <v>29090000</v>
      </c>
      <c r="P7">
        <v>106047299</v>
      </c>
      <c r="Q7">
        <v>6774</v>
      </c>
      <c r="R7">
        <v>24504384</v>
      </c>
      <c r="S7">
        <v>205</v>
      </c>
      <c r="T7">
        <v>205</v>
      </c>
      <c r="U7">
        <v>205</v>
      </c>
      <c r="V7">
        <v>7575</v>
      </c>
      <c r="W7">
        <v>7575</v>
      </c>
    </row>
    <row r="8" spans="1:23" x14ac:dyDescent="0.35">
      <c r="A8" s="5" t="s">
        <v>24</v>
      </c>
      <c r="B8">
        <v>24504384</v>
      </c>
      <c r="C8" t="s">
        <v>22</v>
      </c>
      <c r="D8">
        <v>24504384</v>
      </c>
      <c r="E8">
        <v>26299750</v>
      </c>
      <c r="F8" t="s">
        <v>22</v>
      </c>
      <c r="G8">
        <v>26299750</v>
      </c>
      <c r="K8" s="1">
        <v>45383</v>
      </c>
      <c r="L8" t="s">
        <v>29</v>
      </c>
      <c r="M8">
        <v>8144</v>
      </c>
      <c r="N8">
        <v>6159405</v>
      </c>
      <c r="O8">
        <v>3238000</v>
      </c>
      <c r="P8">
        <v>0</v>
      </c>
      <c r="Q8">
        <v>0</v>
      </c>
      <c r="R8" t="s">
        <v>22</v>
      </c>
      <c r="S8">
        <v>40</v>
      </c>
      <c r="T8">
        <v>40</v>
      </c>
      <c r="U8">
        <v>40</v>
      </c>
      <c r="V8">
        <v>5665</v>
      </c>
      <c r="W8">
        <v>66709</v>
      </c>
    </row>
    <row r="9" spans="1:23" x14ac:dyDescent="0.35">
      <c r="A9" s="5" t="s">
        <v>30</v>
      </c>
      <c r="B9">
        <v>205</v>
      </c>
      <c r="C9">
        <v>40</v>
      </c>
      <c r="D9">
        <v>245</v>
      </c>
      <c r="E9">
        <v>658</v>
      </c>
      <c r="F9">
        <v>62</v>
      </c>
      <c r="G9">
        <v>720</v>
      </c>
      <c r="K9" s="1">
        <v>45778</v>
      </c>
      <c r="L9" t="s">
        <v>28</v>
      </c>
      <c r="M9">
        <v>52570</v>
      </c>
      <c r="N9">
        <v>278294815</v>
      </c>
      <c r="O9">
        <v>38973351</v>
      </c>
      <c r="P9">
        <v>111455711</v>
      </c>
      <c r="Q9">
        <v>7457</v>
      </c>
      <c r="R9">
        <v>26299750</v>
      </c>
      <c r="S9">
        <v>658</v>
      </c>
      <c r="T9">
        <v>658</v>
      </c>
      <c r="U9">
        <v>653</v>
      </c>
      <c r="V9">
        <v>208865</v>
      </c>
      <c r="W9">
        <v>208865</v>
      </c>
    </row>
    <row r="10" spans="1:23" x14ac:dyDescent="0.35">
      <c r="A10" s="5" t="s">
        <v>32</v>
      </c>
      <c r="B10">
        <v>205</v>
      </c>
      <c r="C10">
        <v>40</v>
      </c>
      <c r="D10">
        <v>245</v>
      </c>
      <c r="E10">
        <v>658</v>
      </c>
      <c r="F10">
        <v>62</v>
      </c>
      <c r="G10">
        <v>720</v>
      </c>
      <c r="K10" s="1">
        <v>45778</v>
      </c>
      <c r="L10" t="s">
        <v>29</v>
      </c>
      <c r="M10">
        <v>8681</v>
      </c>
      <c r="N10">
        <v>799293</v>
      </c>
      <c r="O10">
        <v>3360000</v>
      </c>
      <c r="P10">
        <v>0</v>
      </c>
      <c r="Q10">
        <v>0</v>
      </c>
      <c r="R10" t="s">
        <v>22</v>
      </c>
      <c r="S10">
        <v>62</v>
      </c>
      <c r="T10">
        <v>62</v>
      </c>
      <c r="U10">
        <v>62</v>
      </c>
      <c r="V10">
        <v>15745</v>
      </c>
      <c r="W10">
        <v>93504</v>
      </c>
    </row>
    <row r="11" spans="1:23" x14ac:dyDescent="0.35">
      <c r="A11" s="5" t="s">
        <v>33</v>
      </c>
      <c r="B11">
        <v>205</v>
      </c>
      <c r="C11">
        <v>40</v>
      </c>
      <c r="D11">
        <v>245</v>
      </c>
      <c r="E11">
        <v>653</v>
      </c>
      <c r="F11">
        <v>62</v>
      </c>
      <c r="G11">
        <v>715</v>
      </c>
    </row>
    <row r="12" spans="1:23" x14ac:dyDescent="0.35">
      <c r="A12" s="5" t="s">
        <v>34</v>
      </c>
      <c r="B12">
        <v>7575</v>
      </c>
      <c r="C12">
        <v>5665</v>
      </c>
      <c r="D12">
        <v>13240</v>
      </c>
      <c r="E12">
        <v>208865</v>
      </c>
      <c r="F12">
        <v>15745</v>
      </c>
      <c r="G12">
        <v>224610</v>
      </c>
      <c r="K12" t="s">
        <v>0</v>
      </c>
      <c r="L12" s="1">
        <v>45383</v>
      </c>
      <c r="M12" s="1">
        <v>45778</v>
      </c>
    </row>
    <row r="13" spans="1:23" x14ac:dyDescent="0.35">
      <c r="A13" s="5" t="s">
        <v>35</v>
      </c>
      <c r="B13">
        <v>7575</v>
      </c>
      <c r="C13">
        <v>66709</v>
      </c>
      <c r="D13">
        <v>74284</v>
      </c>
      <c r="E13">
        <v>208865</v>
      </c>
      <c r="F13">
        <v>93504</v>
      </c>
      <c r="G13">
        <v>302369</v>
      </c>
      <c r="K13" t="s">
        <v>38</v>
      </c>
      <c r="L13">
        <v>56322</v>
      </c>
      <c r="M13">
        <v>60842</v>
      </c>
    </row>
    <row r="14" spans="1:23" x14ac:dyDescent="0.35">
      <c r="K14" t="s">
        <v>26</v>
      </c>
      <c r="L14">
        <v>167109364</v>
      </c>
      <c r="M14">
        <v>279094108</v>
      </c>
    </row>
    <row r="15" spans="1:23" x14ac:dyDescent="0.35">
      <c r="K15" t="s">
        <v>31</v>
      </c>
      <c r="L15">
        <v>32328000</v>
      </c>
      <c r="M15">
        <v>42333351</v>
      </c>
    </row>
    <row r="16" spans="1:23" x14ac:dyDescent="0.35">
      <c r="K16" t="s">
        <v>27</v>
      </c>
      <c r="L16">
        <v>106047299</v>
      </c>
      <c r="M16">
        <v>111455711</v>
      </c>
    </row>
    <row r="17" spans="11:13" x14ac:dyDescent="0.35">
      <c r="K17" t="s">
        <v>23</v>
      </c>
      <c r="L17">
        <v>6774</v>
      </c>
      <c r="M17">
        <v>7457</v>
      </c>
    </row>
    <row r="18" spans="11:13" x14ac:dyDescent="0.35">
      <c r="K18" t="s">
        <v>24</v>
      </c>
      <c r="L18">
        <v>24504384</v>
      </c>
      <c r="M18">
        <v>26299750</v>
      </c>
    </row>
    <row r="19" spans="11:13" x14ac:dyDescent="0.35">
      <c r="K19" t="s">
        <v>30</v>
      </c>
      <c r="L19">
        <v>245</v>
      </c>
      <c r="M19">
        <v>720</v>
      </c>
    </row>
    <row r="20" spans="11:13" x14ac:dyDescent="0.35">
      <c r="K20" t="s">
        <v>32</v>
      </c>
      <c r="L20">
        <v>245</v>
      </c>
      <c r="M20">
        <v>720</v>
      </c>
    </row>
    <row r="21" spans="11:13" x14ac:dyDescent="0.35">
      <c r="K21" t="s">
        <v>33</v>
      </c>
      <c r="L21">
        <v>245</v>
      </c>
      <c r="M21">
        <v>715</v>
      </c>
    </row>
    <row r="22" spans="11:13" x14ac:dyDescent="0.35">
      <c r="K22" t="s">
        <v>34</v>
      </c>
      <c r="L22">
        <v>13240</v>
      </c>
      <c r="M22">
        <v>224610</v>
      </c>
    </row>
    <row r="23" spans="11:13" x14ac:dyDescent="0.35">
      <c r="K23" t="s">
        <v>35</v>
      </c>
      <c r="L23">
        <v>74284</v>
      </c>
      <c r="M23">
        <v>302369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946-6653-4B87-9B3F-D04F63D96100}">
  <dimension ref="A1:F11"/>
  <sheetViews>
    <sheetView workbookViewId="0">
      <selection activeCell="E12" sqref="E12"/>
    </sheetView>
  </sheetViews>
  <sheetFormatPr defaultRowHeight="14.5" x14ac:dyDescent="0.35"/>
  <cols>
    <col min="1" max="2" width="9.453125" bestFit="1" customWidth="1"/>
    <col min="3" max="3" width="7.1796875" bestFit="1" customWidth="1"/>
    <col min="4" max="4" width="12.08984375" bestFit="1" customWidth="1"/>
    <col min="5" max="6" width="8.7265625" bestFit="1" customWidth="1"/>
  </cols>
  <sheetData>
    <row r="1" spans="1:6" x14ac:dyDescent="0.35">
      <c r="A1" t="s">
        <v>42</v>
      </c>
      <c r="B1" t="s">
        <v>43</v>
      </c>
      <c r="C1" t="s">
        <v>4</v>
      </c>
      <c r="D1" t="s">
        <v>39</v>
      </c>
      <c r="E1" t="s">
        <v>15</v>
      </c>
      <c r="F1" t="s">
        <v>16</v>
      </c>
    </row>
    <row r="2" spans="1:6" x14ac:dyDescent="0.35">
      <c r="A2" t="s">
        <v>44</v>
      </c>
      <c r="B2" s="2">
        <v>3043</v>
      </c>
      <c r="C2" s="2">
        <v>3311</v>
      </c>
      <c r="D2" s="2">
        <v>1284298</v>
      </c>
      <c r="E2" s="4">
        <v>387.88825100000003</v>
      </c>
      <c r="F2" s="4">
        <v>422.04995100000002</v>
      </c>
    </row>
    <row r="3" spans="1:6" x14ac:dyDescent="0.35">
      <c r="A3" t="s">
        <v>45</v>
      </c>
      <c r="B3" s="2">
        <v>8808</v>
      </c>
      <c r="C3" s="2">
        <v>10196</v>
      </c>
      <c r="D3" s="2">
        <v>8326415</v>
      </c>
      <c r="E3" s="4">
        <v>816.635445</v>
      </c>
      <c r="F3" s="4">
        <v>945.32413699999995</v>
      </c>
    </row>
    <row r="4" spans="1:6" x14ac:dyDescent="0.35">
      <c r="A4" t="s">
        <v>46</v>
      </c>
      <c r="B4" s="2">
        <v>10805</v>
      </c>
      <c r="C4" s="2">
        <v>13016</v>
      </c>
      <c r="D4" s="2">
        <v>16364246</v>
      </c>
      <c r="E4" s="4">
        <v>1257.240781</v>
      </c>
      <c r="F4" s="4">
        <v>1514.5068020000001</v>
      </c>
    </row>
    <row r="5" spans="1:6" x14ac:dyDescent="0.35">
      <c r="A5" t="s">
        <v>47</v>
      </c>
      <c r="B5" s="2">
        <v>8440</v>
      </c>
      <c r="C5" s="2">
        <v>10743</v>
      </c>
      <c r="D5" s="2">
        <v>18997583</v>
      </c>
      <c r="E5" s="4">
        <v>1768.3685190000001</v>
      </c>
      <c r="F5" s="4">
        <v>2250.8984599999999</v>
      </c>
    </row>
    <row r="6" spans="1:6" x14ac:dyDescent="0.35">
      <c r="A6" t="s">
        <v>48</v>
      </c>
      <c r="B6" s="2">
        <v>6822</v>
      </c>
      <c r="C6" s="2">
        <v>8682</v>
      </c>
      <c r="D6" s="2">
        <v>19612979</v>
      </c>
      <c r="E6" s="4">
        <v>2259.0392769999999</v>
      </c>
      <c r="F6" s="4">
        <v>2874.9602759999998</v>
      </c>
    </row>
    <row r="7" spans="1:6" x14ac:dyDescent="0.35">
      <c r="A7" t="s">
        <v>49</v>
      </c>
      <c r="B7" s="2">
        <v>5687</v>
      </c>
      <c r="C7" s="2">
        <v>7479</v>
      </c>
      <c r="D7" s="2">
        <v>20696143</v>
      </c>
      <c r="E7" s="4">
        <v>2767.2339889999998</v>
      </c>
      <c r="F7" s="4">
        <v>3639.2022160000001</v>
      </c>
    </row>
    <row r="8" spans="1:6" x14ac:dyDescent="0.35">
      <c r="A8" t="s">
        <v>50</v>
      </c>
      <c r="B8" s="2">
        <v>4016</v>
      </c>
      <c r="C8" s="2">
        <v>5427</v>
      </c>
      <c r="D8" s="2">
        <v>17673133</v>
      </c>
      <c r="E8" s="4">
        <v>3256.519808</v>
      </c>
      <c r="F8" s="4">
        <v>4400.6805279999999</v>
      </c>
    </row>
    <row r="9" spans="1:6" x14ac:dyDescent="0.35">
      <c r="A9" t="s">
        <v>51</v>
      </c>
      <c r="B9" s="2">
        <v>3039</v>
      </c>
      <c r="C9" s="2">
        <v>4096</v>
      </c>
      <c r="D9" s="2">
        <v>15369048</v>
      </c>
      <c r="E9" s="4">
        <v>3752.2089839999999</v>
      </c>
      <c r="F9" s="4">
        <v>5057.271471</v>
      </c>
    </row>
    <row r="10" spans="1:6" x14ac:dyDescent="0.35">
      <c r="A10" t="s">
        <v>52</v>
      </c>
      <c r="B10" s="2">
        <v>10182</v>
      </c>
      <c r="C10" s="2">
        <v>12739</v>
      </c>
      <c r="D10" s="2">
        <v>77608314</v>
      </c>
      <c r="E10" s="4">
        <v>6092.182589</v>
      </c>
      <c r="F10" s="4">
        <v>7622.1090160000003</v>
      </c>
    </row>
    <row r="11" spans="1:6" x14ac:dyDescent="0.35">
      <c r="B11" s="3">
        <f>SUM(B2:B10)</f>
        <v>60842</v>
      </c>
      <c r="C11" s="3">
        <f>SUM(C2:C10)</f>
        <v>75689</v>
      </c>
      <c r="D11" s="3">
        <f>SUM(D2:D10)</f>
        <v>195932159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48C6-1576-4F86-9B23-5AC4BE99638A}">
  <dimension ref="A1:N10"/>
  <sheetViews>
    <sheetView workbookViewId="0">
      <selection activeCell="H11" sqref="H11"/>
    </sheetView>
  </sheetViews>
  <sheetFormatPr defaultRowHeight="14.5" x14ac:dyDescent="0.35"/>
  <cols>
    <col min="1" max="1" width="8.1796875" bestFit="1" customWidth="1"/>
    <col min="2" max="2" width="6.36328125" bestFit="1" customWidth="1"/>
    <col min="3" max="3" width="6.08984375" bestFit="1" customWidth="1"/>
    <col min="4" max="4" width="16.7265625" bestFit="1" customWidth="1"/>
    <col min="5" max="5" width="16.81640625" bestFit="1" customWidth="1"/>
    <col min="6" max="6" width="15" bestFit="1" customWidth="1"/>
    <col min="7" max="7" width="7.90625" bestFit="1" customWidth="1"/>
    <col min="10" max="10" width="8.1796875" bestFit="1" customWidth="1"/>
    <col min="11" max="11" width="6.36328125" bestFit="1" customWidth="1"/>
    <col min="12" max="12" width="9.453125" bestFit="1" customWidth="1"/>
    <col min="13" max="13" width="13.453125" bestFit="1" customWidth="1"/>
    <col min="14" max="14" width="10.6328125" bestFit="1" customWidth="1"/>
  </cols>
  <sheetData>
    <row r="1" spans="1:14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J1" t="s">
        <v>53</v>
      </c>
      <c r="K1" t="s">
        <v>54</v>
      </c>
      <c r="L1" t="s">
        <v>43</v>
      </c>
      <c r="M1" t="s">
        <v>64</v>
      </c>
      <c r="N1" t="s">
        <v>65</v>
      </c>
    </row>
    <row r="2" spans="1:14" x14ac:dyDescent="0.35">
      <c r="A2" t="s">
        <v>60</v>
      </c>
      <c r="B2">
        <v>5</v>
      </c>
      <c r="C2">
        <v>170</v>
      </c>
      <c r="D2">
        <v>171</v>
      </c>
      <c r="E2">
        <v>50650</v>
      </c>
      <c r="F2">
        <v>171</v>
      </c>
      <c r="G2">
        <v>45126</v>
      </c>
      <c r="J2" t="s">
        <v>60</v>
      </c>
      <c r="K2">
        <v>5</v>
      </c>
      <c r="L2">
        <v>18127</v>
      </c>
      <c r="M2">
        <v>79127259</v>
      </c>
      <c r="N2">
        <v>20650229</v>
      </c>
    </row>
    <row r="3" spans="1:14" x14ac:dyDescent="0.35">
      <c r="A3" t="s">
        <v>61</v>
      </c>
      <c r="B3">
        <v>5</v>
      </c>
      <c r="C3">
        <v>287</v>
      </c>
      <c r="D3">
        <v>287</v>
      </c>
      <c r="E3">
        <v>172233</v>
      </c>
      <c r="F3">
        <v>287</v>
      </c>
      <c r="G3">
        <v>112396</v>
      </c>
      <c r="J3" t="s">
        <v>61</v>
      </c>
      <c r="K3">
        <v>5</v>
      </c>
      <c r="L3">
        <v>28822</v>
      </c>
      <c r="M3">
        <v>41004255</v>
      </c>
      <c r="N3">
        <v>1492831</v>
      </c>
    </row>
    <row r="4" spans="1:14" x14ac:dyDescent="0.35">
      <c r="A4" t="s">
        <v>62</v>
      </c>
      <c r="B4">
        <v>5</v>
      </c>
      <c r="C4">
        <v>258</v>
      </c>
      <c r="D4">
        <v>262</v>
      </c>
      <c r="E4">
        <v>79486</v>
      </c>
      <c r="F4">
        <v>260</v>
      </c>
      <c r="G4">
        <v>67088</v>
      </c>
      <c r="J4" t="s">
        <v>62</v>
      </c>
      <c r="K4">
        <v>5</v>
      </c>
      <c r="L4">
        <v>13888</v>
      </c>
      <c r="M4">
        <v>158959989</v>
      </c>
      <c r="N4">
        <v>89312651</v>
      </c>
    </row>
    <row r="6" spans="1:14" x14ac:dyDescent="0.35">
      <c r="L6" s="3"/>
    </row>
    <row r="7" spans="1:14" x14ac:dyDescent="0.35">
      <c r="A7" t="s">
        <v>53</v>
      </c>
      <c r="B7" t="s">
        <v>54</v>
      </c>
      <c r="C7" t="s">
        <v>63</v>
      </c>
      <c r="L7" s="8"/>
    </row>
    <row r="8" spans="1:14" x14ac:dyDescent="0.35">
      <c r="A8" t="s">
        <v>62</v>
      </c>
      <c r="B8">
        <v>5</v>
      </c>
      <c r="C8">
        <v>262</v>
      </c>
    </row>
    <row r="9" spans="1:14" x14ac:dyDescent="0.35">
      <c r="A9" t="s">
        <v>61</v>
      </c>
      <c r="B9">
        <v>5</v>
      </c>
      <c r="C9">
        <v>285</v>
      </c>
    </row>
    <row r="10" spans="1:14" x14ac:dyDescent="0.35">
      <c r="A10" t="s">
        <v>60</v>
      </c>
      <c r="B10">
        <v>5</v>
      </c>
      <c r="C10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enrollements</vt:lpstr>
      <vt:lpstr>overall</vt:lpstr>
      <vt:lpstr>online</vt:lpstr>
      <vt:lpstr>offline</vt:lpstr>
      <vt:lpstr>slide 4 rewards </vt:lpstr>
      <vt:lpstr>ATV band</vt:lpstr>
      <vt:lpstr>tier wise 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cp:lastPrinted>2025-06-16T15:41:05Z</cp:lastPrinted>
  <dcterms:created xsi:type="dcterms:W3CDTF">2025-06-16T06:24:35Z</dcterms:created>
  <dcterms:modified xsi:type="dcterms:W3CDTF">2025-06-17T06:41:59Z</dcterms:modified>
</cp:coreProperties>
</file>