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MBR/"/>
    </mc:Choice>
  </mc:AlternateContent>
  <xr:revisionPtr revIDLastSave="88" documentId="8_{12B72EFC-6500-4670-8D34-B1C4C18CEB28}" xr6:coauthVersionLast="47" xr6:coauthVersionMax="47" xr10:uidLastSave="{97F3C248-88E5-438A-93F4-032F8C0A800C}"/>
  <bookViews>
    <workbookView xWindow="-120" yWindow="-120" windowWidth="20730" windowHeight="11040" firstSheet="2" activeTab="6" xr2:uid="{67227A9D-5506-491F-906A-2427A838FB5A}"/>
  </bookViews>
  <sheets>
    <sheet name="ATV Band" sheetId="1" r:id="rId1"/>
    <sheet name="Brandwise Data" sheetId="2" r:id="rId2"/>
    <sheet name="Loyalty Non Loyalty KPIs" sheetId="3" r:id="rId3"/>
    <sheet name="MOM" sheetId="4" r:id="rId4"/>
    <sheet name="Daywise" sheetId="5" r:id="rId5"/>
    <sheet name="Storewise Data" sheetId="6" r:id="rId6"/>
    <sheet name="Categorywise Data" sheetId="7" r:id="rId7"/>
    <sheet name="Visit wise ATV Bucket" sheetId="11" r:id="rId8"/>
    <sheet name="Repeat Cohort" sheetId="13" r:id="rId9"/>
    <sheet name="MOM New Customers" sheetId="12" r:id="rId10"/>
  </sheets>
  <calcPr calcId="191029"/>
  <pivotCaches>
    <pivotCache cacheId="154" r:id="rId11"/>
    <pivotCache cacheId="15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7" l="1"/>
  <c r="M1" i="7"/>
  <c r="L1" i="7"/>
  <c r="C3" i="13"/>
  <c r="F3" i="13"/>
  <c r="C4" i="13"/>
  <c r="F4" i="13"/>
  <c r="C5" i="13"/>
  <c r="F5" i="13"/>
  <c r="C6" i="13"/>
  <c r="F6" i="13"/>
  <c r="C7" i="13"/>
  <c r="F7" i="13"/>
  <c r="C8" i="13"/>
  <c r="F8" i="13"/>
  <c r="C9" i="13"/>
  <c r="F9" i="13"/>
  <c r="C10" i="13"/>
  <c r="F10" i="13"/>
  <c r="C11" i="13"/>
  <c r="F11" i="13"/>
  <c r="C12" i="13"/>
  <c r="F12" i="13"/>
  <c r="C13" i="13"/>
  <c r="F13" i="13"/>
  <c r="C14" i="13"/>
  <c r="F14" i="13"/>
  <c r="C15" i="13"/>
  <c r="F15" i="13"/>
  <c r="C16" i="13"/>
  <c r="F16" i="13"/>
  <c r="C17" i="13"/>
  <c r="F17" i="13"/>
  <c r="C18" i="13"/>
  <c r="F18" i="13"/>
  <c r="C19" i="13"/>
  <c r="F19" i="13"/>
  <c r="C20" i="13"/>
  <c r="F20" i="13"/>
  <c r="C21" i="13"/>
  <c r="F21" i="13"/>
  <c r="C22" i="13"/>
  <c r="F22" i="13"/>
  <c r="C23" i="13"/>
  <c r="F23" i="13"/>
  <c r="C24" i="13"/>
  <c r="F24" i="13"/>
  <c r="C25" i="13"/>
  <c r="F25" i="13"/>
  <c r="C26" i="13"/>
  <c r="F26" i="13"/>
  <c r="C27" i="13"/>
  <c r="F27" i="13"/>
  <c r="C28" i="13"/>
  <c r="F28" i="13"/>
  <c r="C29" i="13"/>
  <c r="F29" i="13"/>
  <c r="C30" i="13"/>
  <c r="F30" i="13"/>
  <c r="C31" i="13"/>
  <c r="F31" i="13"/>
  <c r="C32" i="13"/>
  <c r="F32" i="13"/>
  <c r="C33" i="13"/>
  <c r="F33" i="13"/>
  <c r="C34" i="13"/>
  <c r="F34" i="13"/>
  <c r="C35" i="13"/>
  <c r="F35" i="13"/>
  <c r="C36" i="13"/>
  <c r="F36" i="13"/>
  <c r="C37" i="13"/>
  <c r="F37" i="13"/>
  <c r="C38" i="13"/>
  <c r="F38" i="13"/>
  <c r="C39" i="13"/>
  <c r="F39" i="13"/>
  <c r="C40" i="13"/>
  <c r="F40" i="13"/>
  <c r="C41" i="13"/>
  <c r="F41" i="13"/>
  <c r="C42" i="13"/>
  <c r="F42" i="13"/>
  <c r="C43" i="13"/>
  <c r="F43" i="13"/>
  <c r="C44" i="13"/>
  <c r="F44" i="13"/>
  <c r="C45" i="13"/>
  <c r="F45" i="13"/>
  <c r="C46" i="13"/>
  <c r="F46" i="13"/>
  <c r="C47" i="13"/>
  <c r="F47" i="13"/>
  <c r="C48" i="13"/>
  <c r="F48" i="13"/>
  <c r="C49" i="13"/>
  <c r="F49" i="13"/>
  <c r="C50" i="13"/>
  <c r="F50" i="13"/>
  <c r="C51" i="13"/>
  <c r="F51" i="13"/>
  <c r="C52" i="13"/>
  <c r="F52" i="13"/>
  <c r="C53" i="13"/>
  <c r="F53" i="13"/>
  <c r="C54" i="13"/>
  <c r="F54" i="13"/>
  <c r="C55" i="13"/>
  <c r="F55" i="13"/>
  <c r="C56" i="13"/>
  <c r="F56" i="13"/>
  <c r="C57" i="13"/>
  <c r="F57" i="13"/>
  <c r="C58" i="13"/>
  <c r="F58" i="13"/>
  <c r="C59" i="13"/>
  <c r="F59" i="13"/>
  <c r="C60" i="13"/>
  <c r="F60" i="13"/>
  <c r="C61" i="13"/>
  <c r="F61" i="13"/>
  <c r="C62" i="13"/>
  <c r="F62" i="13"/>
  <c r="C63" i="13"/>
  <c r="F63" i="13"/>
  <c r="C64" i="13"/>
  <c r="F64" i="13"/>
  <c r="C65" i="13"/>
  <c r="F65" i="13"/>
  <c r="C66" i="13"/>
  <c r="F66" i="13"/>
  <c r="C67" i="13"/>
  <c r="F67" i="13"/>
  <c r="C68" i="13"/>
  <c r="F68" i="13"/>
  <c r="C69" i="13"/>
  <c r="F69" i="13"/>
  <c r="C70" i="13"/>
  <c r="F70" i="13"/>
  <c r="C71" i="13"/>
  <c r="F71" i="13"/>
  <c r="C72" i="13"/>
  <c r="F72" i="13"/>
  <c r="C73" i="13"/>
  <c r="F73" i="13"/>
  <c r="C74" i="13"/>
  <c r="F74" i="13"/>
  <c r="C75" i="13"/>
  <c r="F75" i="13"/>
  <c r="C76" i="13"/>
  <c r="F76" i="13"/>
  <c r="C77" i="13"/>
  <c r="F77" i="13"/>
  <c r="C78" i="13"/>
  <c r="F78" i="13"/>
  <c r="C79" i="13"/>
  <c r="F79" i="13"/>
  <c r="C80" i="13"/>
  <c r="F80" i="13"/>
  <c r="F1" i="7" l="1"/>
  <c r="E1" i="7"/>
  <c r="D1" i="7"/>
  <c r="J1" i="6"/>
  <c r="I1" i="6"/>
  <c r="H1" i="6"/>
  <c r="G1" i="6"/>
  <c r="F1" i="6"/>
  <c r="E1" i="6"/>
  <c r="D1" i="6"/>
  <c r="B7" i="2"/>
  <c r="C7" i="2"/>
  <c r="G7" i="2"/>
  <c r="F7" i="2"/>
  <c r="E7" i="2"/>
  <c r="D7" i="2"/>
  <c r="C13" i="1"/>
  <c r="D13" i="1"/>
</calcChain>
</file>

<file path=xl/sharedStrings.xml><?xml version="1.0" encoding="utf-8"?>
<sst xmlns="http://schemas.openxmlformats.org/spreadsheetml/2006/main" count="1296" uniqueCount="482">
  <si>
    <t>ATV_band</t>
  </si>
  <si>
    <t>customers</t>
  </si>
  <si>
    <t>bills</t>
  </si>
  <si>
    <t>sales</t>
  </si>
  <si>
    <t>upto 250</t>
  </si>
  <si>
    <t>250-500</t>
  </si>
  <si>
    <t>500-750</t>
  </si>
  <si>
    <t>750-1000</t>
  </si>
  <si>
    <t>1000-1250</t>
  </si>
  <si>
    <t>1250-1500</t>
  </si>
  <si>
    <t>1500-1750</t>
  </si>
  <si>
    <t>1750-2000</t>
  </si>
  <si>
    <t>2000-2250</t>
  </si>
  <si>
    <t>2250-2500</t>
  </si>
  <si>
    <t>more than 2500</t>
  </si>
  <si>
    <t>ATV</t>
  </si>
  <si>
    <t>brand</t>
  </si>
  <si>
    <t>stores</t>
  </si>
  <si>
    <t>issued</t>
  </si>
  <si>
    <t>redeemed</t>
  </si>
  <si>
    <t>Haldiram Ethnic Pvt. Ltd.</t>
  </si>
  <si>
    <t>Haldiram Manufacturing Food Pvt. Ltd.</t>
  </si>
  <si>
    <t>Haldiram Marketing Pvt. Ltd.</t>
  </si>
  <si>
    <t>Haldiram Product Pvt. Ltd.</t>
  </si>
  <si>
    <t>Overall</t>
  </si>
  <si>
    <t>MONTH</t>
  </si>
  <si>
    <t>storetype</t>
  </si>
  <si>
    <t>loyaltybills</t>
  </si>
  <si>
    <t>loyaltysales</t>
  </si>
  <si>
    <t>August</t>
  </si>
  <si>
    <t>offline</t>
  </si>
  <si>
    <t>September</t>
  </si>
  <si>
    <t>Online</t>
  </si>
  <si>
    <t>Nonloyaltybills</t>
  </si>
  <si>
    <t>Nonloyaltysales</t>
  </si>
  <si>
    <t>TxnMonth</t>
  </si>
  <si>
    <t>TxnYear</t>
  </si>
  <si>
    <t>Transacting_Customers</t>
  </si>
  <si>
    <t>OneTimer</t>
  </si>
  <si>
    <t>Repeater</t>
  </si>
  <si>
    <t>onetimer_Sales</t>
  </si>
  <si>
    <t>Repeat_Sales</t>
  </si>
  <si>
    <t>onetimer_Bills</t>
  </si>
  <si>
    <t>Repeat_Bills</t>
  </si>
  <si>
    <t>Onetimer_ATV</t>
  </si>
  <si>
    <t>Repeat_ATV</t>
  </si>
  <si>
    <t>AVG(visits)</t>
  </si>
  <si>
    <t>Transaction_Points_issued</t>
  </si>
  <si>
    <t>Points_redeemed</t>
  </si>
  <si>
    <t>redeemers</t>
  </si>
  <si>
    <t>redemption_sales</t>
  </si>
  <si>
    <t>redemption_bills</t>
  </si>
  <si>
    <t>April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</si>
  <si>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</si>
  <si>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</si>
  <si>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</si>
  <si>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</si>
  <si>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</si>
  <si>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</si>
  <si>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</si>
  <si>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</si>
  <si>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</si>
  <si>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Store code</t>
  </si>
  <si>
    <t>Enrollments</t>
  </si>
  <si>
    <t>year</t>
  </si>
  <si>
    <t>month</t>
  </si>
  <si>
    <t>COUNT(mobile)</t>
  </si>
  <si>
    <t>PERIOD</t>
  </si>
  <si>
    <t>repeaters</t>
  </si>
  <si>
    <t>itemqty</t>
  </si>
  <si>
    <t>repeater_sales</t>
  </si>
  <si>
    <t>ASP</t>
  </si>
  <si>
    <t>weekdays</t>
  </si>
  <si>
    <t>weekend</t>
  </si>
  <si>
    <t>storecode</t>
  </si>
  <si>
    <t>LpaasStore</t>
  </si>
  <si>
    <t>RO501</t>
  </si>
  <si>
    <t>Haldiram - Spice Mall</t>
  </si>
  <si>
    <t>RO504</t>
  </si>
  <si>
    <t>Haldiram- ANGEL MEGA MALL</t>
  </si>
  <si>
    <t>RO506</t>
  </si>
  <si>
    <t>Haldiram- CROSS RIVER</t>
  </si>
  <si>
    <t>RO507</t>
  </si>
  <si>
    <t>Haldiram- DILSAD GARDEN</t>
  </si>
  <si>
    <t>RO508</t>
  </si>
  <si>
    <t>MSX Mall Greater Noida</t>
  </si>
  <si>
    <t>RO509</t>
  </si>
  <si>
    <t>Haldiram - World Square Mall</t>
  </si>
  <si>
    <t>RO510</t>
  </si>
  <si>
    <t>East Delhi Mall</t>
  </si>
  <si>
    <t>RO511</t>
  </si>
  <si>
    <t>Haldiram - Akshardham</t>
  </si>
  <si>
    <t>RO512</t>
  </si>
  <si>
    <t>Haldiram Khatauli</t>
  </si>
  <si>
    <t>RO513</t>
  </si>
  <si>
    <t>Haldiram - Logix City Center</t>
  </si>
  <si>
    <t>RO514</t>
  </si>
  <si>
    <t>Haldiram - Grand Venice Mall</t>
  </si>
  <si>
    <t>RO515</t>
  </si>
  <si>
    <t>Haldiram - Sec-18</t>
  </si>
  <si>
    <t>RO517</t>
  </si>
  <si>
    <t>Haldiram - Nehru Nagar</t>
  </si>
  <si>
    <t>RO518</t>
  </si>
  <si>
    <t>Haldiram - DLF MALL OF INDIA</t>
  </si>
  <si>
    <t>RO519</t>
  </si>
  <si>
    <t>AJNARA ORBIT PLAZA</t>
  </si>
  <si>
    <t>RO520</t>
  </si>
  <si>
    <t>Haldiram - CBD SHADARA</t>
  </si>
  <si>
    <t>RO521</t>
  </si>
  <si>
    <t>Pacific Mall, Ghaziabad</t>
  </si>
  <si>
    <t>RO522</t>
  </si>
  <si>
    <t>HALDIRAM SRK MALL AGRA</t>
  </si>
  <si>
    <t>RO523</t>
  </si>
  <si>
    <t>Jaipuria Sunrise Plaza</t>
  </si>
  <si>
    <t>RO524</t>
  </si>
  <si>
    <t>ADVANT IT PARK</t>
  </si>
  <si>
    <t>RO525</t>
  </si>
  <si>
    <t>HUSH LIFE</t>
  </si>
  <si>
    <t>RO526</t>
  </si>
  <si>
    <t>Signature Global Mall</t>
  </si>
  <si>
    <t>RO528</t>
  </si>
  <si>
    <t>RDC</t>
  </si>
  <si>
    <t>RO529</t>
  </si>
  <si>
    <t>Gajraula, Amroha</t>
  </si>
  <si>
    <t>RO530</t>
  </si>
  <si>
    <t>Skymark One</t>
  </si>
  <si>
    <t>RO532</t>
  </si>
  <si>
    <t>SIS-DDN</t>
  </si>
  <si>
    <t>RO533</t>
  </si>
  <si>
    <t>Vasundhara Ghaziabad</t>
  </si>
  <si>
    <t>RO534</t>
  </si>
  <si>
    <t>Vikas Marg Delhi</t>
  </si>
  <si>
    <t>RO535</t>
  </si>
  <si>
    <t>Krishna Nagar</t>
  </si>
  <si>
    <t>RO536</t>
  </si>
  <si>
    <t>V3S Mall</t>
  </si>
  <si>
    <t>RO537</t>
  </si>
  <si>
    <t>Delhi Meerut Expressway</t>
  </si>
  <si>
    <t>RO538</t>
  </si>
  <si>
    <t>Preet Vihar</t>
  </si>
  <si>
    <t>RO539</t>
  </si>
  <si>
    <t>Shipra Mall</t>
  </si>
  <si>
    <t>RO540</t>
  </si>
  <si>
    <t>Dehradun Prabhat House</t>
  </si>
  <si>
    <t>RO541</t>
  </si>
  <si>
    <t>Dehradun - Malsi</t>
  </si>
  <si>
    <t>RO542</t>
  </si>
  <si>
    <t>Centrio Unison-DDN</t>
  </si>
  <si>
    <t>RO543</t>
  </si>
  <si>
    <t>Route 63</t>
  </si>
  <si>
    <t>RO544</t>
  </si>
  <si>
    <t>Gaur City</t>
  </si>
  <si>
    <t>RO545</t>
  </si>
  <si>
    <t>Subharti Meerut</t>
  </si>
  <si>
    <t>RO546</t>
  </si>
  <si>
    <t>BINGE CENTRAL</t>
  </si>
  <si>
    <t>RO547</t>
  </si>
  <si>
    <t>Haldiram -Meerut Garh Road</t>
  </si>
  <si>
    <t>RO548</t>
  </si>
  <si>
    <t>Spectrum Metro</t>
  </si>
  <si>
    <t>RO549</t>
  </si>
  <si>
    <t>IRCON RETAIL MALL</t>
  </si>
  <si>
    <t>RO550</t>
  </si>
  <si>
    <t>Grand Street</t>
  </si>
  <si>
    <t>RO553</t>
  </si>
  <si>
    <t>HARIDWAR CRYSTAL WORLD</t>
  </si>
  <si>
    <t>RO139</t>
  </si>
  <si>
    <t>Mathura Sonkh Road</t>
  </si>
  <si>
    <t>RO401</t>
  </si>
  <si>
    <t>Haldiram - NH8</t>
  </si>
  <si>
    <t>RO403</t>
  </si>
  <si>
    <t>Haldiram - MGF Mall</t>
  </si>
  <si>
    <t>RO404</t>
  </si>
  <si>
    <t>Sahara mall shopping Complex</t>
  </si>
  <si>
    <t>RO405</t>
  </si>
  <si>
    <t>Haldiram's Ambiance Mall</t>
  </si>
  <si>
    <t>RO408</t>
  </si>
  <si>
    <t>Fortis Hospital Complex</t>
  </si>
  <si>
    <t>RO410</t>
  </si>
  <si>
    <t>Haldiram's Rewari</t>
  </si>
  <si>
    <t>RO414</t>
  </si>
  <si>
    <t>Haldiram - Cyber Hub</t>
  </si>
  <si>
    <t>RO417</t>
  </si>
  <si>
    <t>HALDIRAM- PALAM VIHAR</t>
  </si>
  <si>
    <t>RO419</t>
  </si>
  <si>
    <t>HALDIRAM - ELEMENT ONE</t>
  </si>
  <si>
    <t>RO422</t>
  </si>
  <si>
    <t>HALDIRAM VATIKA BUSINESS PARK</t>
  </si>
  <si>
    <t>RO423</t>
  </si>
  <si>
    <t>HALDIRAM ARDEE MALL</t>
  </si>
  <si>
    <t>RO425</t>
  </si>
  <si>
    <t>HALDIRAM SECTOR 29</t>
  </si>
  <si>
    <t>RO426</t>
  </si>
  <si>
    <t>HALDIRAM - THREE ROADS</t>
  </si>
  <si>
    <t>RO428</t>
  </si>
  <si>
    <t>HALDIRAM - IRIS BROADWAW</t>
  </si>
  <si>
    <t>RO429</t>
  </si>
  <si>
    <t>WORLDMARK 3</t>
  </si>
  <si>
    <t>RO431</t>
  </si>
  <si>
    <t>HALDIRAM SEC-14</t>
  </si>
  <si>
    <t>RO432</t>
  </si>
  <si>
    <t>AIPL Joy Street</t>
  </si>
  <si>
    <t>RO433</t>
  </si>
  <si>
    <t>JAIPUR 135</t>
  </si>
  <si>
    <t>RO434</t>
  </si>
  <si>
    <t>DELHI 135</t>
  </si>
  <si>
    <t>RO435</t>
  </si>
  <si>
    <t>AIRIA MALL</t>
  </si>
  <si>
    <t>RO436</t>
  </si>
  <si>
    <t>The Hive</t>
  </si>
  <si>
    <t>RO437</t>
  </si>
  <si>
    <t>Legend Centra MalI</t>
  </si>
  <si>
    <t>RO438</t>
  </si>
  <si>
    <t>Mumbai Delhi Expressway</t>
  </si>
  <si>
    <t>RO439</t>
  </si>
  <si>
    <t>ELAN MIRACLE</t>
  </si>
  <si>
    <t>RO101</t>
  </si>
  <si>
    <t>Mathura Road</t>
  </si>
  <si>
    <t>RO102</t>
  </si>
  <si>
    <t>APOLLO</t>
  </si>
  <si>
    <t>RO103</t>
  </si>
  <si>
    <t>LAJPAT NAGAR</t>
  </si>
  <si>
    <t>RO106</t>
  </si>
  <si>
    <t>Sarojni nagar</t>
  </si>
  <si>
    <t>RO107</t>
  </si>
  <si>
    <t>Faridabad</t>
  </si>
  <si>
    <t>RO109</t>
  </si>
  <si>
    <t>HALDIRAM - DLF VK</t>
  </si>
  <si>
    <t>RO110</t>
  </si>
  <si>
    <t>Haldiram - Crown Interiorz</t>
  </si>
  <si>
    <t>RO112</t>
  </si>
  <si>
    <t>Haldiram Malviya Nagar</t>
  </si>
  <si>
    <t>RO114</t>
  </si>
  <si>
    <t>Sec-15, Faridabad</t>
  </si>
  <si>
    <t>RO115</t>
  </si>
  <si>
    <t>New Friends Colony</t>
  </si>
  <si>
    <t>RO116</t>
  </si>
  <si>
    <t>Green Park</t>
  </si>
  <si>
    <t>RO117</t>
  </si>
  <si>
    <t>DLF SAKET</t>
  </si>
  <si>
    <t>RO118</t>
  </si>
  <si>
    <t>KALKAJI</t>
  </si>
  <si>
    <t>RO120</t>
  </si>
  <si>
    <t>Haldiram-Nehru Place</t>
  </si>
  <si>
    <t>RO121</t>
  </si>
  <si>
    <t>Anupam Saket</t>
  </si>
  <si>
    <t>RO122</t>
  </si>
  <si>
    <t>Katwaria Sarai</t>
  </si>
  <si>
    <t>RO126</t>
  </si>
  <si>
    <t>LAJPAT NAGAR II</t>
  </si>
  <si>
    <t>RO127</t>
  </si>
  <si>
    <t>KOSI KALAN</t>
  </si>
  <si>
    <t>RO128</t>
  </si>
  <si>
    <t>Jungpura Extension</t>
  </si>
  <si>
    <t>RO129</t>
  </si>
  <si>
    <t>JASOLA</t>
  </si>
  <si>
    <t>RO130</t>
  </si>
  <si>
    <t>Pacific Mall Jasola</t>
  </si>
  <si>
    <t>RO131</t>
  </si>
  <si>
    <t>CHHATARPUR</t>
  </si>
  <si>
    <t>RO132</t>
  </si>
  <si>
    <t>SANJAY PLACE AGRA</t>
  </si>
  <si>
    <t>RO133</t>
  </si>
  <si>
    <t>BASAI MUSTAKIL AGRA</t>
  </si>
  <si>
    <t>RO135</t>
  </si>
  <si>
    <t>Amolik City Life</t>
  </si>
  <si>
    <t>RO137</t>
  </si>
  <si>
    <t>Vasant Square Mall</t>
  </si>
  <si>
    <t>RO138</t>
  </si>
  <si>
    <t>PARAS TRADE CENTER, GURUGRAM</t>
  </si>
  <si>
    <t>RO140</t>
  </si>
  <si>
    <t>Pacific Mall NIT Faridabad</t>
  </si>
  <si>
    <t>RO141</t>
  </si>
  <si>
    <t>SECTOR 16 FARIDABAD</t>
  </si>
  <si>
    <t>RO142</t>
  </si>
  <si>
    <t>SEC 21C FARIDABAD</t>
  </si>
  <si>
    <t>RO144</t>
  </si>
  <si>
    <t>Ballabgarh</t>
  </si>
  <si>
    <t>RO145</t>
  </si>
  <si>
    <t>Palwal</t>
  </si>
  <si>
    <t>RO148</t>
  </si>
  <si>
    <t>Tughlakabad Extension</t>
  </si>
  <si>
    <t>RO149</t>
  </si>
  <si>
    <t>Wazir Nagar</t>
  </si>
  <si>
    <t>RO150</t>
  </si>
  <si>
    <t>3C'S MALL LAJPAT NAGAR</t>
  </si>
  <si>
    <t>RO151</t>
  </si>
  <si>
    <t>Gomti Nagar, Lucknow</t>
  </si>
  <si>
    <t>RO157</t>
  </si>
  <si>
    <t>SHIVAJI NAGAR, KANPUR</t>
  </si>
  <si>
    <t>RO158</t>
  </si>
  <si>
    <t>Kanpur (Swaroop Nagar)</t>
  </si>
  <si>
    <t>RO159</t>
  </si>
  <si>
    <t>Emerald Mall, Lucknow</t>
  </si>
  <si>
    <t>RO164</t>
  </si>
  <si>
    <t>NIT NH5, Faridabad</t>
  </si>
  <si>
    <t>RO169</t>
  </si>
  <si>
    <t>Pacific Mall, Bata Chowk</t>
  </si>
  <si>
    <t>RO440</t>
  </si>
  <si>
    <t>KLJ SQUARE</t>
  </si>
  <si>
    <t>RO441</t>
  </si>
  <si>
    <t>Whiteland</t>
  </si>
  <si>
    <t>RO443</t>
  </si>
  <si>
    <t>M3M ATRIUM 57</t>
  </si>
  <si>
    <t>RO444</t>
  </si>
  <si>
    <t>Delhi Mumbai Expressway</t>
  </si>
  <si>
    <t>RO301</t>
  </si>
  <si>
    <t>Haldiram - Chandni Chowk</t>
  </si>
  <si>
    <t>RO302</t>
  </si>
  <si>
    <t>Haldiram - Moti Nagar</t>
  </si>
  <si>
    <t>RO303</t>
  </si>
  <si>
    <t>Haldiram - Connaught Place</t>
  </si>
  <si>
    <t>RO304</t>
  </si>
  <si>
    <t>Haldiram - Pitampura</t>
  </si>
  <si>
    <t>RO305</t>
  </si>
  <si>
    <t>HALDIRAM -PACIFIC MALL</t>
  </si>
  <si>
    <t>RO306</t>
  </si>
  <si>
    <t>HALDIRAM - ROHINI</t>
  </si>
  <si>
    <t>RO309</t>
  </si>
  <si>
    <t>ARSS Mall</t>
  </si>
  <si>
    <t>RO310</t>
  </si>
  <si>
    <t>Haldiram - Tilak Nagar</t>
  </si>
  <si>
    <t>RO313</t>
  </si>
  <si>
    <t>Haldiram - Zirakpur</t>
  </si>
  <si>
    <t>RO314</t>
  </si>
  <si>
    <t>JANAKPURI</t>
  </si>
  <si>
    <t>RO317</t>
  </si>
  <si>
    <t>Dwarka</t>
  </si>
  <si>
    <t>RO318</t>
  </si>
  <si>
    <t>Haldiram - Janak Cinema</t>
  </si>
  <si>
    <t>RO319</t>
  </si>
  <si>
    <t>Haldiram - Model Town</t>
  </si>
  <si>
    <t>RO321</t>
  </si>
  <si>
    <t>Haldiram - Mohali</t>
  </si>
  <si>
    <t>RO323</t>
  </si>
  <si>
    <t>Haldiram- Vegas Mall</t>
  </si>
  <si>
    <t>RO324</t>
  </si>
  <si>
    <t>Pacific Mall - Dwarka</t>
  </si>
  <si>
    <t>RO325</t>
  </si>
  <si>
    <t>Haldiram-Ambala</t>
  </si>
  <si>
    <t>RO326</t>
  </si>
  <si>
    <t>Omaxe Chandni Chowk</t>
  </si>
  <si>
    <t>RO327</t>
  </si>
  <si>
    <t>Janpath</t>
  </si>
  <si>
    <t>RO328</t>
  </si>
  <si>
    <t>Mohali Walk</t>
  </si>
  <si>
    <t>RO329</t>
  </si>
  <si>
    <t>New Delhi Railway Station</t>
  </si>
  <si>
    <t>RO330</t>
  </si>
  <si>
    <t>Haldiram - Kamla Nagar</t>
  </si>
  <si>
    <t>RO331</t>
  </si>
  <si>
    <t>Vegas Mall Showroom</t>
  </si>
  <si>
    <t>RO334</t>
  </si>
  <si>
    <t>Rajouri Garden</t>
  </si>
  <si>
    <t>RO335</t>
  </si>
  <si>
    <t>Pacific Mall (NSP)</t>
  </si>
  <si>
    <t>RO336</t>
  </si>
  <si>
    <t>Haldiram - Amritsar</t>
  </si>
  <si>
    <t>RO337</t>
  </si>
  <si>
    <t>Haldiram - Barnala</t>
  </si>
  <si>
    <t>RO338</t>
  </si>
  <si>
    <t>PUSA ROAD - 2</t>
  </si>
  <si>
    <t>RO339</t>
  </si>
  <si>
    <t>Mohali (CP-67)</t>
  </si>
  <si>
    <t>RO340</t>
  </si>
  <si>
    <t>Murthal</t>
  </si>
  <si>
    <t>RO341</t>
  </si>
  <si>
    <t>JALANDHAR (EW.VILL)</t>
  </si>
  <si>
    <t>RO343</t>
  </si>
  <si>
    <t>Pacific Mall (NSP-2)</t>
  </si>
  <si>
    <t>RO344</t>
  </si>
  <si>
    <t>Dwarka Sec-11</t>
  </si>
  <si>
    <t>RO345</t>
  </si>
  <si>
    <t>Shimla Highway</t>
  </si>
  <si>
    <t>RO346</t>
  </si>
  <si>
    <t>BIKANER HOUSE</t>
  </si>
  <si>
    <t>RO347</t>
  </si>
  <si>
    <t>Pathankot</t>
  </si>
  <si>
    <t>RO348</t>
  </si>
  <si>
    <t>KAROL BAGH</t>
  </si>
  <si>
    <t>RO349</t>
  </si>
  <si>
    <t>HISAR</t>
  </si>
  <si>
    <t>RO352</t>
  </si>
  <si>
    <t>Pitampura Madhuban Chowk</t>
  </si>
  <si>
    <t>RO353</t>
  </si>
  <si>
    <t>MOGA</t>
  </si>
  <si>
    <t>RO354</t>
  </si>
  <si>
    <t>Chandigarh Sec26</t>
  </si>
  <si>
    <t>RO355</t>
  </si>
  <si>
    <t>Mohali Citi Centre</t>
  </si>
  <si>
    <t>RO356</t>
  </si>
  <si>
    <t>Amritsar Highway</t>
  </si>
  <si>
    <t>RO357</t>
  </si>
  <si>
    <t>Raj Nagar Enclave</t>
  </si>
  <si>
    <t>RO358</t>
  </si>
  <si>
    <t>Patiala</t>
  </si>
  <si>
    <t>RO359</t>
  </si>
  <si>
    <t>Doraha</t>
  </si>
  <si>
    <t>RO360</t>
  </si>
  <si>
    <t>Ludhiana, Model Town</t>
  </si>
  <si>
    <t>RO362</t>
  </si>
  <si>
    <t>Katra</t>
  </si>
  <si>
    <t>RO363</t>
  </si>
  <si>
    <t>Balachaur</t>
  </si>
  <si>
    <t>RO364</t>
  </si>
  <si>
    <t>Punjabi Bagh</t>
  </si>
  <si>
    <t>RO365</t>
  </si>
  <si>
    <t>Karnal2</t>
  </si>
  <si>
    <t>RO366</t>
  </si>
  <si>
    <t>Omaxe Mohali</t>
  </si>
  <si>
    <t>categoryname</t>
  </si>
  <si>
    <t>departmentname</t>
  </si>
  <si>
    <t>\N</t>
  </si>
  <si>
    <t>BEVERAGE</t>
  </si>
  <si>
    <t>RS</t>
  </si>
  <si>
    <t>BISCUITS</t>
  </si>
  <si>
    <t>SR</t>
  </si>
  <si>
    <t>BREAD&amp;CA</t>
  </si>
  <si>
    <t>CAKE&amp;PAS</t>
  </si>
  <si>
    <t>CHI&amp;ITAL</t>
  </si>
  <si>
    <t>CONTINEN</t>
  </si>
  <si>
    <t>FROZEN</t>
  </si>
  <si>
    <t>HALSPECI</t>
  </si>
  <si>
    <t>HSPECIAL</t>
  </si>
  <si>
    <t>ICECREAM</t>
  </si>
  <si>
    <t>INDSNACK</t>
  </si>
  <si>
    <t>NAMKEENS</t>
  </si>
  <si>
    <t>NORTHIND</t>
  </si>
  <si>
    <t>PKGCHARGE</t>
  </si>
  <si>
    <t>PKGMATE</t>
  </si>
  <si>
    <t>RAWMATE</t>
  </si>
  <si>
    <t>REDY2EAT</t>
  </si>
  <si>
    <t>SHARBATS</t>
  </si>
  <si>
    <t>SHPAPADS</t>
  </si>
  <si>
    <t>SHSWEETS</t>
  </si>
  <si>
    <t>SOUTHIND</t>
  </si>
  <si>
    <t>SPICE</t>
  </si>
  <si>
    <t>TANDOORI</t>
  </si>
  <si>
    <t>TRADNL</t>
  </si>
  <si>
    <t>VERMICEL</t>
  </si>
  <si>
    <t>WHLFOOD</t>
  </si>
  <si>
    <t>1st_visit_ATV_bucket</t>
  </si>
  <si>
    <t>2nd_visit_ATV_bucket</t>
  </si>
  <si>
    <t>1-100</t>
  </si>
  <si>
    <t>900-1000</t>
  </si>
  <si>
    <t>600-700</t>
  </si>
  <si>
    <t>800-900</t>
  </si>
  <si>
    <t>700-800</t>
  </si>
  <si>
    <t>&gt;1000</t>
  </si>
  <si>
    <t>400-500</t>
  </si>
  <si>
    <t>200-300</t>
  </si>
  <si>
    <t>101-200</t>
  </si>
  <si>
    <t>500-600</t>
  </si>
  <si>
    <t>300-400</t>
  </si>
  <si>
    <t>Row Labels</t>
  </si>
  <si>
    <t>Grand Total</t>
  </si>
  <si>
    <t>Column Labels</t>
  </si>
  <si>
    <t>Sum of customers</t>
  </si>
  <si>
    <t>txnyear</t>
  </si>
  <si>
    <t>monthname</t>
  </si>
  <si>
    <t>SubsequentTxnyear</t>
  </si>
  <si>
    <t>SubsequentTxnmonth</t>
  </si>
  <si>
    <t>Customer</t>
  </si>
  <si>
    <t>First_month</t>
  </si>
  <si>
    <t>subsequencymonth</t>
  </si>
  <si>
    <t>Apr-25</t>
  </si>
  <si>
    <t>Aug-25</t>
  </si>
  <si>
    <t>Dec-24</t>
  </si>
  <si>
    <t>Feb-25</t>
  </si>
  <si>
    <t>Jan-25</t>
  </si>
  <si>
    <t>Jul-25</t>
  </si>
  <si>
    <t>Jun-25</t>
  </si>
  <si>
    <t>Mar-25</t>
  </si>
  <si>
    <t>May-25</t>
  </si>
  <si>
    <t>Nov-24</t>
  </si>
  <si>
    <t>Oct-24</t>
  </si>
  <si>
    <t>Sep-25</t>
  </si>
  <si>
    <t>Sum of Customer</t>
  </si>
  <si>
    <t>txnmonth</t>
  </si>
  <si>
    <t>one timer</t>
  </si>
  <si>
    <t>new repeater</t>
  </si>
  <si>
    <t>new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</si>
</sst>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2" fillId="2" borderId="1" xfId="0" applyFont="1" applyFill="1" applyBorder="1"/>
    <xf numFmtId="164" fontId="0" fillId="0" borderId="1" xfId="1" applyNumberFormat="1" applyFont="1" applyBorder="1"/>
    <xf numFmtId="164" fontId="0" fillId="0" borderId="0" xfId="0" applyNumberFormat="1"/>
    <xf numFmtId="3" fontId="0" fillId="0" borderId="1" xfId="0" applyNumberFormat="1" applyBorder="1"/>
    <xf numFmtId="164" fontId="2" fillId="2" borderId="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aldiram%20MBR%20%20Sept'2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5.754900115739" createdVersion="8" refreshedVersion="8" minRefreshableVersion="3" recordCount="121" xr:uid="{7004EEBB-87DC-4134-B2C7-136D142B8EC2}">
  <cacheSource type="worksheet">
    <worksheetSource ref="A2:C123" sheet="Sheet11" r:id="rId2"/>
  </cacheSource>
  <cacheFields count="3">
    <cacheField name="1st_visit_ATV_bucket" numFmtId="0">
      <sharedItems count="11">
        <s v="1-100"/>
        <s v="101-200"/>
        <s v="200-300"/>
        <s v="300-400"/>
        <s v="400-500"/>
        <s v="500-600"/>
        <s v="600-700"/>
        <s v="700-800"/>
        <s v="800-900"/>
        <s v="900-1000"/>
        <s v="&gt;1000"/>
      </sharedItems>
    </cacheField>
    <cacheField name="2nd_visit_ATV_bucket" numFmtId="0">
      <sharedItems count="11">
        <s v="900-1000"/>
        <s v="600-700"/>
        <s v="800-900"/>
        <s v="700-800"/>
        <s v="&gt;1000"/>
        <s v="400-500"/>
        <s v="1-100"/>
        <s v="200-300"/>
        <s v="101-200"/>
        <s v="500-600"/>
        <s v="300-400"/>
      </sharedItems>
    </cacheField>
    <cacheField name="customers" numFmtId="0">
      <sharedItems containsSemiMixedTypes="0" containsString="0" containsNumber="1" containsInteger="1" minValue="344" maxValue="260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6.459651504629" createdVersion="8" refreshedVersion="8" minRefreshableVersion="3" recordCount="78" xr:uid="{FA43022B-2826-4039-A774-EC26B246C99A}">
  <cacheSource type="worksheet">
    <worksheetSource ref="A3:G80" sheet="Repeat cohort"/>
  </cacheSource>
  <cacheFields count="7">
    <cacheField name="txnyear" numFmtId="0">
      <sharedItems containsSemiMixedTypes="0" containsString="0" containsNumber="1" containsInteger="1" minValue="2024" maxValue="2025"/>
    </cacheField>
    <cacheField name="monthname" numFmtId="0">
      <sharedItems/>
    </cacheField>
    <cacheField name="First_month" numFmtId="0">
      <sharedItems count="12">
        <s v="Dec-24"/>
        <s v="Nov-24"/>
        <s v="Oct-24"/>
        <s v="Apr-25"/>
        <s v="Aug-25"/>
        <s v="Feb-25"/>
        <s v="Jan-25"/>
        <s v="Jul-25"/>
        <s v="Jun-25"/>
        <s v="Mar-25"/>
        <s v="May-25"/>
        <s v="Sep-25"/>
      </sharedItems>
    </cacheField>
    <cacheField name="SubsequentTxnyear" numFmtId="0">
      <sharedItems containsSemiMixedTypes="0" containsString="0" containsNumber="1" containsInteger="1" minValue="2024" maxValue="2025"/>
    </cacheField>
    <cacheField name="SubsequentTxnmonth" numFmtId="0">
      <sharedItems/>
    </cacheField>
    <cacheField name="subsequencymonth" numFmtId="0">
      <sharedItems count="12">
        <s v="Dec-24"/>
        <s v="Apr-25"/>
        <s v="Aug-25"/>
        <s v="Feb-25"/>
        <s v="Jan-25"/>
        <s v="Jul-25"/>
        <s v="Jun-25"/>
        <s v="Mar-25"/>
        <s v="May-25"/>
        <s v="Sep-25"/>
        <s v="Nov-24"/>
        <s v="Oct-24"/>
      </sharedItems>
    </cacheField>
    <cacheField name="Customer" numFmtId="0">
      <sharedItems containsSemiMixedTypes="0" containsString="0" containsNumber="1" containsInteger="1" minValue="24297" maxValue="588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n v="484"/>
  </r>
  <r>
    <x v="0"/>
    <x v="1"/>
    <n v="1290"/>
  </r>
  <r>
    <x v="0"/>
    <x v="2"/>
    <n v="673"/>
  </r>
  <r>
    <x v="0"/>
    <x v="3"/>
    <n v="863"/>
  </r>
  <r>
    <x v="0"/>
    <x v="4"/>
    <n v="1723"/>
  </r>
  <r>
    <x v="0"/>
    <x v="5"/>
    <n v="2984"/>
  </r>
  <r>
    <x v="0"/>
    <x v="6"/>
    <n v="17977"/>
  </r>
  <r>
    <x v="0"/>
    <x v="7"/>
    <n v="6614"/>
  </r>
  <r>
    <x v="0"/>
    <x v="8"/>
    <n v="12439"/>
  </r>
  <r>
    <x v="0"/>
    <x v="9"/>
    <n v="1969"/>
  </r>
  <r>
    <x v="0"/>
    <x v="10"/>
    <n v="4225"/>
  </r>
  <r>
    <x v="1"/>
    <x v="0"/>
    <n v="1008"/>
  </r>
  <r>
    <x v="1"/>
    <x v="9"/>
    <n v="4923"/>
  </r>
  <r>
    <x v="1"/>
    <x v="5"/>
    <n v="7398"/>
  </r>
  <r>
    <x v="1"/>
    <x v="10"/>
    <n v="10517"/>
  </r>
  <r>
    <x v="1"/>
    <x v="1"/>
    <n v="3024"/>
  </r>
  <r>
    <x v="1"/>
    <x v="8"/>
    <n v="26032"/>
  </r>
  <r>
    <x v="1"/>
    <x v="7"/>
    <n v="15390"/>
  </r>
  <r>
    <x v="1"/>
    <x v="6"/>
    <n v="12516"/>
  </r>
  <r>
    <x v="1"/>
    <x v="2"/>
    <n v="1488"/>
  </r>
  <r>
    <x v="1"/>
    <x v="3"/>
    <n v="2009"/>
  </r>
  <r>
    <x v="1"/>
    <x v="4"/>
    <n v="3926"/>
  </r>
  <r>
    <x v="2"/>
    <x v="9"/>
    <n v="4797"/>
  </r>
  <r>
    <x v="2"/>
    <x v="8"/>
    <n v="15063"/>
  </r>
  <r>
    <x v="2"/>
    <x v="1"/>
    <n v="3017"/>
  </r>
  <r>
    <x v="2"/>
    <x v="3"/>
    <n v="1859"/>
  </r>
  <r>
    <x v="2"/>
    <x v="7"/>
    <n v="13850"/>
  </r>
  <r>
    <x v="2"/>
    <x v="5"/>
    <n v="7054"/>
  </r>
  <r>
    <x v="2"/>
    <x v="10"/>
    <n v="9620"/>
  </r>
  <r>
    <x v="2"/>
    <x v="4"/>
    <n v="3686"/>
  </r>
  <r>
    <x v="2"/>
    <x v="0"/>
    <n v="972"/>
  </r>
  <r>
    <x v="2"/>
    <x v="2"/>
    <n v="1441"/>
  </r>
  <r>
    <x v="2"/>
    <x v="6"/>
    <n v="6672"/>
  </r>
  <r>
    <x v="3"/>
    <x v="1"/>
    <n v="2991"/>
  </r>
  <r>
    <x v="3"/>
    <x v="8"/>
    <n v="10516"/>
  </r>
  <r>
    <x v="3"/>
    <x v="3"/>
    <n v="2015"/>
  </r>
  <r>
    <x v="3"/>
    <x v="4"/>
    <n v="3705"/>
  </r>
  <r>
    <x v="3"/>
    <x v="7"/>
    <n v="9499"/>
  </r>
  <r>
    <x v="3"/>
    <x v="6"/>
    <n v="4408"/>
  </r>
  <r>
    <x v="3"/>
    <x v="2"/>
    <n v="1557"/>
  </r>
  <r>
    <x v="3"/>
    <x v="5"/>
    <n v="6631"/>
  </r>
  <r>
    <x v="3"/>
    <x v="0"/>
    <n v="1033"/>
  </r>
  <r>
    <x v="3"/>
    <x v="9"/>
    <n v="4789"/>
  </r>
  <r>
    <x v="3"/>
    <x v="10"/>
    <n v="9312"/>
  </r>
  <r>
    <x v="4"/>
    <x v="2"/>
    <n v="1429"/>
  </r>
  <r>
    <x v="4"/>
    <x v="7"/>
    <n v="6988"/>
  </r>
  <r>
    <x v="4"/>
    <x v="8"/>
    <n v="7132"/>
  </r>
  <r>
    <x v="4"/>
    <x v="1"/>
    <n v="2561"/>
  </r>
  <r>
    <x v="4"/>
    <x v="6"/>
    <n v="3073"/>
  </r>
  <r>
    <x v="4"/>
    <x v="5"/>
    <n v="6005"/>
  </r>
  <r>
    <x v="4"/>
    <x v="3"/>
    <n v="1773"/>
  </r>
  <r>
    <x v="4"/>
    <x v="10"/>
    <n v="6353"/>
  </r>
  <r>
    <x v="4"/>
    <x v="4"/>
    <n v="3404"/>
  </r>
  <r>
    <x v="4"/>
    <x v="0"/>
    <n v="983"/>
  </r>
  <r>
    <x v="4"/>
    <x v="9"/>
    <n v="3922"/>
  </r>
  <r>
    <x v="5"/>
    <x v="0"/>
    <n v="773"/>
  </r>
  <r>
    <x v="5"/>
    <x v="8"/>
    <n v="4836"/>
  </r>
  <r>
    <x v="5"/>
    <x v="5"/>
    <n v="4060"/>
  </r>
  <r>
    <x v="5"/>
    <x v="6"/>
    <n v="2138"/>
  </r>
  <r>
    <x v="5"/>
    <x v="2"/>
    <n v="1113"/>
  </r>
  <r>
    <x v="5"/>
    <x v="10"/>
    <n v="4478"/>
  </r>
  <r>
    <x v="5"/>
    <x v="9"/>
    <n v="3538"/>
  </r>
  <r>
    <x v="5"/>
    <x v="7"/>
    <n v="4695"/>
  </r>
  <r>
    <x v="5"/>
    <x v="4"/>
    <n v="2820"/>
  </r>
  <r>
    <x v="5"/>
    <x v="3"/>
    <n v="1462"/>
  </r>
  <r>
    <x v="5"/>
    <x v="1"/>
    <n v="2084"/>
  </r>
  <r>
    <x v="6"/>
    <x v="7"/>
    <n v="2938"/>
  </r>
  <r>
    <x v="6"/>
    <x v="2"/>
    <n v="887"/>
  </r>
  <r>
    <x v="6"/>
    <x v="9"/>
    <n v="2147"/>
  </r>
  <r>
    <x v="6"/>
    <x v="8"/>
    <n v="2969"/>
  </r>
  <r>
    <x v="6"/>
    <x v="5"/>
    <n v="2674"/>
  </r>
  <r>
    <x v="6"/>
    <x v="10"/>
    <n v="2865"/>
  </r>
  <r>
    <x v="6"/>
    <x v="4"/>
    <n v="2360"/>
  </r>
  <r>
    <x v="6"/>
    <x v="3"/>
    <n v="1156"/>
  </r>
  <r>
    <x v="6"/>
    <x v="1"/>
    <n v="1764"/>
  </r>
  <r>
    <x v="6"/>
    <x v="6"/>
    <n v="1319"/>
  </r>
  <r>
    <x v="6"/>
    <x v="0"/>
    <n v="604"/>
  </r>
  <r>
    <x v="7"/>
    <x v="0"/>
    <n v="481"/>
  </r>
  <r>
    <x v="7"/>
    <x v="9"/>
    <n v="1419"/>
  </r>
  <r>
    <x v="7"/>
    <x v="10"/>
    <n v="1905"/>
  </r>
  <r>
    <x v="7"/>
    <x v="3"/>
    <n v="900"/>
  </r>
  <r>
    <x v="7"/>
    <x v="1"/>
    <n v="1059"/>
  </r>
  <r>
    <x v="7"/>
    <x v="5"/>
    <n v="1714"/>
  </r>
  <r>
    <x v="7"/>
    <x v="8"/>
    <n v="2024"/>
  </r>
  <r>
    <x v="7"/>
    <x v="6"/>
    <n v="869"/>
  </r>
  <r>
    <x v="7"/>
    <x v="2"/>
    <n v="677"/>
  </r>
  <r>
    <x v="7"/>
    <x v="4"/>
    <n v="1924"/>
  </r>
  <r>
    <x v="7"/>
    <x v="7"/>
    <n v="1872"/>
  </r>
  <r>
    <x v="8"/>
    <x v="5"/>
    <n v="1307"/>
  </r>
  <r>
    <x v="8"/>
    <x v="2"/>
    <n v="643"/>
  </r>
  <r>
    <x v="8"/>
    <x v="8"/>
    <n v="1490"/>
  </r>
  <r>
    <x v="8"/>
    <x v="9"/>
    <n v="1085"/>
  </r>
  <r>
    <x v="8"/>
    <x v="6"/>
    <n v="653"/>
  </r>
  <r>
    <x v="8"/>
    <x v="4"/>
    <n v="1660"/>
  </r>
  <r>
    <x v="8"/>
    <x v="3"/>
    <n v="658"/>
  </r>
  <r>
    <x v="8"/>
    <x v="1"/>
    <n v="871"/>
  </r>
  <r>
    <x v="8"/>
    <x v="0"/>
    <n v="407"/>
  </r>
  <r>
    <x v="8"/>
    <x v="7"/>
    <n v="1380"/>
  </r>
  <r>
    <x v="8"/>
    <x v="10"/>
    <n v="1414"/>
  </r>
  <r>
    <x v="9"/>
    <x v="4"/>
    <n v="1199"/>
  </r>
  <r>
    <x v="9"/>
    <x v="9"/>
    <n v="774"/>
  </r>
  <r>
    <x v="9"/>
    <x v="1"/>
    <n v="624"/>
  </r>
  <r>
    <x v="9"/>
    <x v="8"/>
    <n v="986"/>
  </r>
  <r>
    <x v="9"/>
    <x v="7"/>
    <n v="922"/>
  </r>
  <r>
    <x v="9"/>
    <x v="0"/>
    <n v="344"/>
  </r>
  <r>
    <x v="9"/>
    <x v="2"/>
    <n v="378"/>
  </r>
  <r>
    <x v="9"/>
    <x v="5"/>
    <n v="902"/>
  </r>
  <r>
    <x v="9"/>
    <x v="6"/>
    <n v="417"/>
  </r>
  <r>
    <x v="9"/>
    <x v="3"/>
    <n v="451"/>
  </r>
  <r>
    <x v="9"/>
    <x v="10"/>
    <n v="875"/>
  </r>
  <r>
    <x v="10"/>
    <x v="5"/>
    <n v="3193"/>
  </r>
  <r>
    <x v="10"/>
    <x v="0"/>
    <n v="1268"/>
  </r>
  <r>
    <x v="10"/>
    <x v="6"/>
    <n v="1736"/>
  </r>
  <r>
    <x v="10"/>
    <x v="8"/>
    <n v="3865"/>
  </r>
  <r>
    <x v="10"/>
    <x v="10"/>
    <n v="3634"/>
  </r>
  <r>
    <x v="10"/>
    <x v="7"/>
    <n v="3480"/>
  </r>
  <r>
    <x v="10"/>
    <x v="1"/>
    <n v="2296"/>
  </r>
  <r>
    <x v="10"/>
    <x v="4"/>
    <n v="8605"/>
  </r>
  <r>
    <x v="10"/>
    <x v="9"/>
    <n v="2864"/>
  </r>
  <r>
    <x v="10"/>
    <x v="3"/>
    <n v="1818"/>
  </r>
  <r>
    <x v="10"/>
    <x v="2"/>
    <n v="16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n v="2024"/>
    <s v="December"/>
    <x v="0"/>
    <n v="2024"/>
    <s v="December"/>
    <x v="0"/>
    <n v="418136"/>
  </r>
  <r>
    <n v="2024"/>
    <s v="December"/>
    <x v="0"/>
    <n v="2025"/>
    <s v="April"/>
    <x v="1"/>
    <n v="32640"/>
  </r>
  <r>
    <n v="2024"/>
    <s v="December"/>
    <x v="0"/>
    <n v="2025"/>
    <s v="August"/>
    <x v="2"/>
    <n v="35025"/>
  </r>
  <r>
    <n v="2024"/>
    <s v="December"/>
    <x v="0"/>
    <n v="2025"/>
    <s v="February"/>
    <x v="3"/>
    <n v="31330"/>
  </r>
  <r>
    <n v="2024"/>
    <s v="December"/>
    <x v="0"/>
    <n v="2025"/>
    <s v="January"/>
    <x v="4"/>
    <n v="39007"/>
  </r>
  <r>
    <n v="2024"/>
    <s v="December"/>
    <x v="0"/>
    <n v="2025"/>
    <s v="July"/>
    <x v="5"/>
    <n v="32664"/>
  </r>
  <r>
    <n v="2024"/>
    <s v="December"/>
    <x v="0"/>
    <n v="2025"/>
    <s v="June"/>
    <x v="6"/>
    <n v="33323"/>
  </r>
  <r>
    <n v="2024"/>
    <s v="December"/>
    <x v="0"/>
    <n v="2025"/>
    <s v="March"/>
    <x v="7"/>
    <n v="33620"/>
  </r>
  <r>
    <n v="2024"/>
    <s v="December"/>
    <x v="0"/>
    <n v="2025"/>
    <s v="May"/>
    <x v="8"/>
    <n v="33478"/>
  </r>
  <r>
    <n v="2024"/>
    <s v="December"/>
    <x v="0"/>
    <n v="2025"/>
    <s v="September"/>
    <x v="9"/>
    <n v="32078"/>
  </r>
  <r>
    <n v="2024"/>
    <s v="November"/>
    <x v="1"/>
    <n v="2024"/>
    <s v="December"/>
    <x v="0"/>
    <n v="39375"/>
  </r>
  <r>
    <n v="2024"/>
    <s v="November"/>
    <x v="1"/>
    <n v="2024"/>
    <s v="November"/>
    <x v="10"/>
    <n v="402245"/>
  </r>
  <r>
    <n v="2024"/>
    <s v="November"/>
    <x v="1"/>
    <n v="2025"/>
    <s v="April"/>
    <x v="1"/>
    <n v="33244"/>
  </r>
  <r>
    <n v="2024"/>
    <s v="November"/>
    <x v="1"/>
    <n v="2025"/>
    <s v="August"/>
    <x v="2"/>
    <n v="36390"/>
  </r>
  <r>
    <n v="2024"/>
    <s v="November"/>
    <x v="1"/>
    <n v="2025"/>
    <s v="February"/>
    <x v="3"/>
    <n v="31402"/>
  </r>
  <r>
    <n v="2024"/>
    <s v="November"/>
    <x v="1"/>
    <n v="2025"/>
    <s v="January"/>
    <x v="4"/>
    <n v="34744"/>
  </r>
  <r>
    <n v="2024"/>
    <s v="November"/>
    <x v="1"/>
    <n v="2025"/>
    <s v="July"/>
    <x v="5"/>
    <n v="33081"/>
  </r>
  <r>
    <n v="2024"/>
    <s v="November"/>
    <x v="1"/>
    <n v="2025"/>
    <s v="June"/>
    <x v="6"/>
    <n v="33798"/>
  </r>
  <r>
    <n v="2024"/>
    <s v="November"/>
    <x v="1"/>
    <n v="2025"/>
    <s v="March"/>
    <x v="7"/>
    <n v="34233"/>
  </r>
  <r>
    <n v="2024"/>
    <s v="November"/>
    <x v="1"/>
    <n v="2025"/>
    <s v="May"/>
    <x v="8"/>
    <n v="33953"/>
  </r>
  <r>
    <n v="2024"/>
    <s v="November"/>
    <x v="1"/>
    <n v="2025"/>
    <s v="September"/>
    <x v="9"/>
    <n v="32726"/>
  </r>
  <r>
    <n v="2024"/>
    <s v="October"/>
    <x v="2"/>
    <n v="2024"/>
    <s v="December"/>
    <x v="0"/>
    <n v="55568"/>
  </r>
  <r>
    <n v="2024"/>
    <s v="October"/>
    <x v="2"/>
    <n v="2024"/>
    <s v="November"/>
    <x v="10"/>
    <n v="58536"/>
  </r>
  <r>
    <n v="2024"/>
    <s v="October"/>
    <x v="2"/>
    <n v="2024"/>
    <s v="October"/>
    <x v="11"/>
    <n v="588691"/>
  </r>
  <r>
    <n v="2024"/>
    <s v="October"/>
    <x v="2"/>
    <n v="2025"/>
    <s v="April"/>
    <x v="1"/>
    <n v="55059"/>
  </r>
  <r>
    <n v="2024"/>
    <s v="October"/>
    <x v="2"/>
    <n v="2025"/>
    <s v="August"/>
    <x v="2"/>
    <n v="61750"/>
  </r>
  <r>
    <n v="2024"/>
    <s v="October"/>
    <x v="2"/>
    <n v="2025"/>
    <s v="February"/>
    <x v="3"/>
    <n v="49428"/>
  </r>
  <r>
    <n v="2024"/>
    <s v="October"/>
    <x v="2"/>
    <n v="2025"/>
    <s v="January"/>
    <x v="4"/>
    <n v="54041"/>
  </r>
  <r>
    <n v="2024"/>
    <s v="October"/>
    <x v="2"/>
    <n v="2025"/>
    <s v="July"/>
    <x v="5"/>
    <n v="55734"/>
  </r>
  <r>
    <n v="2024"/>
    <s v="October"/>
    <x v="2"/>
    <n v="2025"/>
    <s v="June"/>
    <x v="6"/>
    <n v="54389"/>
  </r>
  <r>
    <n v="2024"/>
    <s v="October"/>
    <x v="2"/>
    <n v="2025"/>
    <s v="March"/>
    <x v="7"/>
    <n v="58459"/>
  </r>
  <r>
    <n v="2024"/>
    <s v="October"/>
    <x v="2"/>
    <n v="2025"/>
    <s v="May"/>
    <x v="8"/>
    <n v="54776"/>
  </r>
  <r>
    <n v="2024"/>
    <s v="October"/>
    <x v="2"/>
    <n v="2025"/>
    <s v="September"/>
    <x v="9"/>
    <n v="56955"/>
  </r>
  <r>
    <n v="2025"/>
    <s v="April"/>
    <x v="3"/>
    <n v="2025"/>
    <s v="April"/>
    <x v="1"/>
    <n v="385699"/>
  </r>
  <r>
    <n v="2025"/>
    <s v="April"/>
    <x v="3"/>
    <n v="2025"/>
    <s v="August"/>
    <x v="2"/>
    <n v="28865"/>
  </r>
  <r>
    <n v="2025"/>
    <s v="April"/>
    <x v="3"/>
    <n v="2025"/>
    <s v="July"/>
    <x v="5"/>
    <n v="27617"/>
  </r>
  <r>
    <n v="2025"/>
    <s v="April"/>
    <x v="3"/>
    <n v="2025"/>
    <s v="June"/>
    <x v="6"/>
    <n v="29002"/>
  </r>
  <r>
    <n v="2025"/>
    <s v="April"/>
    <x v="3"/>
    <n v="2025"/>
    <s v="May"/>
    <x v="8"/>
    <n v="33523"/>
  </r>
  <r>
    <n v="2025"/>
    <s v="April"/>
    <x v="3"/>
    <n v="2025"/>
    <s v="September"/>
    <x v="9"/>
    <n v="26724"/>
  </r>
  <r>
    <n v="2025"/>
    <s v="August"/>
    <x v="4"/>
    <n v="2025"/>
    <s v="August"/>
    <x v="2"/>
    <n v="398832"/>
  </r>
  <r>
    <n v="2025"/>
    <s v="August"/>
    <x v="4"/>
    <n v="2025"/>
    <s v="September"/>
    <x v="9"/>
    <n v="31890"/>
  </r>
  <r>
    <n v="2025"/>
    <s v="February"/>
    <x v="5"/>
    <n v="2025"/>
    <s v="April"/>
    <x v="1"/>
    <n v="26138"/>
  </r>
  <r>
    <n v="2025"/>
    <s v="February"/>
    <x v="5"/>
    <n v="2025"/>
    <s v="August"/>
    <x v="2"/>
    <n v="26342"/>
  </r>
  <r>
    <n v="2025"/>
    <s v="February"/>
    <x v="5"/>
    <n v="2025"/>
    <s v="February"/>
    <x v="3"/>
    <n v="341947"/>
  </r>
  <r>
    <n v="2025"/>
    <s v="February"/>
    <x v="5"/>
    <n v="2025"/>
    <s v="July"/>
    <x v="5"/>
    <n v="24731"/>
  </r>
  <r>
    <n v="2025"/>
    <s v="February"/>
    <x v="5"/>
    <n v="2025"/>
    <s v="June"/>
    <x v="6"/>
    <n v="24657"/>
  </r>
  <r>
    <n v="2025"/>
    <s v="February"/>
    <x v="5"/>
    <n v="2025"/>
    <s v="March"/>
    <x v="7"/>
    <n v="29538"/>
  </r>
  <r>
    <n v="2025"/>
    <s v="February"/>
    <x v="5"/>
    <n v="2025"/>
    <s v="May"/>
    <x v="8"/>
    <n v="24987"/>
  </r>
  <r>
    <n v="2025"/>
    <s v="February"/>
    <x v="5"/>
    <n v="2025"/>
    <s v="September"/>
    <x v="9"/>
    <n v="24297"/>
  </r>
  <r>
    <n v="2025"/>
    <s v="January"/>
    <x v="6"/>
    <n v="2025"/>
    <s v="April"/>
    <x v="1"/>
    <n v="29685"/>
  </r>
  <r>
    <n v="2025"/>
    <s v="January"/>
    <x v="6"/>
    <n v="2025"/>
    <s v="August"/>
    <x v="2"/>
    <n v="31304"/>
  </r>
  <r>
    <n v="2025"/>
    <s v="January"/>
    <x v="6"/>
    <n v="2025"/>
    <s v="February"/>
    <x v="3"/>
    <n v="32414"/>
  </r>
  <r>
    <n v="2025"/>
    <s v="January"/>
    <x v="6"/>
    <n v="2025"/>
    <s v="January"/>
    <x v="4"/>
    <n v="384773"/>
  </r>
  <r>
    <n v="2025"/>
    <s v="January"/>
    <x v="6"/>
    <n v="2025"/>
    <s v="July"/>
    <x v="5"/>
    <n v="29455"/>
  </r>
  <r>
    <n v="2025"/>
    <s v="January"/>
    <x v="6"/>
    <n v="2025"/>
    <s v="June"/>
    <x v="6"/>
    <n v="30318"/>
  </r>
  <r>
    <n v="2025"/>
    <s v="January"/>
    <x v="6"/>
    <n v="2025"/>
    <s v="March"/>
    <x v="7"/>
    <n v="31301"/>
  </r>
  <r>
    <n v="2025"/>
    <s v="January"/>
    <x v="6"/>
    <n v="2025"/>
    <s v="May"/>
    <x v="8"/>
    <n v="29853"/>
  </r>
  <r>
    <n v="2025"/>
    <s v="January"/>
    <x v="6"/>
    <n v="2025"/>
    <s v="September"/>
    <x v="9"/>
    <n v="28622"/>
  </r>
  <r>
    <n v="2025"/>
    <s v="July"/>
    <x v="7"/>
    <n v="2025"/>
    <s v="August"/>
    <x v="2"/>
    <n v="33415"/>
  </r>
  <r>
    <n v="2025"/>
    <s v="July"/>
    <x v="7"/>
    <n v="2025"/>
    <s v="July"/>
    <x v="5"/>
    <n v="374629"/>
  </r>
  <r>
    <n v="2025"/>
    <s v="July"/>
    <x v="7"/>
    <n v="2025"/>
    <s v="September"/>
    <x v="9"/>
    <n v="26250"/>
  </r>
  <r>
    <n v="2025"/>
    <s v="June"/>
    <x v="8"/>
    <n v="2025"/>
    <s v="August"/>
    <x v="2"/>
    <n v="28919"/>
  </r>
  <r>
    <n v="2025"/>
    <s v="June"/>
    <x v="8"/>
    <n v="2025"/>
    <s v="July"/>
    <x v="5"/>
    <n v="31802"/>
  </r>
  <r>
    <n v="2025"/>
    <s v="June"/>
    <x v="8"/>
    <n v="2025"/>
    <s v="June"/>
    <x v="6"/>
    <n v="400205"/>
  </r>
  <r>
    <n v="2025"/>
    <s v="June"/>
    <x v="8"/>
    <n v="2025"/>
    <s v="September"/>
    <x v="9"/>
    <n v="25340"/>
  </r>
  <r>
    <n v="2025"/>
    <s v="March"/>
    <x v="9"/>
    <n v="2025"/>
    <s v="April"/>
    <x v="1"/>
    <n v="32298"/>
  </r>
  <r>
    <n v="2025"/>
    <s v="March"/>
    <x v="9"/>
    <n v="2025"/>
    <s v="August"/>
    <x v="2"/>
    <n v="29063"/>
  </r>
  <r>
    <n v="2025"/>
    <s v="March"/>
    <x v="9"/>
    <n v="2025"/>
    <s v="July"/>
    <x v="5"/>
    <n v="27666"/>
  </r>
  <r>
    <n v="2025"/>
    <s v="March"/>
    <x v="9"/>
    <n v="2025"/>
    <s v="June"/>
    <x v="6"/>
    <n v="27921"/>
  </r>
  <r>
    <n v="2025"/>
    <s v="March"/>
    <x v="9"/>
    <n v="2025"/>
    <s v="March"/>
    <x v="7"/>
    <n v="377876"/>
  </r>
  <r>
    <n v="2025"/>
    <s v="March"/>
    <x v="9"/>
    <n v="2025"/>
    <s v="May"/>
    <x v="8"/>
    <n v="28675"/>
  </r>
  <r>
    <n v="2025"/>
    <s v="March"/>
    <x v="9"/>
    <n v="2025"/>
    <s v="September"/>
    <x v="9"/>
    <n v="26862"/>
  </r>
  <r>
    <n v="2025"/>
    <s v="May"/>
    <x v="10"/>
    <n v="2025"/>
    <s v="August"/>
    <x v="2"/>
    <n v="28684"/>
  </r>
  <r>
    <n v="2025"/>
    <s v="May"/>
    <x v="10"/>
    <n v="2025"/>
    <s v="July"/>
    <x v="5"/>
    <n v="28784"/>
  </r>
  <r>
    <n v="2025"/>
    <s v="May"/>
    <x v="10"/>
    <n v="2025"/>
    <s v="June"/>
    <x v="6"/>
    <n v="33559"/>
  </r>
  <r>
    <n v="2025"/>
    <s v="May"/>
    <x v="10"/>
    <n v="2025"/>
    <s v="May"/>
    <x v="8"/>
    <n v="389982"/>
  </r>
  <r>
    <n v="2025"/>
    <s v="May"/>
    <x v="10"/>
    <n v="2025"/>
    <s v="September"/>
    <x v="9"/>
    <n v="25990"/>
  </r>
  <r>
    <n v="2025"/>
    <s v="September"/>
    <x v="11"/>
    <n v="2025"/>
    <s v="September"/>
    <x v="9"/>
    <n v="356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345E7-F945-43D8-BBBD-731898423286}" name="PivotTable27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R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6"/>
        <item x="8"/>
        <item x="7"/>
        <item x="10"/>
        <item x="5"/>
        <item x="9"/>
        <item x="1"/>
        <item x="3"/>
        <item x="2"/>
        <item x="0"/>
        <item x="4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ustomers" fld="2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4CEA7-8320-4791-8482-19105B020276}" name="PivotTable28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8:R31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6"/>
        <item x="8"/>
        <item x="7"/>
        <item x="10"/>
        <item x="5"/>
        <item x="9"/>
        <item x="1"/>
        <item x="3"/>
        <item x="2"/>
        <item x="0"/>
        <item x="4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ustomers" fld="2" showDataAs="percentOfRow" baseField="0" baseItem="0" numFmtId="10"/>
  </dataFields>
  <formats count="1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onditionalFormats count="1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0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9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8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7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0D7DE-82C5-471B-A827-47B6F57FFAA1}" name="PivotTable30" cacheId="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W17" firstHeaderRow="1" firstDataRow="2" firstDataCol="1"/>
  <pivotFields count="7">
    <pivotField showAll="0"/>
    <pivotField showAll="0"/>
    <pivotField axis="axisRow" showAll="0">
      <items count="13">
        <item x="2"/>
        <item x="1"/>
        <item x="0"/>
        <item x="6"/>
        <item x="5"/>
        <item x="9"/>
        <item x="3"/>
        <item x="10"/>
        <item x="8"/>
        <item x="7"/>
        <item x="4"/>
        <item x="11"/>
        <item t="default"/>
      </items>
    </pivotField>
    <pivotField showAll="0"/>
    <pivotField showAll="0"/>
    <pivotField axis="axisCol" showAll="0">
      <items count="13">
        <item x="11"/>
        <item x="10"/>
        <item x="0"/>
        <item x="4"/>
        <item x="3"/>
        <item x="7"/>
        <item x="1"/>
        <item x="8"/>
        <item x="6"/>
        <item x="5"/>
        <item x="2"/>
        <item x="9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ustom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81A0-8BF9-4B13-AB08-E4B12DF9027F}">
  <dimension ref="A1:I16"/>
  <sheetViews>
    <sheetView workbookViewId="0">
      <selection activeCell="E7" sqref="E7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9.140625" bestFit="1" customWidth="1"/>
    <col min="4" max="4" width="11.7109375" bestFit="1" customWidth="1"/>
    <col min="7" max="7" width="12.5703125" bestFit="1" customWidth="1"/>
    <col min="8" max="8" width="15.28515625" bestFit="1" customWidth="1"/>
    <col min="9" max="9" width="11.1406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9" x14ac:dyDescent="0.25">
      <c r="A2" s="3" t="s">
        <v>4</v>
      </c>
      <c r="B2" s="7">
        <v>415263</v>
      </c>
      <c r="C2" s="7">
        <v>755117</v>
      </c>
      <c r="D2" s="7">
        <v>116936356.81999999</v>
      </c>
    </row>
    <row r="3" spans="1:9" x14ac:dyDescent="0.25">
      <c r="A3" s="3" t="s">
        <v>5</v>
      </c>
      <c r="B3" s="7">
        <v>358286</v>
      </c>
      <c r="C3" s="7">
        <v>695871</v>
      </c>
      <c r="D3" s="7">
        <v>250288856.03</v>
      </c>
    </row>
    <row r="4" spans="1:9" x14ac:dyDescent="0.25">
      <c r="A4" s="3" t="s">
        <v>6</v>
      </c>
      <c r="B4" s="7">
        <v>159351</v>
      </c>
      <c r="C4" s="7">
        <v>267613</v>
      </c>
      <c r="D4" s="7">
        <v>161832239.75999999</v>
      </c>
    </row>
    <row r="5" spans="1:9" x14ac:dyDescent="0.25">
      <c r="A5" s="3" t="s">
        <v>7</v>
      </c>
      <c r="B5" s="7">
        <v>68213</v>
      </c>
      <c r="C5" s="7">
        <v>103274</v>
      </c>
      <c r="D5" s="7">
        <v>88376783.409999996</v>
      </c>
    </row>
    <row r="6" spans="1:9" x14ac:dyDescent="0.25">
      <c r="A6" s="3" t="s">
        <v>8</v>
      </c>
      <c r="B6" s="7">
        <v>32984</v>
      </c>
      <c r="C6" s="7">
        <v>47709</v>
      </c>
      <c r="D6" s="7">
        <v>53210127.850000001</v>
      </c>
    </row>
    <row r="7" spans="1:9" x14ac:dyDescent="0.25">
      <c r="A7" s="3" t="s">
        <v>9</v>
      </c>
      <c r="B7" s="7">
        <v>15845</v>
      </c>
      <c r="C7" s="7">
        <v>23160</v>
      </c>
      <c r="D7" s="7">
        <v>31586227.780000001</v>
      </c>
    </row>
    <row r="8" spans="1:9" x14ac:dyDescent="0.25">
      <c r="A8" s="3" t="s">
        <v>10</v>
      </c>
      <c r="B8" s="7">
        <v>8725</v>
      </c>
      <c r="C8" s="7">
        <v>12789</v>
      </c>
      <c r="D8" s="7">
        <v>20647986.66</v>
      </c>
    </row>
    <row r="9" spans="1:9" x14ac:dyDescent="0.25">
      <c r="A9" s="3" t="s">
        <v>11</v>
      </c>
      <c r="B9" s="7">
        <v>5571</v>
      </c>
      <c r="C9" s="7">
        <v>7852</v>
      </c>
      <c r="D9" s="7">
        <v>14649885.390000001</v>
      </c>
    </row>
    <row r="10" spans="1:9" x14ac:dyDescent="0.25">
      <c r="A10" s="3" t="s">
        <v>12</v>
      </c>
      <c r="B10" s="7">
        <v>3761</v>
      </c>
      <c r="C10" s="7">
        <v>5341</v>
      </c>
      <c r="D10" s="7">
        <v>11303597.74</v>
      </c>
    </row>
    <row r="11" spans="1:9" x14ac:dyDescent="0.25">
      <c r="A11" s="3" t="s">
        <v>13</v>
      </c>
      <c r="B11" s="7">
        <v>2942</v>
      </c>
      <c r="C11" s="7">
        <v>3978</v>
      </c>
      <c r="D11" s="7">
        <v>9449432.5500000007</v>
      </c>
    </row>
    <row r="12" spans="1:9" x14ac:dyDescent="0.25">
      <c r="A12" s="3" t="s">
        <v>14</v>
      </c>
      <c r="B12" s="7">
        <v>9482</v>
      </c>
      <c r="C12" s="7">
        <v>13575</v>
      </c>
      <c r="D12" s="7">
        <v>59481946.189999998</v>
      </c>
    </row>
    <row r="13" spans="1:9" x14ac:dyDescent="0.25">
      <c r="C13" s="1">
        <f>SUM(C2:C12)</f>
        <v>1936279</v>
      </c>
      <c r="D13" s="1">
        <f>SUM(D2:D12)</f>
        <v>817763440.17999983</v>
      </c>
    </row>
    <row r="15" spans="1:9" x14ac:dyDescent="0.25">
      <c r="G15" t="s">
        <v>2</v>
      </c>
      <c r="H15" t="s">
        <v>3</v>
      </c>
    </row>
    <row r="16" spans="1:9" x14ac:dyDescent="0.25">
      <c r="G16" s="2">
        <v>1936279</v>
      </c>
      <c r="H16" s="2">
        <v>817763440.17999995</v>
      </c>
      <c r="I1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8A25-4E97-46B4-BD75-7AD2B94E32BF}">
  <dimension ref="A2:E16"/>
  <sheetViews>
    <sheetView workbookViewId="0">
      <selection activeCell="C16" sqref="C16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9.7109375" bestFit="1" customWidth="1"/>
    <col min="4" max="4" width="13.140625" bestFit="1" customWidth="1"/>
    <col min="5" max="5" width="13.7109375" bestFit="1" customWidth="1"/>
  </cols>
  <sheetData>
    <row r="2" spans="1:5" x14ac:dyDescent="0.25">
      <c r="A2" s="4" t="s">
        <v>458</v>
      </c>
      <c r="B2" s="4" t="s">
        <v>478</v>
      </c>
      <c r="C2" s="4" t="s">
        <v>479</v>
      </c>
      <c r="D2" s="4" t="s">
        <v>480</v>
      </c>
      <c r="E2" s="4" t="s">
        <v>481</v>
      </c>
    </row>
    <row r="3" spans="1:5" x14ac:dyDescent="0.25">
      <c r="A3" s="3">
        <v>2024</v>
      </c>
      <c r="B3" s="3" t="s">
        <v>29</v>
      </c>
      <c r="C3" s="7">
        <v>281461</v>
      </c>
      <c r="D3" s="7">
        <v>366895</v>
      </c>
      <c r="E3" s="7">
        <v>648356</v>
      </c>
    </row>
    <row r="4" spans="1:5" x14ac:dyDescent="0.25">
      <c r="A4" s="3">
        <v>2024</v>
      </c>
      <c r="B4" s="3" t="s">
        <v>31</v>
      </c>
      <c r="C4" s="7">
        <v>254289</v>
      </c>
      <c r="D4" s="7">
        <v>270379</v>
      </c>
      <c r="E4" s="7">
        <v>524668</v>
      </c>
    </row>
    <row r="5" spans="1:5" x14ac:dyDescent="0.25">
      <c r="A5" s="3">
        <v>2024</v>
      </c>
      <c r="B5" s="3" t="s">
        <v>61</v>
      </c>
      <c r="C5" s="7">
        <v>306756</v>
      </c>
      <c r="D5" s="7">
        <v>281934</v>
      </c>
      <c r="E5" s="7">
        <v>588690</v>
      </c>
    </row>
    <row r="6" spans="1:5" x14ac:dyDescent="0.25">
      <c r="A6" s="3">
        <v>2024</v>
      </c>
      <c r="B6" s="3" t="s">
        <v>60</v>
      </c>
      <c r="C6" s="7">
        <v>229868</v>
      </c>
      <c r="D6" s="7">
        <v>172372</v>
      </c>
      <c r="E6" s="7">
        <v>402240</v>
      </c>
    </row>
    <row r="7" spans="1:5" x14ac:dyDescent="0.25">
      <c r="A7" s="3">
        <v>2024</v>
      </c>
      <c r="B7" s="3" t="s">
        <v>53</v>
      </c>
      <c r="C7" s="7">
        <v>252565</v>
      </c>
      <c r="D7" s="7">
        <v>165575</v>
      </c>
      <c r="E7" s="7">
        <v>418140</v>
      </c>
    </row>
    <row r="8" spans="1:5" x14ac:dyDescent="0.25">
      <c r="A8" s="3">
        <v>2025</v>
      </c>
      <c r="B8" s="3" t="s">
        <v>55</v>
      </c>
      <c r="C8" s="7">
        <v>242254</v>
      </c>
      <c r="D8" s="7">
        <v>142520</v>
      </c>
      <c r="E8" s="7">
        <v>384774</v>
      </c>
    </row>
    <row r="9" spans="1:5" x14ac:dyDescent="0.25">
      <c r="A9" s="3">
        <v>2025</v>
      </c>
      <c r="B9" s="3" t="s">
        <v>54</v>
      </c>
      <c r="C9" s="7">
        <v>227851</v>
      </c>
      <c r="D9" s="7">
        <v>114043</v>
      </c>
      <c r="E9" s="7">
        <v>341894</v>
      </c>
    </row>
    <row r="10" spans="1:5" x14ac:dyDescent="0.25">
      <c r="A10" s="3">
        <v>2025</v>
      </c>
      <c r="B10" s="3" t="s">
        <v>58</v>
      </c>
      <c r="C10" s="7">
        <v>259778</v>
      </c>
      <c r="D10" s="7">
        <v>118108</v>
      </c>
      <c r="E10" s="7">
        <v>377886</v>
      </c>
    </row>
    <row r="11" spans="1:5" x14ac:dyDescent="0.25">
      <c r="A11" s="3">
        <v>2025</v>
      </c>
      <c r="B11" s="3" t="s">
        <v>52</v>
      </c>
      <c r="C11" s="7">
        <v>277589</v>
      </c>
      <c r="D11" s="7">
        <v>108154</v>
      </c>
      <c r="E11" s="7">
        <v>385743</v>
      </c>
    </row>
    <row r="12" spans="1:5" x14ac:dyDescent="0.25">
      <c r="A12" s="3">
        <v>2025</v>
      </c>
      <c r="B12" s="3" t="s">
        <v>59</v>
      </c>
      <c r="C12" s="7">
        <v>293548</v>
      </c>
      <c r="D12" s="7">
        <v>96419</v>
      </c>
      <c r="E12" s="7">
        <v>389967</v>
      </c>
    </row>
    <row r="13" spans="1:5" x14ac:dyDescent="0.25">
      <c r="A13" s="3">
        <v>2025</v>
      </c>
      <c r="B13" s="3" t="s">
        <v>57</v>
      </c>
      <c r="C13" s="7">
        <v>318056</v>
      </c>
      <c r="D13" s="7">
        <v>82163</v>
      </c>
      <c r="E13" s="7">
        <v>400219</v>
      </c>
    </row>
    <row r="14" spans="1:5" x14ac:dyDescent="0.25">
      <c r="A14" s="3">
        <v>2025</v>
      </c>
      <c r="B14" s="3" t="s">
        <v>56</v>
      </c>
      <c r="C14" s="7">
        <v>307373</v>
      </c>
      <c r="D14" s="7">
        <v>67252</v>
      </c>
      <c r="E14" s="7">
        <v>374625</v>
      </c>
    </row>
    <row r="15" spans="1:5" x14ac:dyDescent="0.25">
      <c r="A15" s="3">
        <v>2025</v>
      </c>
      <c r="B15" s="3" t="s">
        <v>29</v>
      </c>
      <c r="C15" s="7">
        <v>346693</v>
      </c>
      <c r="D15" s="7">
        <v>52144</v>
      </c>
      <c r="E15" s="7">
        <v>398837</v>
      </c>
    </row>
    <row r="16" spans="1:5" x14ac:dyDescent="0.25">
      <c r="A16" s="3">
        <v>2025</v>
      </c>
      <c r="B16" s="3" t="s">
        <v>31</v>
      </c>
      <c r="C16" s="7">
        <v>332107</v>
      </c>
      <c r="D16" s="7">
        <v>24101</v>
      </c>
      <c r="E16" s="7">
        <v>356208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9CF4-8793-4B0A-915D-929EC89DDA9D}">
  <dimension ref="A2:J11"/>
  <sheetViews>
    <sheetView workbookViewId="0">
      <selection activeCell="D11" sqref="D11"/>
    </sheetView>
  </sheetViews>
  <sheetFormatPr defaultRowHeight="15" x14ac:dyDescent="0.25"/>
  <cols>
    <col min="1" max="1" width="35.5703125" bestFit="1" customWidth="1"/>
    <col min="2" max="2" width="7.42578125" bestFit="1" customWidth="1"/>
    <col min="3" max="3" width="12.5703125" bestFit="1" customWidth="1"/>
    <col min="4" max="4" width="15.42578125" bestFit="1" customWidth="1"/>
    <col min="5" max="5" width="12.5703125" bestFit="1" customWidth="1"/>
    <col min="6" max="6" width="14.42578125" bestFit="1" customWidth="1"/>
    <col min="7" max="7" width="14.28515625" bestFit="1" customWidth="1"/>
    <col min="9" max="10" width="14.28515625" bestFit="1" customWidth="1"/>
  </cols>
  <sheetData>
    <row r="2" spans="1:10" x14ac:dyDescent="0.25">
      <c r="A2" s="4" t="s">
        <v>16</v>
      </c>
      <c r="B2" s="4" t="s">
        <v>17</v>
      </c>
      <c r="C2" s="4" t="s">
        <v>1</v>
      </c>
      <c r="D2" s="4" t="s">
        <v>3</v>
      </c>
      <c r="E2" s="4" t="s">
        <v>2</v>
      </c>
      <c r="F2" s="4" t="s">
        <v>18</v>
      </c>
      <c r="G2" s="4" t="s">
        <v>19</v>
      </c>
    </row>
    <row r="3" spans="1:10" x14ac:dyDescent="0.25">
      <c r="A3" s="3" t="s">
        <v>20</v>
      </c>
      <c r="B3" s="5">
        <v>45</v>
      </c>
      <c r="C3" s="5">
        <v>296843</v>
      </c>
      <c r="D3" s="5">
        <v>207419201.31</v>
      </c>
      <c r="E3" s="5">
        <v>508068</v>
      </c>
      <c r="F3" s="5">
        <v>10182219</v>
      </c>
      <c r="G3" s="5">
        <v>4452897</v>
      </c>
    </row>
    <row r="4" spans="1:10" x14ac:dyDescent="0.25">
      <c r="A4" s="3" t="s">
        <v>21</v>
      </c>
      <c r="B4" s="5">
        <v>25</v>
      </c>
      <c r="C4" s="5">
        <v>171997</v>
      </c>
      <c r="D4" s="5">
        <v>131669648.19</v>
      </c>
      <c r="E4" s="5">
        <v>305586</v>
      </c>
      <c r="F4" s="5">
        <v>6454596</v>
      </c>
      <c r="G4" s="5">
        <v>2884048</v>
      </c>
    </row>
    <row r="5" spans="1:10" x14ac:dyDescent="0.25">
      <c r="A5" s="3" t="s">
        <v>22</v>
      </c>
      <c r="B5" s="5">
        <v>45</v>
      </c>
      <c r="C5" s="5">
        <v>270774</v>
      </c>
      <c r="D5" s="5">
        <v>212253043.40000001</v>
      </c>
      <c r="E5" s="5">
        <v>484928</v>
      </c>
      <c r="F5" s="5">
        <v>10332936</v>
      </c>
      <c r="G5" s="5">
        <v>5092804</v>
      </c>
    </row>
    <row r="6" spans="1:10" x14ac:dyDescent="0.25">
      <c r="A6" s="3" t="s">
        <v>23</v>
      </c>
      <c r="B6" s="5">
        <v>52</v>
      </c>
      <c r="C6" s="5">
        <v>382593</v>
      </c>
      <c r="D6" s="5">
        <v>266421547.28</v>
      </c>
      <c r="E6" s="5">
        <v>637697</v>
      </c>
      <c r="F6" s="5">
        <v>13081478</v>
      </c>
      <c r="G6" s="5">
        <v>4943458</v>
      </c>
    </row>
    <row r="7" spans="1:10" x14ac:dyDescent="0.25">
      <c r="B7" s="6">
        <f t="shared" ref="B7:G7" si="0">SUM(B3:B6)</f>
        <v>167</v>
      </c>
      <c r="C7" s="6">
        <f t="shared" si="0"/>
        <v>1122207</v>
      </c>
      <c r="D7" s="6">
        <f t="shared" si="0"/>
        <v>817763440.17999995</v>
      </c>
      <c r="E7" s="6">
        <f t="shared" si="0"/>
        <v>1936279</v>
      </c>
      <c r="F7" s="6">
        <f t="shared" si="0"/>
        <v>40051229</v>
      </c>
      <c r="G7" s="6">
        <f t="shared" si="0"/>
        <v>17373207</v>
      </c>
    </row>
    <row r="10" spans="1:10" x14ac:dyDescent="0.25">
      <c r="A10" s="4" t="s">
        <v>24</v>
      </c>
      <c r="B10" s="8" t="s">
        <v>17</v>
      </c>
      <c r="C10" s="8" t="s">
        <v>1</v>
      </c>
      <c r="D10" s="8" t="s">
        <v>3</v>
      </c>
      <c r="E10" s="8" t="s">
        <v>2</v>
      </c>
      <c r="F10" s="8" t="s">
        <v>18</v>
      </c>
      <c r="G10" s="8" t="s">
        <v>19</v>
      </c>
      <c r="I10" s="2" t="s">
        <v>18</v>
      </c>
      <c r="J10" s="2" t="s">
        <v>19</v>
      </c>
    </row>
    <row r="11" spans="1:10" x14ac:dyDescent="0.25">
      <c r="A11" s="3"/>
      <c r="B11" s="5">
        <v>167</v>
      </c>
      <c r="C11" s="5">
        <v>1080423</v>
      </c>
      <c r="D11" s="5">
        <v>817763440.17999995</v>
      </c>
      <c r="E11" s="5">
        <v>1936279</v>
      </c>
      <c r="F11" s="5">
        <v>40051229</v>
      </c>
      <c r="G11" s="5">
        <v>17373207</v>
      </c>
      <c r="I11" s="2">
        <v>40051229</v>
      </c>
      <c r="J11" s="2">
        <v>17373207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4D23-079B-4FC1-8A37-FAE067F34D40}">
  <dimension ref="A1:Q14"/>
  <sheetViews>
    <sheetView workbookViewId="0">
      <selection activeCell="G14" sqref="G14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3" width="7.140625" bestFit="1" customWidth="1"/>
    <col min="4" max="4" width="16.85546875" bestFit="1" customWidth="1"/>
    <col min="5" max="5" width="15.28515625" bestFit="1" customWidth="1"/>
    <col min="6" max="6" width="7.140625" bestFit="1" customWidth="1"/>
    <col min="7" max="7" width="15.28515625" bestFit="1" customWidth="1"/>
    <col min="11" max="11" width="10.85546875" bestFit="1" customWidth="1"/>
    <col min="12" max="12" width="14.5703125" bestFit="1" customWidth="1"/>
    <col min="13" max="13" width="15.28515625" bestFit="1" customWidth="1"/>
    <col min="14" max="14" width="10.85546875" bestFit="1" customWidth="1"/>
    <col min="15" max="15" width="9.5703125" bestFit="1" customWidth="1"/>
    <col min="16" max="16" width="10.7109375" bestFit="1" customWidth="1"/>
    <col min="17" max="17" width="12" bestFit="1" customWidth="1"/>
  </cols>
  <sheetData>
    <row r="1" spans="1:17" x14ac:dyDescent="0.25">
      <c r="A1" s="4" t="s">
        <v>25</v>
      </c>
      <c r="B1" s="14" t="s">
        <v>29</v>
      </c>
      <c r="C1" s="14"/>
      <c r="D1" s="14"/>
      <c r="E1" s="14" t="s">
        <v>31</v>
      </c>
      <c r="F1" s="14"/>
      <c r="G1" s="14"/>
      <c r="H1" s="14"/>
      <c r="M1" t="s">
        <v>25</v>
      </c>
      <c r="N1" t="s">
        <v>26</v>
      </c>
      <c r="O1" t="s">
        <v>27</v>
      </c>
      <c r="P1" t="s">
        <v>28</v>
      </c>
    </row>
    <row r="2" spans="1:17" x14ac:dyDescent="0.25">
      <c r="A2" s="4" t="s">
        <v>26</v>
      </c>
      <c r="B2" s="4" t="s">
        <v>30</v>
      </c>
      <c r="C2" s="4" t="s">
        <v>32</v>
      </c>
      <c r="D2" s="4" t="s">
        <v>24</v>
      </c>
      <c r="E2" s="4" t="s">
        <v>30</v>
      </c>
      <c r="F2" s="4" t="s">
        <v>32</v>
      </c>
      <c r="G2" s="4" t="s">
        <v>24</v>
      </c>
      <c r="H2" s="4"/>
      <c r="M2" t="s">
        <v>29</v>
      </c>
      <c r="N2" t="s">
        <v>30</v>
      </c>
      <c r="O2">
        <v>2072627</v>
      </c>
      <c r="P2">
        <v>1011382187.79</v>
      </c>
    </row>
    <row r="3" spans="1:17" x14ac:dyDescent="0.25">
      <c r="A3" s="3" t="s">
        <v>27</v>
      </c>
      <c r="B3" s="5">
        <v>2072627</v>
      </c>
      <c r="C3" s="5">
        <v>0</v>
      </c>
      <c r="D3" s="5">
        <v>2072627</v>
      </c>
      <c r="E3" s="5">
        <v>1936279</v>
      </c>
      <c r="F3" s="5">
        <v>0</v>
      </c>
      <c r="G3" s="5">
        <v>1936279</v>
      </c>
      <c r="H3" s="3"/>
      <c r="M3" t="s">
        <v>31</v>
      </c>
      <c r="N3" t="s">
        <v>30</v>
      </c>
      <c r="O3">
        <v>1936279</v>
      </c>
      <c r="P3">
        <v>817763440.17999995</v>
      </c>
    </row>
    <row r="4" spans="1:17" x14ac:dyDescent="0.25">
      <c r="A4" s="3" t="s">
        <v>28</v>
      </c>
      <c r="B4" s="5">
        <v>1011382187.79</v>
      </c>
      <c r="C4" s="5">
        <v>0</v>
      </c>
      <c r="D4" s="5">
        <v>1011382187.79</v>
      </c>
      <c r="E4" s="5">
        <v>817763440.17999995</v>
      </c>
      <c r="F4" s="5">
        <v>0</v>
      </c>
      <c r="G4" s="5">
        <v>817763440.17999995</v>
      </c>
      <c r="H4" s="3"/>
    </row>
    <row r="5" spans="1:17" x14ac:dyDescent="0.25">
      <c r="A5" s="3" t="s">
        <v>33</v>
      </c>
      <c r="B5" s="5">
        <v>692043</v>
      </c>
      <c r="C5" s="5">
        <v>0</v>
      </c>
      <c r="D5" s="5">
        <v>692043</v>
      </c>
      <c r="E5" s="5">
        <v>158474</v>
      </c>
      <c r="F5" s="5">
        <v>0</v>
      </c>
      <c r="G5" s="5">
        <v>158474</v>
      </c>
      <c r="H5" s="3"/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34</v>
      </c>
      <c r="B6" s="5">
        <v>217465829</v>
      </c>
      <c r="C6" s="5">
        <v>0</v>
      </c>
      <c r="D6" s="5">
        <v>217465829</v>
      </c>
      <c r="E6" s="5">
        <v>43493538</v>
      </c>
      <c r="F6" s="5">
        <v>0</v>
      </c>
      <c r="G6" s="5">
        <v>43493538</v>
      </c>
      <c r="H6" s="3"/>
      <c r="N6" t="s">
        <v>29</v>
      </c>
      <c r="O6" t="s">
        <v>24</v>
      </c>
      <c r="P6">
        <v>2072627</v>
      </c>
      <c r="Q6">
        <v>1011382187.79</v>
      </c>
    </row>
    <row r="7" spans="1:17" x14ac:dyDescent="0.25">
      <c r="N7" t="s">
        <v>31</v>
      </c>
      <c r="O7" t="s">
        <v>24</v>
      </c>
      <c r="P7">
        <v>1936279</v>
      </c>
      <c r="Q7">
        <v>817763440.17999995</v>
      </c>
    </row>
    <row r="8" spans="1:17" x14ac:dyDescent="0.25">
      <c r="K8" t="s">
        <v>25</v>
      </c>
      <c r="L8" t="s">
        <v>33</v>
      </c>
      <c r="M8" t="s">
        <v>34</v>
      </c>
    </row>
    <row r="9" spans="1:17" x14ac:dyDescent="0.25">
      <c r="K9" t="s">
        <v>29</v>
      </c>
      <c r="L9">
        <v>692043</v>
      </c>
      <c r="M9">
        <v>217465829</v>
      </c>
    </row>
    <row r="10" spans="1:17" x14ac:dyDescent="0.25">
      <c r="K10" t="s">
        <v>31</v>
      </c>
      <c r="L10">
        <v>158474</v>
      </c>
      <c r="M10">
        <v>43493538</v>
      </c>
    </row>
    <row r="12" spans="1:17" x14ac:dyDescent="0.25">
      <c r="K12" t="s">
        <v>25</v>
      </c>
      <c r="L12" t="s">
        <v>26</v>
      </c>
      <c r="M12" t="s">
        <v>33</v>
      </c>
      <c r="N12" t="s">
        <v>34</v>
      </c>
    </row>
    <row r="13" spans="1:17" x14ac:dyDescent="0.25">
      <c r="K13" t="s">
        <v>29</v>
      </c>
      <c r="L13" t="s">
        <v>30</v>
      </c>
      <c r="M13">
        <v>692043</v>
      </c>
      <c r="N13">
        <v>217465829</v>
      </c>
    </row>
    <row r="14" spans="1:17" x14ac:dyDescent="0.25">
      <c r="K14" t="s">
        <v>31</v>
      </c>
      <c r="L14" t="s">
        <v>30</v>
      </c>
      <c r="M14">
        <v>158474</v>
      </c>
      <c r="N14">
        <v>43493538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9B3D-BEC1-4313-A150-A60C52A8BE5D}">
  <dimension ref="A1:V32"/>
  <sheetViews>
    <sheetView workbookViewId="0">
      <selection activeCell="D15" sqref="D15"/>
    </sheetView>
  </sheetViews>
  <sheetFormatPr defaultRowHeight="15" x14ac:dyDescent="0.25"/>
  <cols>
    <col min="1" max="1" width="10.85546875" bestFit="1" customWidth="1"/>
    <col min="2" max="2" width="8" bestFit="1" customWidth="1"/>
    <col min="3" max="3" width="10.42578125" bestFit="1" customWidth="1"/>
    <col min="4" max="4" width="11.7109375" bestFit="1" customWidth="1"/>
    <col min="5" max="5" width="21.85546875" bestFit="1" customWidth="1"/>
    <col min="6" max="6" width="9.85546875" bestFit="1" customWidth="1"/>
    <col min="7" max="7" width="9.140625" bestFit="1" customWidth="1"/>
    <col min="8" max="8" width="15" bestFit="1" customWidth="1"/>
    <col min="9" max="9" width="12.85546875" bestFit="1" customWidth="1"/>
    <col min="10" max="10" width="13.42578125" bestFit="1" customWidth="1"/>
    <col min="11" max="11" width="14.140625" bestFit="1" customWidth="1"/>
    <col min="12" max="12" width="12" bestFit="1" customWidth="1"/>
    <col min="13" max="13" width="9.140625" bestFit="1" customWidth="1"/>
    <col min="14" max="14" width="4.5703125" bestFit="1" customWidth="1"/>
    <col min="15" max="15" width="14.28515625" bestFit="1" customWidth="1"/>
    <col min="16" max="16" width="11.85546875" bestFit="1" customWidth="1"/>
    <col min="17" max="17" width="10.85546875" bestFit="1" customWidth="1"/>
    <col min="18" max="18" width="24.85546875" bestFit="1" customWidth="1"/>
    <col min="19" max="19" width="17" bestFit="1" customWidth="1"/>
    <col min="20" max="20" width="10.7109375" bestFit="1" customWidth="1"/>
    <col min="21" max="21" width="17.28515625" bestFit="1" customWidth="1"/>
    <col min="22" max="22" width="16.42578125" bestFit="1" customWidth="1"/>
  </cols>
  <sheetData>
    <row r="1" spans="1:22" x14ac:dyDescent="0.25">
      <c r="A1" s="4" t="s">
        <v>35</v>
      </c>
      <c r="B1" s="4" t="s">
        <v>36</v>
      </c>
      <c r="C1" s="4" t="s">
        <v>62</v>
      </c>
      <c r="D1" s="4" t="s">
        <v>63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3</v>
      </c>
      <c r="K1" s="4" t="s">
        <v>42</v>
      </c>
      <c r="L1" s="4" t="s">
        <v>43</v>
      </c>
      <c r="M1" s="4" t="s">
        <v>2</v>
      </c>
      <c r="N1" s="4" t="s">
        <v>15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</row>
    <row r="2" spans="1:22" x14ac:dyDescent="0.25">
      <c r="A2" s="3" t="s">
        <v>29</v>
      </c>
      <c r="B2" s="3">
        <v>2024</v>
      </c>
      <c r="C2" s="3">
        <v>135</v>
      </c>
      <c r="D2" s="7">
        <v>641478</v>
      </c>
      <c r="E2" s="7">
        <v>956481</v>
      </c>
      <c r="F2" s="7">
        <v>581856</v>
      </c>
      <c r="G2" s="7">
        <v>374625</v>
      </c>
      <c r="H2" s="7">
        <v>370752196.64999998</v>
      </c>
      <c r="I2" s="7">
        <v>453814214.55000001</v>
      </c>
      <c r="J2" s="7">
        <v>824566411.20000005</v>
      </c>
      <c r="K2" s="7">
        <v>696459</v>
      </c>
      <c r="L2" s="7">
        <v>871695</v>
      </c>
      <c r="M2" s="7">
        <v>1568154</v>
      </c>
      <c r="N2" s="7">
        <v>525.819793</v>
      </c>
      <c r="O2" s="7">
        <v>532.33886900000005</v>
      </c>
      <c r="P2" s="7">
        <v>520.61123999999995</v>
      </c>
      <c r="Q2" s="7">
        <v>1.3087</v>
      </c>
      <c r="R2" s="7">
        <v>41007222</v>
      </c>
      <c r="S2" s="7">
        <v>6477722</v>
      </c>
      <c r="T2" s="7">
        <v>47407</v>
      </c>
      <c r="U2" s="7">
        <v>28936528.640000001</v>
      </c>
      <c r="V2" s="7">
        <v>58436</v>
      </c>
    </row>
    <row r="3" spans="1:22" x14ac:dyDescent="0.25">
      <c r="A3" s="3" t="s">
        <v>31</v>
      </c>
      <c r="B3" s="3">
        <v>2024</v>
      </c>
      <c r="C3" s="3">
        <v>136</v>
      </c>
      <c r="D3" s="7">
        <v>540265</v>
      </c>
      <c r="E3" s="7">
        <v>889514</v>
      </c>
      <c r="F3" s="7">
        <v>478104</v>
      </c>
      <c r="G3" s="7">
        <v>411410</v>
      </c>
      <c r="H3" s="7">
        <v>261573005.68000001</v>
      </c>
      <c r="I3" s="7">
        <v>382142415.94</v>
      </c>
      <c r="J3" s="7">
        <v>643715421.62</v>
      </c>
      <c r="K3" s="7">
        <v>580429</v>
      </c>
      <c r="L3" s="7">
        <v>906198</v>
      </c>
      <c r="M3" s="7">
        <v>1486627</v>
      </c>
      <c r="N3" s="7">
        <v>433.00398899999999</v>
      </c>
      <c r="O3" s="7">
        <v>450.65461199999999</v>
      </c>
      <c r="P3" s="7">
        <v>421.69858699999997</v>
      </c>
      <c r="Q3" s="7">
        <v>1.3162</v>
      </c>
      <c r="R3" s="7">
        <v>31851642</v>
      </c>
      <c r="S3" s="7">
        <v>7022468</v>
      </c>
      <c r="T3" s="7">
        <v>56281</v>
      </c>
      <c r="U3" s="7">
        <v>27669122.359999999</v>
      </c>
      <c r="V3" s="7">
        <v>67662</v>
      </c>
    </row>
    <row r="4" spans="1:22" x14ac:dyDescent="0.25">
      <c r="A4" s="3" t="s">
        <v>61</v>
      </c>
      <c r="B4" s="3">
        <v>2024</v>
      </c>
      <c r="C4" s="3">
        <v>139</v>
      </c>
      <c r="D4" s="7">
        <v>574081</v>
      </c>
      <c r="E4" s="7">
        <v>1083753</v>
      </c>
      <c r="F4" s="7">
        <v>531427</v>
      </c>
      <c r="G4" s="7">
        <v>552326</v>
      </c>
      <c r="H4" s="7">
        <v>496161730.19999999</v>
      </c>
      <c r="I4" s="7">
        <v>984181934.47000003</v>
      </c>
      <c r="J4" s="7">
        <v>1480343664.6700001</v>
      </c>
      <c r="K4" s="7">
        <v>637091</v>
      </c>
      <c r="L4" s="7">
        <v>1235569</v>
      </c>
      <c r="M4" s="7">
        <v>1872660</v>
      </c>
      <c r="N4" s="7">
        <v>790.50316899999996</v>
      </c>
      <c r="O4" s="7">
        <v>778.79255899999998</v>
      </c>
      <c r="P4" s="7">
        <v>796.54145900000003</v>
      </c>
      <c r="Q4" s="7">
        <v>1.3653999999999999</v>
      </c>
      <c r="R4" s="7">
        <v>72004114</v>
      </c>
      <c r="S4" s="7">
        <v>12168053</v>
      </c>
      <c r="T4" s="7">
        <v>71564</v>
      </c>
      <c r="U4" s="7">
        <v>63933512.469999999</v>
      </c>
      <c r="V4" s="7">
        <v>87674</v>
      </c>
    </row>
    <row r="5" spans="1:22" x14ac:dyDescent="0.25">
      <c r="A5" s="3" t="s">
        <v>60</v>
      </c>
      <c r="B5" s="3">
        <v>2024</v>
      </c>
      <c r="C5" s="3">
        <v>142</v>
      </c>
      <c r="D5" s="7">
        <v>424128</v>
      </c>
      <c r="E5" s="7">
        <v>836211</v>
      </c>
      <c r="F5" s="7">
        <v>373874</v>
      </c>
      <c r="G5" s="7">
        <v>462337</v>
      </c>
      <c r="H5" s="7">
        <v>229460968.97</v>
      </c>
      <c r="I5" s="7">
        <v>452997668.61000001</v>
      </c>
      <c r="J5" s="7">
        <v>682458637.58000004</v>
      </c>
      <c r="K5" s="7">
        <v>453263</v>
      </c>
      <c r="L5" s="7">
        <v>931808</v>
      </c>
      <c r="M5" s="7">
        <v>1385071</v>
      </c>
      <c r="N5" s="7">
        <v>492.72465999999997</v>
      </c>
      <c r="O5" s="7">
        <v>506.24244399999998</v>
      </c>
      <c r="P5" s="7">
        <v>486.14915200000002</v>
      </c>
      <c r="Q5" s="7">
        <v>1.298</v>
      </c>
      <c r="R5" s="7">
        <v>33336087</v>
      </c>
      <c r="S5" s="7">
        <v>13165140</v>
      </c>
      <c r="T5" s="7">
        <v>73698</v>
      </c>
      <c r="U5" s="7">
        <v>43855096.359999999</v>
      </c>
      <c r="V5" s="7">
        <v>90451</v>
      </c>
    </row>
    <row r="6" spans="1:22" x14ac:dyDescent="0.25">
      <c r="A6" s="3" t="s">
        <v>53</v>
      </c>
      <c r="B6" s="3">
        <v>2024</v>
      </c>
      <c r="C6" s="3">
        <v>142</v>
      </c>
      <c r="D6" s="7">
        <v>414678</v>
      </c>
      <c r="E6" s="7">
        <v>899746</v>
      </c>
      <c r="F6" s="7">
        <v>387801</v>
      </c>
      <c r="G6" s="7">
        <v>511945</v>
      </c>
      <c r="H6" s="7">
        <v>223667487.38</v>
      </c>
      <c r="I6" s="7">
        <v>482899957.06999999</v>
      </c>
      <c r="J6" s="7">
        <v>706567444.45000005</v>
      </c>
      <c r="K6" s="7">
        <v>479007</v>
      </c>
      <c r="L6" s="7">
        <v>1085364</v>
      </c>
      <c r="M6" s="7">
        <v>1564371</v>
      </c>
      <c r="N6" s="7">
        <v>451.66232600000001</v>
      </c>
      <c r="O6" s="7">
        <v>466.93991399999999</v>
      </c>
      <c r="P6" s="7">
        <v>444.91982100000001</v>
      </c>
      <c r="Q6" s="7">
        <v>1.323</v>
      </c>
      <c r="R6" s="7">
        <v>34607344</v>
      </c>
      <c r="S6" s="7">
        <v>13212474</v>
      </c>
      <c r="T6" s="7">
        <v>82242</v>
      </c>
      <c r="U6" s="7">
        <v>44588834.439999998</v>
      </c>
      <c r="V6" s="7">
        <v>100814</v>
      </c>
    </row>
    <row r="7" spans="1:22" x14ac:dyDescent="0.25">
      <c r="A7" s="3" t="s">
        <v>55</v>
      </c>
      <c r="B7" s="3">
        <v>2025</v>
      </c>
      <c r="C7" s="3">
        <v>143</v>
      </c>
      <c r="D7" s="7">
        <v>394215</v>
      </c>
      <c r="E7" s="7">
        <v>894240</v>
      </c>
      <c r="F7" s="7">
        <v>357531</v>
      </c>
      <c r="G7" s="7">
        <v>536709</v>
      </c>
      <c r="H7" s="7">
        <v>206357089.19</v>
      </c>
      <c r="I7" s="7">
        <v>511558961.31</v>
      </c>
      <c r="J7" s="7">
        <v>717916050.5</v>
      </c>
      <c r="K7" s="7">
        <v>441236</v>
      </c>
      <c r="L7" s="7">
        <v>1125894</v>
      </c>
      <c r="M7" s="7">
        <v>1567130</v>
      </c>
      <c r="N7" s="7">
        <v>458.10880400000002</v>
      </c>
      <c r="O7" s="7">
        <v>467.67962999999997</v>
      </c>
      <c r="P7" s="7">
        <v>454.35801400000003</v>
      </c>
      <c r="Q7" s="7">
        <v>1.3343</v>
      </c>
      <c r="R7" s="7">
        <v>35206000</v>
      </c>
      <c r="S7" s="7">
        <v>13687425</v>
      </c>
      <c r="T7" s="7">
        <v>89311</v>
      </c>
      <c r="U7" s="7">
        <v>49443050.700000003</v>
      </c>
      <c r="V7" s="7">
        <v>107804</v>
      </c>
    </row>
    <row r="8" spans="1:22" x14ac:dyDescent="0.25">
      <c r="A8" s="3" t="s">
        <v>54</v>
      </c>
      <c r="B8" s="3">
        <v>2025</v>
      </c>
      <c r="C8" s="3">
        <v>144</v>
      </c>
      <c r="D8" s="7">
        <v>341419</v>
      </c>
      <c r="E8" s="7">
        <v>841076</v>
      </c>
      <c r="F8" s="7">
        <v>320002</v>
      </c>
      <c r="G8" s="7">
        <v>521074</v>
      </c>
      <c r="H8" s="7">
        <v>183113541.88</v>
      </c>
      <c r="I8" s="7">
        <v>468118305.31999999</v>
      </c>
      <c r="J8" s="7">
        <v>651231847.20000005</v>
      </c>
      <c r="K8" s="7">
        <v>391852</v>
      </c>
      <c r="L8" s="7">
        <v>1048900</v>
      </c>
      <c r="M8" s="7">
        <v>1440752</v>
      </c>
      <c r="N8" s="7">
        <v>452.00828999999999</v>
      </c>
      <c r="O8" s="7">
        <v>467.30281300000001</v>
      </c>
      <c r="P8" s="7">
        <v>446.29450400000002</v>
      </c>
      <c r="Q8" s="7">
        <v>1.3126</v>
      </c>
      <c r="R8" s="7">
        <v>31910027</v>
      </c>
      <c r="S8" s="7">
        <v>12539603</v>
      </c>
      <c r="T8" s="7">
        <v>85969</v>
      </c>
      <c r="U8" s="7">
        <v>45504539.509999998</v>
      </c>
      <c r="V8" s="7">
        <v>101929</v>
      </c>
    </row>
    <row r="9" spans="1:22" x14ac:dyDescent="0.25">
      <c r="A9" s="3" t="s">
        <v>58</v>
      </c>
      <c r="B9" s="3">
        <v>2025</v>
      </c>
      <c r="C9" s="3">
        <v>146</v>
      </c>
      <c r="D9" s="7">
        <v>362968</v>
      </c>
      <c r="E9" s="7">
        <v>968577</v>
      </c>
      <c r="F9" s="7">
        <v>353064</v>
      </c>
      <c r="G9" s="7">
        <v>615513</v>
      </c>
      <c r="H9" s="7">
        <v>224404232.24000001</v>
      </c>
      <c r="I9" s="7">
        <v>654091022.79999995</v>
      </c>
      <c r="J9" s="7">
        <v>878495255.03999996</v>
      </c>
      <c r="K9" s="7">
        <v>428039</v>
      </c>
      <c r="L9" s="7">
        <v>1252876</v>
      </c>
      <c r="M9" s="7">
        <v>1680915</v>
      </c>
      <c r="N9" s="7">
        <v>522.62919599999998</v>
      </c>
      <c r="O9" s="7">
        <v>524.26118199999996</v>
      </c>
      <c r="P9" s="7">
        <v>522.07163600000001</v>
      </c>
      <c r="Q9" s="7">
        <v>1.3391999999999999</v>
      </c>
      <c r="R9" s="7">
        <v>43019712</v>
      </c>
      <c r="S9" s="7">
        <v>16034188</v>
      </c>
      <c r="T9" s="7">
        <v>98971</v>
      </c>
      <c r="U9" s="7">
        <v>61721827.109999999</v>
      </c>
      <c r="V9" s="7">
        <v>119371</v>
      </c>
    </row>
    <row r="10" spans="1:22" x14ac:dyDescent="0.25">
      <c r="A10" s="3" t="s">
        <v>52</v>
      </c>
      <c r="B10" s="3">
        <v>2025</v>
      </c>
      <c r="C10" s="3">
        <v>152</v>
      </c>
      <c r="D10" s="7">
        <v>405094</v>
      </c>
      <c r="E10" s="7">
        <v>978346</v>
      </c>
      <c r="F10" s="7">
        <v>359851</v>
      </c>
      <c r="G10" s="7">
        <v>618495</v>
      </c>
      <c r="H10" s="7">
        <v>203351693.49000001</v>
      </c>
      <c r="I10" s="7">
        <v>569711706.95000005</v>
      </c>
      <c r="J10" s="7">
        <v>773063400.44000006</v>
      </c>
      <c r="K10" s="7">
        <v>439779</v>
      </c>
      <c r="L10" s="7">
        <v>1255527</v>
      </c>
      <c r="M10" s="7">
        <v>1695306</v>
      </c>
      <c r="N10" s="7">
        <v>456.00227899999999</v>
      </c>
      <c r="O10" s="7">
        <v>462.39518800000002</v>
      </c>
      <c r="P10" s="7">
        <v>453.76300700000002</v>
      </c>
      <c r="Q10" s="7">
        <v>1.3306</v>
      </c>
      <c r="R10" s="7">
        <v>37779520</v>
      </c>
      <c r="S10" s="7">
        <v>15010814</v>
      </c>
      <c r="T10" s="7">
        <v>100312</v>
      </c>
      <c r="U10" s="7">
        <v>53449285.270000003</v>
      </c>
      <c r="V10" s="7">
        <v>119478</v>
      </c>
    </row>
    <row r="11" spans="1:22" x14ac:dyDescent="0.25">
      <c r="A11" s="3" t="s">
        <v>59</v>
      </c>
      <c r="B11" s="3">
        <v>2025</v>
      </c>
      <c r="C11" s="3">
        <v>154</v>
      </c>
      <c r="D11" s="7">
        <v>372383</v>
      </c>
      <c r="E11" s="7">
        <v>1022580</v>
      </c>
      <c r="F11" s="7">
        <v>363940</v>
      </c>
      <c r="G11" s="7">
        <v>658640</v>
      </c>
      <c r="H11" s="7">
        <v>195807122.41999999</v>
      </c>
      <c r="I11" s="7">
        <v>578760343.71000004</v>
      </c>
      <c r="J11" s="7">
        <v>774567466.13</v>
      </c>
      <c r="K11" s="7">
        <v>444494</v>
      </c>
      <c r="L11" s="7">
        <v>1341071</v>
      </c>
      <c r="M11" s="7">
        <v>1785565</v>
      </c>
      <c r="N11" s="7">
        <v>433.79404599999998</v>
      </c>
      <c r="O11" s="7">
        <v>440.516908</v>
      </c>
      <c r="P11" s="7">
        <v>431.56577399999998</v>
      </c>
      <c r="Q11" s="7">
        <v>1.3408</v>
      </c>
      <c r="R11" s="7">
        <v>37958522</v>
      </c>
      <c r="S11" s="7">
        <v>15356898</v>
      </c>
      <c r="T11" s="7">
        <v>106478</v>
      </c>
      <c r="U11" s="7">
        <v>54085705.530000001</v>
      </c>
      <c r="V11" s="7">
        <v>125968</v>
      </c>
    </row>
    <row r="12" spans="1:22" x14ac:dyDescent="0.25">
      <c r="A12" s="3" t="s">
        <v>57</v>
      </c>
      <c r="B12" s="3">
        <v>2025</v>
      </c>
      <c r="C12" s="3">
        <v>154</v>
      </c>
      <c r="D12" s="7">
        <v>413811</v>
      </c>
      <c r="E12" s="7">
        <v>1057659</v>
      </c>
      <c r="F12" s="7">
        <v>374474</v>
      </c>
      <c r="G12" s="7">
        <v>683185</v>
      </c>
      <c r="H12" s="7">
        <v>204427694.12</v>
      </c>
      <c r="I12" s="7">
        <v>609694433.15999997</v>
      </c>
      <c r="J12" s="7">
        <v>814122127.27999997</v>
      </c>
      <c r="K12" s="7">
        <v>458346</v>
      </c>
      <c r="L12" s="7">
        <v>1385026</v>
      </c>
      <c r="M12" s="7">
        <v>1843372</v>
      </c>
      <c r="N12" s="7">
        <v>441.64830899999998</v>
      </c>
      <c r="O12" s="7">
        <v>446.01173399999999</v>
      </c>
      <c r="P12" s="7">
        <v>440.20432299999999</v>
      </c>
      <c r="Q12" s="7">
        <v>1.3301000000000001</v>
      </c>
      <c r="R12" s="7">
        <v>39901472</v>
      </c>
      <c r="S12" s="7">
        <v>15422399</v>
      </c>
      <c r="T12" s="7">
        <v>107722</v>
      </c>
      <c r="U12" s="7">
        <v>55443786.700000003</v>
      </c>
      <c r="V12" s="7">
        <v>127312</v>
      </c>
    </row>
    <row r="13" spans="1:22" x14ac:dyDescent="0.25">
      <c r="A13" s="3" t="s">
        <v>56</v>
      </c>
      <c r="B13" s="3">
        <v>2025</v>
      </c>
      <c r="C13" s="3">
        <v>155</v>
      </c>
      <c r="D13" s="7">
        <v>377943</v>
      </c>
      <c r="E13" s="7">
        <v>1068081</v>
      </c>
      <c r="F13" s="7">
        <v>349192</v>
      </c>
      <c r="G13" s="7">
        <v>718889</v>
      </c>
      <c r="H13" s="7">
        <v>192246160.03</v>
      </c>
      <c r="I13" s="7">
        <v>686526082.55999994</v>
      </c>
      <c r="J13" s="7">
        <v>878772242.59000003</v>
      </c>
      <c r="K13" s="7">
        <v>422016</v>
      </c>
      <c r="L13" s="7">
        <v>1484384</v>
      </c>
      <c r="M13" s="7">
        <v>1906400</v>
      </c>
      <c r="N13" s="7">
        <v>460.959003</v>
      </c>
      <c r="O13" s="7">
        <v>455.542349</v>
      </c>
      <c r="P13" s="7">
        <v>462.49897800000002</v>
      </c>
      <c r="Q13" s="7">
        <v>1.3736999999999999</v>
      </c>
      <c r="R13" s="7">
        <v>43068701</v>
      </c>
      <c r="S13" s="7">
        <v>16903559</v>
      </c>
      <c r="T13" s="7">
        <v>115389</v>
      </c>
      <c r="U13" s="7">
        <v>63956100.979999997</v>
      </c>
      <c r="V13" s="7">
        <v>137051</v>
      </c>
    </row>
    <row r="14" spans="1:22" x14ac:dyDescent="0.25">
      <c r="A14" s="3" t="s">
        <v>29</v>
      </c>
      <c r="B14" s="3">
        <v>2025</v>
      </c>
      <c r="C14" s="3">
        <v>162</v>
      </c>
      <c r="D14" s="7">
        <v>398933</v>
      </c>
      <c r="E14" s="7">
        <v>1166822</v>
      </c>
      <c r="F14" s="7">
        <v>371623</v>
      </c>
      <c r="G14" s="7">
        <v>795199</v>
      </c>
      <c r="H14" s="7">
        <v>210910340.5</v>
      </c>
      <c r="I14" s="7">
        <v>800471847.28999996</v>
      </c>
      <c r="J14" s="7">
        <v>1011382187.79</v>
      </c>
      <c r="K14" s="7">
        <v>446460</v>
      </c>
      <c r="L14" s="7">
        <v>1626167</v>
      </c>
      <c r="M14" s="7">
        <v>2072627</v>
      </c>
      <c r="N14" s="7">
        <v>487.97115300000002</v>
      </c>
      <c r="O14" s="7">
        <v>472.40590500000002</v>
      </c>
      <c r="P14" s="7">
        <v>492.244553</v>
      </c>
      <c r="Q14" s="7">
        <v>1.3707</v>
      </c>
      <c r="R14" s="7">
        <v>49571960</v>
      </c>
      <c r="S14" s="7">
        <v>19696437</v>
      </c>
      <c r="T14" s="7">
        <v>127326</v>
      </c>
      <c r="U14" s="7">
        <v>70916567.420000002</v>
      </c>
      <c r="V14" s="7">
        <v>151870</v>
      </c>
    </row>
    <row r="15" spans="1:22" x14ac:dyDescent="0.25">
      <c r="A15" s="3" t="s">
        <v>31</v>
      </c>
      <c r="B15" s="3">
        <v>2025</v>
      </c>
      <c r="C15" s="3">
        <v>167</v>
      </c>
      <c r="D15" s="7">
        <v>353127</v>
      </c>
      <c r="E15" s="7">
        <v>1080423</v>
      </c>
      <c r="F15" s="7">
        <v>332107</v>
      </c>
      <c r="G15" s="7">
        <v>748316</v>
      </c>
      <c r="H15" s="7">
        <v>171541797.47</v>
      </c>
      <c r="I15" s="7">
        <v>646221642.71000004</v>
      </c>
      <c r="J15" s="7">
        <v>817763440.17999995</v>
      </c>
      <c r="K15" s="7">
        <v>398822</v>
      </c>
      <c r="L15" s="7">
        <v>1537457</v>
      </c>
      <c r="M15" s="7">
        <v>1936279</v>
      </c>
      <c r="N15" s="7">
        <v>422.33760699999999</v>
      </c>
      <c r="O15" s="7">
        <v>430.12120099999999</v>
      </c>
      <c r="P15" s="7">
        <v>420.31851499999999</v>
      </c>
      <c r="Q15" s="7">
        <v>1.3783000000000001</v>
      </c>
      <c r="R15" s="7">
        <v>40051229</v>
      </c>
      <c r="S15" s="7">
        <v>17373207</v>
      </c>
      <c r="T15" s="7">
        <v>123678</v>
      </c>
      <c r="U15" s="7">
        <v>60455617.189999998</v>
      </c>
      <c r="V15" s="7">
        <v>147061</v>
      </c>
    </row>
    <row r="18" spans="1:7" x14ac:dyDescent="0.25">
      <c r="A18" t="s">
        <v>25</v>
      </c>
      <c r="B18" t="s">
        <v>64</v>
      </c>
      <c r="C18" t="s">
        <v>17</v>
      </c>
      <c r="E18" t="s">
        <v>65</v>
      </c>
      <c r="F18" t="s">
        <v>64</v>
      </c>
      <c r="G18" t="s">
        <v>66</v>
      </c>
    </row>
    <row r="19" spans="1:7" x14ac:dyDescent="0.25">
      <c r="A19" t="s">
        <v>29</v>
      </c>
      <c r="B19">
        <v>2024</v>
      </c>
      <c r="C19">
        <v>135</v>
      </c>
      <c r="E19" t="s">
        <v>29</v>
      </c>
      <c r="F19">
        <v>2024</v>
      </c>
      <c r="G19">
        <v>641478</v>
      </c>
    </row>
    <row r="20" spans="1:7" x14ac:dyDescent="0.25">
      <c r="A20" t="s">
        <v>31</v>
      </c>
      <c r="B20">
        <v>2024</v>
      </c>
      <c r="C20">
        <v>136</v>
      </c>
      <c r="E20" t="s">
        <v>31</v>
      </c>
      <c r="F20">
        <v>2024</v>
      </c>
      <c r="G20">
        <v>540265</v>
      </c>
    </row>
    <row r="21" spans="1:7" x14ac:dyDescent="0.25">
      <c r="A21" t="s">
        <v>61</v>
      </c>
      <c r="B21">
        <v>2024</v>
      </c>
      <c r="C21">
        <v>139</v>
      </c>
      <c r="E21" t="s">
        <v>61</v>
      </c>
      <c r="F21">
        <v>2024</v>
      </c>
      <c r="G21">
        <v>574081</v>
      </c>
    </row>
    <row r="22" spans="1:7" x14ac:dyDescent="0.25">
      <c r="A22" t="s">
        <v>60</v>
      </c>
      <c r="B22">
        <v>2024</v>
      </c>
      <c r="C22">
        <v>142</v>
      </c>
      <c r="E22" t="s">
        <v>60</v>
      </c>
      <c r="F22">
        <v>2024</v>
      </c>
      <c r="G22">
        <v>424128</v>
      </c>
    </row>
    <row r="23" spans="1:7" x14ac:dyDescent="0.25">
      <c r="A23" t="s">
        <v>53</v>
      </c>
      <c r="B23">
        <v>2024</v>
      </c>
      <c r="C23">
        <v>142</v>
      </c>
      <c r="E23" t="s">
        <v>53</v>
      </c>
      <c r="F23">
        <v>2024</v>
      </c>
      <c r="G23">
        <v>414678</v>
      </c>
    </row>
    <row r="24" spans="1:7" x14ac:dyDescent="0.25">
      <c r="A24" t="s">
        <v>55</v>
      </c>
      <c r="B24">
        <v>2025</v>
      </c>
      <c r="C24">
        <v>143</v>
      </c>
      <c r="E24" t="s">
        <v>55</v>
      </c>
      <c r="F24">
        <v>2025</v>
      </c>
      <c r="G24">
        <v>394215</v>
      </c>
    </row>
    <row r="25" spans="1:7" x14ac:dyDescent="0.25">
      <c r="A25" t="s">
        <v>54</v>
      </c>
      <c r="B25">
        <v>2025</v>
      </c>
      <c r="C25">
        <v>144</v>
      </c>
      <c r="E25" t="s">
        <v>54</v>
      </c>
      <c r="F25">
        <v>2025</v>
      </c>
      <c r="G25">
        <v>341419</v>
      </c>
    </row>
    <row r="26" spans="1:7" x14ac:dyDescent="0.25">
      <c r="A26" t="s">
        <v>58</v>
      </c>
      <c r="B26">
        <v>2025</v>
      </c>
      <c r="C26">
        <v>146</v>
      </c>
      <c r="E26" t="s">
        <v>58</v>
      </c>
      <c r="F26">
        <v>2025</v>
      </c>
      <c r="G26">
        <v>362968</v>
      </c>
    </row>
    <row r="27" spans="1:7" x14ac:dyDescent="0.25">
      <c r="A27" t="s">
        <v>52</v>
      </c>
      <c r="B27">
        <v>2025</v>
      </c>
      <c r="C27">
        <v>152</v>
      </c>
      <c r="E27" t="s">
        <v>52</v>
      </c>
      <c r="F27">
        <v>2025</v>
      </c>
      <c r="G27">
        <v>405094</v>
      </c>
    </row>
    <row r="28" spans="1:7" x14ac:dyDescent="0.25">
      <c r="A28" t="s">
        <v>59</v>
      </c>
      <c r="B28">
        <v>2025</v>
      </c>
      <c r="C28">
        <v>154</v>
      </c>
      <c r="E28" t="s">
        <v>59</v>
      </c>
      <c r="F28">
        <v>2025</v>
      </c>
      <c r="G28">
        <v>372383</v>
      </c>
    </row>
    <row r="29" spans="1:7" x14ac:dyDescent="0.25">
      <c r="A29" t="s">
        <v>57</v>
      </c>
      <c r="B29">
        <v>2025</v>
      </c>
      <c r="C29">
        <v>154</v>
      </c>
      <c r="E29" t="s">
        <v>57</v>
      </c>
      <c r="F29">
        <v>2025</v>
      </c>
      <c r="G29">
        <v>413811</v>
      </c>
    </row>
    <row r="30" spans="1:7" x14ac:dyDescent="0.25">
      <c r="A30" t="s">
        <v>56</v>
      </c>
      <c r="B30">
        <v>2025</v>
      </c>
      <c r="C30">
        <v>155</v>
      </c>
      <c r="E30" t="s">
        <v>56</v>
      </c>
      <c r="F30">
        <v>2025</v>
      </c>
      <c r="G30">
        <v>377943</v>
      </c>
    </row>
    <row r="31" spans="1:7" x14ac:dyDescent="0.25">
      <c r="A31" t="s">
        <v>29</v>
      </c>
      <c r="B31">
        <v>2025</v>
      </c>
      <c r="C31">
        <v>162</v>
      </c>
      <c r="E31" t="s">
        <v>29</v>
      </c>
      <c r="F31">
        <v>2025</v>
      </c>
      <c r="G31">
        <v>398933</v>
      </c>
    </row>
    <row r="32" spans="1:7" x14ac:dyDescent="0.25">
      <c r="A32" t="s">
        <v>31</v>
      </c>
      <c r="B32">
        <v>2025</v>
      </c>
      <c r="C32">
        <v>167</v>
      </c>
      <c r="E32" t="s">
        <v>31</v>
      </c>
      <c r="F32">
        <v>2025</v>
      </c>
      <c r="G32">
        <v>353127</v>
      </c>
    </row>
  </sheetData>
  <sortState xmlns:xlrd2="http://schemas.microsoft.com/office/spreadsheetml/2017/richdata2" ref="E19:G32">
    <sortCondition ref="F19:F32"/>
    <sortCondition ref="E19:E32" customList="January,February,March,April,May,June,July,August,September,October,November,December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99D4-FE02-4637-B673-1825366801EB}">
  <dimension ref="A2:H7"/>
  <sheetViews>
    <sheetView workbookViewId="0">
      <selection activeCell="C3" sqref="C3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3" width="15.28515625" bestFit="1" customWidth="1"/>
    <col min="4" max="4" width="11.5703125" bestFit="1" customWidth="1"/>
    <col min="5" max="5" width="12.5703125" bestFit="1" customWidth="1"/>
    <col min="6" max="6" width="15.28515625" bestFit="1" customWidth="1"/>
    <col min="7" max="7" width="11.5703125" bestFit="1" customWidth="1"/>
    <col min="8" max="8" width="11.140625" bestFit="1" customWidth="1"/>
  </cols>
  <sheetData>
    <row r="2" spans="1:8" x14ac:dyDescent="0.25">
      <c r="A2" s="4" t="s">
        <v>67</v>
      </c>
      <c r="B2" s="4" t="s">
        <v>1</v>
      </c>
      <c r="C2" s="4" t="s">
        <v>3</v>
      </c>
      <c r="D2" s="4" t="s">
        <v>68</v>
      </c>
      <c r="E2" s="4" t="s">
        <v>69</v>
      </c>
      <c r="F2" s="4" t="s">
        <v>70</v>
      </c>
      <c r="G2" s="4" t="s">
        <v>2</v>
      </c>
      <c r="H2" s="4" t="s">
        <v>71</v>
      </c>
    </row>
    <row r="3" spans="1:8" x14ac:dyDescent="0.25">
      <c r="A3" s="3" t="s">
        <v>24</v>
      </c>
      <c r="B3" s="5">
        <v>324309</v>
      </c>
      <c r="C3" s="5">
        <v>198698998</v>
      </c>
      <c r="D3" s="5">
        <v>274359</v>
      </c>
      <c r="E3" s="5">
        <v>1503198</v>
      </c>
      <c r="F3" s="5">
        <v>152581413</v>
      </c>
      <c r="G3" s="5">
        <v>477375</v>
      </c>
      <c r="H3" s="5">
        <v>132.18418199999999</v>
      </c>
    </row>
    <row r="4" spans="1:8" x14ac:dyDescent="0.25">
      <c r="A4" s="3" t="s">
        <v>72</v>
      </c>
      <c r="B4" s="5">
        <v>227616</v>
      </c>
      <c r="C4" s="5">
        <v>136519644</v>
      </c>
      <c r="D4" s="5">
        <v>190500</v>
      </c>
      <c r="E4" s="5">
        <v>1032982</v>
      </c>
      <c r="F4" s="5">
        <v>105286902</v>
      </c>
      <c r="G4" s="5">
        <v>327635</v>
      </c>
      <c r="H4" s="5">
        <v>132.160719</v>
      </c>
    </row>
    <row r="5" spans="1:8" x14ac:dyDescent="0.25">
      <c r="A5" s="3" t="s">
        <v>73</v>
      </c>
      <c r="B5" s="5">
        <v>110952</v>
      </c>
      <c r="C5" s="5">
        <v>62179354</v>
      </c>
      <c r="D5" s="5">
        <v>83859</v>
      </c>
      <c r="E5" s="5">
        <v>470216</v>
      </c>
      <c r="F5" s="5">
        <v>47294511</v>
      </c>
      <c r="G5" s="5">
        <v>149740</v>
      </c>
      <c r="H5" s="5">
        <v>132.235726</v>
      </c>
    </row>
    <row r="6" spans="1:8" x14ac:dyDescent="0.25">
      <c r="B6" s="2"/>
      <c r="C6" s="2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0498-8F9B-4B9C-BF82-199FA2D89E0C}">
  <dimension ref="A1:J169"/>
  <sheetViews>
    <sheetView workbookViewId="0">
      <selection activeCell="F1" sqref="F1"/>
    </sheetView>
  </sheetViews>
  <sheetFormatPr defaultRowHeight="15" x14ac:dyDescent="0.25"/>
  <cols>
    <col min="1" max="1" width="35.5703125" bestFit="1" customWidth="1"/>
    <col min="2" max="2" width="9.85546875" bestFit="1" customWidth="1"/>
    <col min="3" max="3" width="32.28515625" bestFit="1" customWidth="1"/>
    <col min="4" max="4" width="12.5703125" bestFit="1" customWidth="1"/>
    <col min="5" max="5" width="11.5703125" bestFit="1" customWidth="1"/>
    <col min="6" max="7" width="15.28515625" bestFit="1" customWidth="1"/>
    <col min="8" max="8" width="12.5703125" bestFit="1" customWidth="1"/>
    <col min="9" max="10" width="14.28515625" bestFit="1" customWidth="1"/>
  </cols>
  <sheetData>
    <row r="1" spans="1:10" x14ac:dyDescent="0.25">
      <c r="D1" s="2">
        <f>SUBTOTAL(9,D3:D169)</f>
        <v>1195972</v>
      </c>
      <c r="E1" s="2">
        <f t="shared" ref="E1:J1" si="0">SUBTOTAL(9,E3:E169)</f>
        <v>855754</v>
      </c>
      <c r="F1" s="2">
        <f t="shared" si="0"/>
        <v>817763440.18000007</v>
      </c>
      <c r="G1" s="2">
        <f t="shared" si="0"/>
        <v>641805949.16000056</v>
      </c>
      <c r="H1" s="2">
        <f t="shared" si="0"/>
        <v>1936279</v>
      </c>
      <c r="I1" s="2">
        <f t="shared" si="0"/>
        <v>40051229</v>
      </c>
      <c r="J1" s="2">
        <f t="shared" si="0"/>
        <v>17373207</v>
      </c>
    </row>
    <row r="2" spans="1:10" x14ac:dyDescent="0.25">
      <c r="A2" s="4" t="s">
        <v>16</v>
      </c>
      <c r="B2" s="4" t="s">
        <v>74</v>
      </c>
      <c r="C2" s="4" t="s">
        <v>75</v>
      </c>
      <c r="D2" s="4" t="s">
        <v>1</v>
      </c>
      <c r="E2" s="4" t="s">
        <v>68</v>
      </c>
      <c r="F2" s="4" t="s">
        <v>3</v>
      </c>
      <c r="G2" s="4" t="s">
        <v>70</v>
      </c>
      <c r="H2" s="4" t="s">
        <v>2</v>
      </c>
      <c r="I2" s="4" t="s">
        <v>18</v>
      </c>
      <c r="J2" s="4" t="s">
        <v>19</v>
      </c>
    </row>
    <row r="3" spans="1:10" x14ac:dyDescent="0.25">
      <c r="A3" s="3" t="s">
        <v>20</v>
      </c>
      <c r="B3" s="3" t="s">
        <v>76</v>
      </c>
      <c r="C3" s="3" t="s">
        <v>77</v>
      </c>
      <c r="D3" s="3">
        <v>16451</v>
      </c>
      <c r="E3" s="3">
        <v>13050</v>
      </c>
      <c r="F3" s="3">
        <v>14491021.529999999</v>
      </c>
      <c r="G3" s="3">
        <v>12427550.74</v>
      </c>
      <c r="H3" s="3">
        <v>31261</v>
      </c>
      <c r="I3" s="3">
        <v>706622</v>
      </c>
      <c r="J3" s="3">
        <v>364902</v>
      </c>
    </row>
    <row r="4" spans="1:10" x14ac:dyDescent="0.25">
      <c r="A4" s="3" t="s">
        <v>20</v>
      </c>
      <c r="B4" s="3" t="s">
        <v>78</v>
      </c>
      <c r="C4" s="3" t="s">
        <v>79</v>
      </c>
      <c r="D4" s="3">
        <v>5372</v>
      </c>
      <c r="E4" s="3">
        <v>4221</v>
      </c>
      <c r="F4" s="3">
        <v>4094041.16</v>
      </c>
      <c r="G4" s="3">
        <v>3414466.91</v>
      </c>
      <c r="H4" s="3">
        <v>9570</v>
      </c>
      <c r="I4" s="3">
        <v>199551</v>
      </c>
      <c r="J4" s="3">
        <v>136676</v>
      </c>
    </row>
    <row r="5" spans="1:10" x14ac:dyDescent="0.25">
      <c r="A5" s="3" t="s">
        <v>20</v>
      </c>
      <c r="B5" s="3" t="s">
        <v>80</v>
      </c>
      <c r="C5" s="3" t="s">
        <v>81</v>
      </c>
      <c r="D5" s="3">
        <v>14225</v>
      </c>
      <c r="E5" s="3">
        <v>11014</v>
      </c>
      <c r="F5" s="3">
        <v>10922021.869999999</v>
      </c>
      <c r="G5" s="3">
        <v>9104640.5</v>
      </c>
      <c r="H5" s="3">
        <v>24381</v>
      </c>
      <c r="I5" s="3">
        <v>536795</v>
      </c>
      <c r="J5" s="3">
        <v>201537</v>
      </c>
    </row>
    <row r="6" spans="1:10" x14ac:dyDescent="0.25">
      <c r="A6" s="3" t="s">
        <v>20</v>
      </c>
      <c r="B6" s="3" t="s">
        <v>82</v>
      </c>
      <c r="C6" s="3" t="s">
        <v>83</v>
      </c>
      <c r="D6" s="3">
        <v>7337</v>
      </c>
      <c r="E6" s="3">
        <v>5415</v>
      </c>
      <c r="F6" s="3">
        <v>3949499.69</v>
      </c>
      <c r="G6" s="3">
        <v>3060783.37</v>
      </c>
      <c r="H6" s="3">
        <v>12140</v>
      </c>
      <c r="I6" s="3">
        <v>193589</v>
      </c>
      <c r="J6" s="3">
        <v>81700</v>
      </c>
    </row>
    <row r="7" spans="1:10" x14ac:dyDescent="0.25">
      <c r="A7" s="3" t="s">
        <v>20</v>
      </c>
      <c r="B7" s="3" t="s">
        <v>84</v>
      </c>
      <c r="C7" s="3" t="s">
        <v>85</v>
      </c>
      <c r="D7" s="3">
        <v>8341</v>
      </c>
      <c r="E7" s="3">
        <v>6545</v>
      </c>
      <c r="F7" s="3">
        <v>7368836.0599999996</v>
      </c>
      <c r="G7" s="3">
        <v>6240193.6799999997</v>
      </c>
      <c r="H7" s="3">
        <v>15643</v>
      </c>
      <c r="I7" s="3">
        <v>360134</v>
      </c>
      <c r="J7" s="3">
        <v>167955</v>
      </c>
    </row>
    <row r="8" spans="1:10" x14ac:dyDescent="0.25">
      <c r="A8" s="3" t="s">
        <v>20</v>
      </c>
      <c r="B8" s="3" t="s">
        <v>86</v>
      </c>
      <c r="C8" s="3" t="s">
        <v>87</v>
      </c>
      <c r="D8" s="3">
        <v>6376</v>
      </c>
      <c r="E8" s="3">
        <v>3942</v>
      </c>
      <c r="F8" s="3">
        <v>3078778.18</v>
      </c>
      <c r="G8" s="3">
        <v>2198540</v>
      </c>
      <c r="H8" s="3">
        <v>9926</v>
      </c>
      <c r="I8" s="3">
        <v>149910</v>
      </c>
      <c r="J8" s="3">
        <v>51680</v>
      </c>
    </row>
    <row r="9" spans="1:10" x14ac:dyDescent="0.25">
      <c r="A9" s="3" t="s">
        <v>20</v>
      </c>
      <c r="B9" s="3" t="s">
        <v>88</v>
      </c>
      <c r="C9" s="3" t="s">
        <v>89</v>
      </c>
      <c r="D9" s="3">
        <v>3162</v>
      </c>
      <c r="E9" s="3">
        <v>1883</v>
      </c>
      <c r="F9" s="3">
        <v>1448377.04</v>
      </c>
      <c r="G9" s="3">
        <v>913734.25</v>
      </c>
      <c r="H9" s="3">
        <v>4016</v>
      </c>
      <c r="I9" s="3">
        <v>71503</v>
      </c>
      <c r="J9" s="3">
        <v>30749</v>
      </c>
    </row>
    <row r="10" spans="1:10" x14ac:dyDescent="0.25">
      <c r="A10" s="3" t="s">
        <v>20</v>
      </c>
      <c r="B10" s="3" t="s">
        <v>90</v>
      </c>
      <c r="C10" s="3" t="s">
        <v>91</v>
      </c>
      <c r="D10" s="3">
        <v>14929</v>
      </c>
      <c r="E10" s="3">
        <v>9482</v>
      </c>
      <c r="F10" s="3">
        <v>9165287.1799999997</v>
      </c>
      <c r="G10" s="3">
        <v>6302509.1699999999</v>
      </c>
      <c r="H10" s="3">
        <v>22971</v>
      </c>
      <c r="I10" s="3">
        <v>452079</v>
      </c>
      <c r="J10" s="3">
        <v>171903</v>
      </c>
    </row>
    <row r="11" spans="1:10" x14ac:dyDescent="0.25">
      <c r="A11" s="3" t="s">
        <v>20</v>
      </c>
      <c r="B11" s="3" t="s">
        <v>92</v>
      </c>
      <c r="C11" s="3" t="s">
        <v>93</v>
      </c>
      <c r="D11" s="3">
        <v>11005</v>
      </c>
      <c r="E11" s="3">
        <v>8240</v>
      </c>
      <c r="F11" s="3">
        <v>7976060.2999999998</v>
      </c>
      <c r="G11" s="3">
        <v>6304603.6799999997</v>
      </c>
      <c r="H11" s="3">
        <v>16633</v>
      </c>
      <c r="I11" s="3">
        <v>392949</v>
      </c>
      <c r="J11" s="3">
        <v>122839</v>
      </c>
    </row>
    <row r="12" spans="1:10" x14ac:dyDescent="0.25">
      <c r="A12" s="3" t="s">
        <v>20</v>
      </c>
      <c r="B12" s="3" t="s">
        <v>94</v>
      </c>
      <c r="C12" s="3" t="s">
        <v>95</v>
      </c>
      <c r="D12" s="3">
        <v>9289</v>
      </c>
      <c r="E12" s="3">
        <v>7623</v>
      </c>
      <c r="F12" s="3">
        <v>5101897.16</v>
      </c>
      <c r="G12" s="3">
        <v>4398816.78</v>
      </c>
      <c r="H12" s="3">
        <v>14517</v>
      </c>
      <c r="I12" s="3">
        <v>249006</v>
      </c>
      <c r="J12" s="3">
        <v>173489</v>
      </c>
    </row>
    <row r="13" spans="1:10" x14ac:dyDescent="0.25">
      <c r="A13" s="3" t="s">
        <v>20</v>
      </c>
      <c r="B13" s="3" t="s">
        <v>96</v>
      </c>
      <c r="C13" s="3" t="s">
        <v>97</v>
      </c>
      <c r="D13" s="3">
        <v>5212</v>
      </c>
      <c r="E13" s="3">
        <v>3064</v>
      </c>
      <c r="F13" s="3">
        <v>2370600.9900000002</v>
      </c>
      <c r="G13" s="3">
        <v>1480923.24</v>
      </c>
      <c r="H13" s="3">
        <v>6144</v>
      </c>
      <c r="I13" s="3">
        <v>117541</v>
      </c>
      <c r="J13" s="3">
        <v>36545</v>
      </c>
    </row>
    <row r="14" spans="1:10" x14ac:dyDescent="0.25">
      <c r="A14" s="3" t="s">
        <v>20</v>
      </c>
      <c r="B14" s="3" t="s">
        <v>98</v>
      </c>
      <c r="C14" s="3" t="s">
        <v>99</v>
      </c>
      <c r="D14" s="3">
        <v>14864</v>
      </c>
      <c r="E14" s="3">
        <v>10838</v>
      </c>
      <c r="F14" s="3">
        <v>9610292.9800000004</v>
      </c>
      <c r="G14" s="3">
        <v>7400157.8799999999</v>
      </c>
      <c r="H14" s="3">
        <v>21299</v>
      </c>
      <c r="I14" s="3">
        <v>471877</v>
      </c>
      <c r="J14" s="3">
        <v>136552</v>
      </c>
    </row>
    <row r="15" spans="1:10" x14ac:dyDescent="0.25">
      <c r="A15" s="3" t="s">
        <v>20</v>
      </c>
      <c r="B15" s="3" t="s">
        <v>100</v>
      </c>
      <c r="C15" s="3" t="s">
        <v>101</v>
      </c>
      <c r="D15" s="3">
        <v>3944</v>
      </c>
      <c r="E15" s="3">
        <v>2837</v>
      </c>
      <c r="F15" s="3">
        <v>2548504.14</v>
      </c>
      <c r="G15" s="3">
        <v>1998171.27</v>
      </c>
      <c r="H15" s="3">
        <v>6762</v>
      </c>
      <c r="I15" s="3">
        <v>124861</v>
      </c>
      <c r="J15" s="3">
        <v>59915</v>
      </c>
    </row>
    <row r="16" spans="1:10" x14ac:dyDescent="0.25">
      <c r="A16" s="3" t="s">
        <v>20</v>
      </c>
      <c r="B16" s="3" t="s">
        <v>102</v>
      </c>
      <c r="C16" s="3" t="s">
        <v>103</v>
      </c>
      <c r="D16" s="3">
        <v>10774</v>
      </c>
      <c r="E16" s="3">
        <v>8596</v>
      </c>
      <c r="F16" s="3">
        <v>6273894.7599999998</v>
      </c>
      <c r="G16" s="3">
        <v>5176408.6500000004</v>
      </c>
      <c r="H16" s="3">
        <v>15223</v>
      </c>
      <c r="I16" s="3">
        <v>310207</v>
      </c>
      <c r="J16" s="3">
        <v>83204</v>
      </c>
    </row>
    <row r="17" spans="1:10" x14ac:dyDescent="0.25">
      <c r="A17" s="3" t="s">
        <v>20</v>
      </c>
      <c r="B17" s="3" t="s">
        <v>104</v>
      </c>
      <c r="C17" s="3" t="s">
        <v>105</v>
      </c>
      <c r="D17" s="3">
        <v>5188</v>
      </c>
      <c r="E17" s="3">
        <v>4024</v>
      </c>
      <c r="F17" s="3">
        <v>3016572.69</v>
      </c>
      <c r="G17" s="3">
        <v>2524977.2599999998</v>
      </c>
      <c r="H17" s="3">
        <v>8602</v>
      </c>
      <c r="I17" s="3">
        <v>146615</v>
      </c>
      <c r="J17" s="3">
        <v>76138</v>
      </c>
    </row>
    <row r="18" spans="1:10" x14ac:dyDescent="0.25">
      <c r="A18" s="3" t="s">
        <v>20</v>
      </c>
      <c r="B18" s="3" t="s">
        <v>106</v>
      </c>
      <c r="C18" s="3" t="s">
        <v>107</v>
      </c>
      <c r="D18" s="3">
        <v>10041</v>
      </c>
      <c r="E18" s="3">
        <v>8349</v>
      </c>
      <c r="F18" s="3">
        <v>6255056.4100000001</v>
      </c>
      <c r="G18" s="3">
        <v>5474218.0099999998</v>
      </c>
      <c r="H18" s="3">
        <v>17009</v>
      </c>
      <c r="I18" s="3">
        <v>306682</v>
      </c>
      <c r="J18" s="3">
        <v>135873</v>
      </c>
    </row>
    <row r="19" spans="1:10" x14ac:dyDescent="0.25">
      <c r="A19" s="3" t="s">
        <v>20</v>
      </c>
      <c r="B19" s="3" t="s">
        <v>108</v>
      </c>
      <c r="C19" s="3" t="s">
        <v>109</v>
      </c>
      <c r="D19" s="3">
        <v>3872</v>
      </c>
      <c r="E19" s="3">
        <v>2686</v>
      </c>
      <c r="F19" s="3">
        <v>1411642.06</v>
      </c>
      <c r="G19" s="3">
        <v>1015069.05</v>
      </c>
      <c r="H19" s="3">
        <v>4565</v>
      </c>
      <c r="I19" s="3">
        <v>69328</v>
      </c>
      <c r="J19" s="3">
        <v>36763</v>
      </c>
    </row>
    <row r="20" spans="1:10" x14ac:dyDescent="0.25">
      <c r="A20" s="3" t="s">
        <v>20</v>
      </c>
      <c r="B20" s="3" t="s">
        <v>110</v>
      </c>
      <c r="C20" s="3" t="s">
        <v>111</v>
      </c>
      <c r="D20" s="3">
        <v>4463</v>
      </c>
      <c r="E20" s="3">
        <v>2895</v>
      </c>
      <c r="F20" s="3">
        <v>2844212.42</v>
      </c>
      <c r="G20" s="3">
        <v>1969137.13</v>
      </c>
      <c r="H20" s="3">
        <v>6841</v>
      </c>
      <c r="I20" s="3">
        <v>141059</v>
      </c>
      <c r="J20" s="3">
        <v>34296</v>
      </c>
    </row>
    <row r="21" spans="1:10" x14ac:dyDescent="0.25">
      <c r="A21" s="3" t="s">
        <v>20</v>
      </c>
      <c r="B21" s="3" t="s">
        <v>112</v>
      </c>
      <c r="C21" s="3" t="s">
        <v>113</v>
      </c>
      <c r="D21" s="3">
        <v>6</v>
      </c>
      <c r="E21" s="3">
        <v>5</v>
      </c>
      <c r="F21" s="3">
        <v>4831.87</v>
      </c>
      <c r="G21" s="3">
        <v>2901.88</v>
      </c>
      <c r="H21" s="3">
        <v>6</v>
      </c>
      <c r="I21" s="3">
        <v>243</v>
      </c>
      <c r="J21" s="3">
        <v>0</v>
      </c>
    </row>
    <row r="22" spans="1:10" x14ac:dyDescent="0.25">
      <c r="A22" s="3" t="s">
        <v>20</v>
      </c>
      <c r="B22" s="3" t="s">
        <v>114</v>
      </c>
      <c r="C22" s="3" t="s">
        <v>115</v>
      </c>
      <c r="D22" s="3">
        <v>6272</v>
      </c>
      <c r="E22" s="3">
        <v>4962</v>
      </c>
      <c r="F22" s="3">
        <v>4246500.4400000004</v>
      </c>
      <c r="G22" s="3">
        <v>3486047.57</v>
      </c>
      <c r="H22" s="3">
        <v>9388</v>
      </c>
      <c r="I22" s="3">
        <v>206492</v>
      </c>
      <c r="J22" s="3">
        <v>67386</v>
      </c>
    </row>
    <row r="23" spans="1:10" x14ac:dyDescent="0.25">
      <c r="A23" s="3" t="s">
        <v>20</v>
      </c>
      <c r="B23" s="3" t="s">
        <v>116</v>
      </c>
      <c r="C23" s="3" t="s">
        <v>117</v>
      </c>
      <c r="D23" s="3">
        <v>4051</v>
      </c>
      <c r="E23" s="3">
        <v>3103</v>
      </c>
      <c r="F23" s="3">
        <v>2557009.4700000002</v>
      </c>
      <c r="G23" s="3">
        <v>2101516.75</v>
      </c>
      <c r="H23" s="3">
        <v>6748</v>
      </c>
      <c r="I23" s="3">
        <v>124573</v>
      </c>
      <c r="J23" s="3">
        <v>70661</v>
      </c>
    </row>
    <row r="24" spans="1:10" x14ac:dyDescent="0.25">
      <c r="A24" s="3" t="s">
        <v>20</v>
      </c>
      <c r="B24" s="3" t="s">
        <v>118</v>
      </c>
      <c r="C24" s="3" t="s">
        <v>119</v>
      </c>
      <c r="D24" s="3">
        <v>4890</v>
      </c>
      <c r="E24" s="3">
        <v>3943</v>
      </c>
      <c r="F24" s="3">
        <v>3188554.21</v>
      </c>
      <c r="G24" s="3">
        <v>2719299.12</v>
      </c>
      <c r="H24" s="3">
        <v>8315</v>
      </c>
      <c r="I24" s="3">
        <v>156494</v>
      </c>
      <c r="J24" s="3">
        <v>68701</v>
      </c>
    </row>
    <row r="25" spans="1:10" x14ac:dyDescent="0.25">
      <c r="A25" s="3" t="s">
        <v>20</v>
      </c>
      <c r="B25" s="3" t="s">
        <v>120</v>
      </c>
      <c r="C25" s="3" t="s">
        <v>121</v>
      </c>
      <c r="D25" s="3">
        <v>3613</v>
      </c>
      <c r="E25" s="3">
        <v>2830</v>
      </c>
      <c r="F25" s="3">
        <v>2622603.88</v>
      </c>
      <c r="G25" s="3">
        <v>2146003.16</v>
      </c>
      <c r="H25" s="3">
        <v>5968</v>
      </c>
      <c r="I25" s="3">
        <v>128026</v>
      </c>
      <c r="J25" s="3">
        <v>85771</v>
      </c>
    </row>
    <row r="26" spans="1:10" x14ac:dyDescent="0.25">
      <c r="A26" s="3" t="s">
        <v>20</v>
      </c>
      <c r="B26" s="3" t="s">
        <v>122</v>
      </c>
      <c r="C26" s="3" t="s">
        <v>123</v>
      </c>
      <c r="D26" s="3">
        <v>6937</v>
      </c>
      <c r="E26" s="3">
        <v>4873</v>
      </c>
      <c r="F26" s="3">
        <v>5271610.45</v>
      </c>
      <c r="G26" s="3">
        <v>4049307.71</v>
      </c>
      <c r="H26" s="3">
        <v>11070</v>
      </c>
      <c r="I26" s="3">
        <v>263315</v>
      </c>
      <c r="J26" s="3">
        <v>162870</v>
      </c>
    </row>
    <row r="27" spans="1:10" x14ac:dyDescent="0.25">
      <c r="A27" s="3" t="s">
        <v>20</v>
      </c>
      <c r="B27" s="3" t="s">
        <v>124</v>
      </c>
      <c r="C27" s="3" t="s">
        <v>125</v>
      </c>
      <c r="D27" s="3">
        <v>9636</v>
      </c>
      <c r="E27" s="3">
        <v>8106</v>
      </c>
      <c r="F27" s="3">
        <v>6834238.4699999997</v>
      </c>
      <c r="G27" s="3">
        <v>6018110.29</v>
      </c>
      <c r="H27" s="3">
        <v>16806</v>
      </c>
      <c r="I27" s="3">
        <v>336316</v>
      </c>
      <c r="J27" s="3">
        <v>134283</v>
      </c>
    </row>
    <row r="28" spans="1:10" x14ac:dyDescent="0.25">
      <c r="A28" s="3" t="s">
        <v>20</v>
      </c>
      <c r="B28" s="3" t="s">
        <v>126</v>
      </c>
      <c r="C28" s="3" t="s">
        <v>127</v>
      </c>
      <c r="D28" s="3">
        <v>746</v>
      </c>
      <c r="E28" s="3">
        <v>538</v>
      </c>
      <c r="F28" s="3">
        <v>241917.79</v>
      </c>
      <c r="G28" s="3">
        <v>182518.45</v>
      </c>
      <c r="H28" s="3">
        <v>988</v>
      </c>
      <c r="I28" s="3">
        <v>12382</v>
      </c>
      <c r="J28" s="3">
        <v>3007</v>
      </c>
    </row>
    <row r="29" spans="1:10" x14ac:dyDescent="0.25">
      <c r="A29" s="3" t="s">
        <v>20</v>
      </c>
      <c r="B29" s="3" t="s">
        <v>128</v>
      </c>
      <c r="C29" s="3" t="s">
        <v>129</v>
      </c>
      <c r="D29" s="3">
        <v>5830</v>
      </c>
      <c r="E29" s="3">
        <v>4624</v>
      </c>
      <c r="F29" s="3">
        <v>4315483.29</v>
      </c>
      <c r="G29" s="3">
        <v>3661624.17</v>
      </c>
      <c r="H29" s="3">
        <v>9732</v>
      </c>
      <c r="I29" s="3">
        <v>214636</v>
      </c>
      <c r="J29" s="3">
        <v>82640</v>
      </c>
    </row>
    <row r="30" spans="1:10" x14ac:dyDescent="0.25">
      <c r="A30" s="3" t="s">
        <v>20</v>
      </c>
      <c r="B30" s="3" t="s">
        <v>130</v>
      </c>
      <c r="C30" s="3" t="s">
        <v>131</v>
      </c>
      <c r="D30" s="3">
        <v>2152</v>
      </c>
      <c r="E30" s="3">
        <v>1714</v>
      </c>
      <c r="F30" s="3">
        <v>917902.86</v>
      </c>
      <c r="G30" s="3">
        <v>770931.47</v>
      </c>
      <c r="H30" s="3">
        <v>3843</v>
      </c>
      <c r="I30" s="3">
        <v>43743</v>
      </c>
      <c r="J30" s="3">
        <v>45485</v>
      </c>
    </row>
    <row r="31" spans="1:10" x14ac:dyDescent="0.25">
      <c r="A31" s="3" t="s">
        <v>20</v>
      </c>
      <c r="B31" s="3" t="s">
        <v>132</v>
      </c>
      <c r="C31" s="3" t="s">
        <v>133</v>
      </c>
      <c r="D31" s="3">
        <v>6245</v>
      </c>
      <c r="E31" s="3">
        <v>5173</v>
      </c>
      <c r="F31" s="3">
        <v>4028233.55</v>
      </c>
      <c r="G31" s="3">
        <v>3527459.9</v>
      </c>
      <c r="H31" s="3">
        <v>11548</v>
      </c>
      <c r="I31" s="3">
        <v>195089</v>
      </c>
      <c r="J31" s="3">
        <v>135329</v>
      </c>
    </row>
    <row r="32" spans="1:10" x14ac:dyDescent="0.25">
      <c r="A32" s="3" t="s">
        <v>20</v>
      </c>
      <c r="B32" s="3" t="s">
        <v>134</v>
      </c>
      <c r="C32" s="3" t="s">
        <v>135</v>
      </c>
      <c r="D32" s="3">
        <v>6631</v>
      </c>
      <c r="E32" s="3">
        <v>4390</v>
      </c>
      <c r="F32" s="3">
        <v>2661610.06</v>
      </c>
      <c r="G32" s="3">
        <v>1871789.68</v>
      </c>
      <c r="H32" s="3">
        <v>8249</v>
      </c>
      <c r="I32" s="3">
        <v>129571</v>
      </c>
      <c r="J32" s="3">
        <v>65716</v>
      </c>
    </row>
    <row r="33" spans="1:10" x14ac:dyDescent="0.25">
      <c r="A33" s="3" t="s">
        <v>20</v>
      </c>
      <c r="B33" s="3" t="s">
        <v>136</v>
      </c>
      <c r="C33" s="3" t="s">
        <v>137</v>
      </c>
      <c r="D33" s="3">
        <v>4215</v>
      </c>
      <c r="E33" s="3">
        <v>3207</v>
      </c>
      <c r="F33" s="3">
        <v>3387871.12</v>
      </c>
      <c r="G33" s="3">
        <v>2772776.77</v>
      </c>
      <c r="H33" s="3">
        <v>6169</v>
      </c>
      <c r="I33" s="3">
        <v>166216</v>
      </c>
      <c r="J33" s="3">
        <v>72493</v>
      </c>
    </row>
    <row r="34" spans="1:10" x14ac:dyDescent="0.25">
      <c r="A34" s="3" t="s">
        <v>20</v>
      </c>
      <c r="B34" s="3" t="s">
        <v>138</v>
      </c>
      <c r="C34" s="3" t="s">
        <v>139</v>
      </c>
      <c r="D34" s="3">
        <v>6087</v>
      </c>
      <c r="E34" s="3">
        <v>4802</v>
      </c>
      <c r="F34" s="3">
        <v>3934098.55</v>
      </c>
      <c r="G34" s="3">
        <v>3251316.21</v>
      </c>
      <c r="H34" s="3">
        <v>10182</v>
      </c>
      <c r="I34" s="3">
        <v>192670</v>
      </c>
      <c r="J34" s="3">
        <v>97318</v>
      </c>
    </row>
    <row r="35" spans="1:10" x14ac:dyDescent="0.25">
      <c r="A35" s="3" t="s">
        <v>20</v>
      </c>
      <c r="B35" s="3" t="s">
        <v>140</v>
      </c>
      <c r="C35" s="3" t="s">
        <v>141</v>
      </c>
      <c r="D35" s="3">
        <v>1909</v>
      </c>
      <c r="E35" s="3">
        <v>1275</v>
      </c>
      <c r="F35" s="3">
        <v>1089372.0900000001</v>
      </c>
      <c r="G35" s="3">
        <v>835450.4</v>
      </c>
      <c r="H35" s="3">
        <v>2608</v>
      </c>
      <c r="I35" s="3">
        <v>53634</v>
      </c>
      <c r="J35" s="3">
        <v>19056</v>
      </c>
    </row>
    <row r="36" spans="1:10" x14ac:dyDescent="0.25">
      <c r="A36" s="3" t="s">
        <v>20</v>
      </c>
      <c r="B36" s="3" t="s">
        <v>142</v>
      </c>
      <c r="C36" s="3" t="s">
        <v>143</v>
      </c>
      <c r="D36" s="3">
        <v>8369</v>
      </c>
      <c r="E36" s="3">
        <v>5795</v>
      </c>
      <c r="F36" s="3">
        <v>6093504.0499999998</v>
      </c>
      <c r="G36" s="3">
        <v>4680843.1100000003</v>
      </c>
      <c r="H36" s="3">
        <v>14878</v>
      </c>
      <c r="I36" s="3">
        <v>297198</v>
      </c>
      <c r="J36" s="3">
        <v>138916</v>
      </c>
    </row>
    <row r="37" spans="1:10" x14ac:dyDescent="0.25">
      <c r="A37" s="3" t="s">
        <v>20</v>
      </c>
      <c r="B37" s="3" t="s">
        <v>144</v>
      </c>
      <c r="C37" s="3" t="s">
        <v>145</v>
      </c>
      <c r="D37" s="3">
        <v>6012</v>
      </c>
      <c r="E37" s="3">
        <v>4255</v>
      </c>
      <c r="F37" s="3">
        <v>4055035.38</v>
      </c>
      <c r="G37" s="3">
        <v>3101854.23</v>
      </c>
      <c r="H37" s="3">
        <v>9278</v>
      </c>
      <c r="I37" s="3">
        <v>199535</v>
      </c>
      <c r="J37" s="3">
        <v>61521</v>
      </c>
    </row>
    <row r="38" spans="1:10" x14ac:dyDescent="0.25">
      <c r="A38" s="3" t="s">
        <v>20</v>
      </c>
      <c r="B38" s="3" t="s">
        <v>146</v>
      </c>
      <c r="C38" s="3" t="s">
        <v>147</v>
      </c>
      <c r="D38" s="3">
        <v>4017</v>
      </c>
      <c r="E38" s="3">
        <v>2384</v>
      </c>
      <c r="F38" s="3">
        <v>1536317.23</v>
      </c>
      <c r="G38" s="3">
        <v>978457.1</v>
      </c>
      <c r="H38" s="3">
        <v>5032</v>
      </c>
      <c r="I38" s="3">
        <v>76212</v>
      </c>
      <c r="J38" s="3">
        <v>18115</v>
      </c>
    </row>
    <row r="39" spans="1:10" x14ac:dyDescent="0.25">
      <c r="A39" s="3" t="s">
        <v>20</v>
      </c>
      <c r="B39" s="3" t="s">
        <v>148</v>
      </c>
      <c r="C39" s="3" t="s">
        <v>149</v>
      </c>
      <c r="D39" s="3">
        <v>22344</v>
      </c>
      <c r="E39" s="3">
        <v>16141</v>
      </c>
      <c r="F39" s="3">
        <v>14366914.66</v>
      </c>
      <c r="G39" s="3">
        <v>11518858.310000001</v>
      </c>
      <c r="H39" s="3">
        <v>36515</v>
      </c>
      <c r="I39" s="3">
        <v>702771</v>
      </c>
      <c r="J39" s="3">
        <v>335718</v>
      </c>
    </row>
    <row r="40" spans="1:10" x14ac:dyDescent="0.25">
      <c r="A40" s="3" t="s">
        <v>20</v>
      </c>
      <c r="B40" s="3" t="s">
        <v>150</v>
      </c>
      <c r="C40" s="3" t="s">
        <v>151</v>
      </c>
      <c r="D40" s="3">
        <v>9881</v>
      </c>
      <c r="E40" s="3">
        <v>7035</v>
      </c>
      <c r="F40" s="3">
        <v>6266003.5099999998</v>
      </c>
      <c r="G40" s="3">
        <v>4921208.62</v>
      </c>
      <c r="H40" s="3">
        <v>16358</v>
      </c>
      <c r="I40" s="3">
        <v>307836</v>
      </c>
      <c r="J40" s="3">
        <v>165861</v>
      </c>
    </row>
    <row r="41" spans="1:10" x14ac:dyDescent="0.25">
      <c r="A41" s="3" t="s">
        <v>20</v>
      </c>
      <c r="B41" s="3" t="s">
        <v>152</v>
      </c>
      <c r="C41" s="3" t="s">
        <v>153</v>
      </c>
      <c r="D41" s="3">
        <v>6987</v>
      </c>
      <c r="E41" s="3">
        <v>4820</v>
      </c>
      <c r="F41" s="3">
        <v>3117933.21</v>
      </c>
      <c r="G41" s="3">
        <v>2331927.2000000002</v>
      </c>
      <c r="H41" s="3">
        <v>10121</v>
      </c>
      <c r="I41" s="3">
        <v>153378</v>
      </c>
      <c r="J41" s="3">
        <v>70691</v>
      </c>
    </row>
    <row r="42" spans="1:10" x14ac:dyDescent="0.25">
      <c r="A42" s="3" t="s">
        <v>20</v>
      </c>
      <c r="B42" s="3" t="s">
        <v>154</v>
      </c>
      <c r="C42" s="3" t="s">
        <v>155</v>
      </c>
      <c r="D42" s="3">
        <v>5252</v>
      </c>
      <c r="E42" s="3">
        <v>4258</v>
      </c>
      <c r="F42" s="3">
        <v>3478995.14</v>
      </c>
      <c r="G42" s="3">
        <v>2990176.55</v>
      </c>
      <c r="H42" s="3">
        <v>8369</v>
      </c>
      <c r="I42" s="3">
        <v>170811</v>
      </c>
      <c r="J42" s="3">
        <v>62884</v>
      </c>
    </row>
    <row r="43" spans="1:10" x14ac:dyDescent="0.25">
      <c r="A43" s="3" t="s">
        <v>20</v>
      </c>
      <c r="B43" s="3" t="s">
        <v>156</v>
      </c>
      <c r="C43" s="3" t="s">
        <v>157</v>
      </c>
      <c r="D43" s="3">
        <v>3335</v>
      </c>
      <c r="E43" s="3">
        <v>2429</v>
      </c>
      <c r="F43" s="3">
        <v>2767020.1</v>
      </c>
      <c r="G43" s="3">
        <v>2178175.15</v>
      </c>
      <c r="H43" s="3">
        <v>5200</v>
      </c>
      <c r="I43" s="3">
        <v>137169</v>
      </c>
      <c r="J43" s="3">
        <v>57207</v>
      </c>
    </row>
    <row r="44" spans="1:10" x14ac:dyDescent="0.25">
      <c r="A44" s="3" t="s">
        <v>20</v>
      </c>
      <c r="B44" s="3" t="s">
        <v>158</v>
      </c>
      <c r="C44" s="3" t="s">
        <v>159</v>
      </c>
      <c r="D44" s="3">
        <v>13946</v>
      </c>
      <c r="E44" s="3">
        <v>10603</v>
      </c>
      <c r="F44" s="3">
        <v>8542270.9600000009</v>
      </c>
      <c r="G44" s="3">
        <v>6903187.1900000004</v>
      </c>
      <c r="H44" s="3">
        <v>20582</v>
      </c>
      <c r="I44" s="3">
        <v>424520</v>
      </c>
      <c r="J44" s="3">
        <v>138515</v>
      </c>
    </row>
    <row r="45" spans="1:10" x14ac:dyDescent="0.25">
      <c r="A45" s="3" t="s">
        <v>20</v>
      </c>
      <c r="B45" s="3" t="s">
        <v>160</v>
      </c>
      <c r="C45" s="3" t="s">
        <v>161</v>
      </c>
      <c r="D45" s="3">
        <v>1451</v>
      </c>
      <c r="E45" s="3">
        <v>1164</v>
      </c>
      <c r="F45" s="3">
        <v>714074.19</v>
      </c>
      <c r="G45" s="3">
        <v>594186.71</v>
      </c>
      <c r="H45" s="3">
        <v>2603</v>
      </c>
      <c r="I45" s="3">
        <v>34800</v>
      </c>
      <c r="J45" s="3">
        <v>18772</v>
      </c>
    </row>
    <row r="46" spans="1:10" x14ac:dyDescent="0.25">
      <c r="A46" s="3" t="s">
        <v>20</v>
      </c>
      <c r="B46" s="3" t="s">
        <v>162</v>
      </c>
      <c r="C46" s="3" t="s">
        <v>163</v>
      </c>
      <c r="D46" s="3">
        <v>7216</v>
      </c>
      <c r="E46" s="3">
        <v>5771</v>
      </c>
      <c r="F46" s="3">
        <v>5259855.8600000003</v>
      </c>
      <c r="G46" s="3">
        <v>4421951.24</v>
      </c>
      <c r="H46" s="3">
        <v>11943</v>
      </c>
      <c r="I46" s="3">
        <v>257042</v>
      </c>
      <c r="J46" s="3">
        <v>112946</v>
      </c>
    </row>
    <row r="47" spans="1:10" x14ac:dyDescent="0.25">
      <c r="A47" s="3" t="s">
        <v>20</v>
      </c>
      <c r="B47" s="3" t="s">
        <v>164</v>
      </c>
      <c r="C47" s="3" t="s">
        <v>165</v>
      </c>
      <c r="D47" s="3">
        <v>5620</v>
      </c>
      <c r="E47" s="3">
        <v>3578</v>
      </c>
      <c r="F47" s="3">
        <v>3992842.3</v>
      </c>
      <c r="G47" s="3">
        <v>2740183.9</v>
      </c>
      <c r="H47" s="3">
        <v>8066</v>
      </c>
      <c r="I47" s="3">
        <v>197239</v>
      </c>
      <c r="J47" s="3">
        <v>58319</v>
      </c>
    </row>
    <row r="48" spans="1:10" x14ac:dyDescent="0.25">
      <c r="A48" s="3" t="s">
        <v>21</v>
      </c>
      <c r="B48" s="3" t="s">
        <v>166</v>
      </c>
      <c r="C48" s="3" t="s">
        <v>167</v>
      </c>
      <c r="D48" s="3">
        <v>5755</v>
      </c>
      <c r="E48" s="3">
        <v>3938</v>
      </c>
      <c r="F48" s="3">
        <v>3936618.97</v>
      </c>
      <c r="G48" s="3">
        <v>2989610.17</v>
      </c>
      <c r="H48" s="3">
        <v>10736</v>
      </c>
      <c r="I48" s="3">
        <v>190831</v>
      </c>
      <c r="J48" s="3">
        <v>108253</v>
      </c>
    </row>
    <row r="49" spans="1:10" x14ac:dyDescent="0.25">
      <c r="A49" s="3" t="s">
        <v>21</v>
      </c>
      <c r="B49" s="3" t="s">
        <v>168</v>
      </c>
      <c r="C49" s="3" t="s">
        <v>169</v>
      </c>
      <c r="D49" s="3">
        <v>11107</v>
      </c>
      <c r="E49" s="3">
        <v>8622</v>
      </c>
      <c r="F49" s="3">
        <v>12274801.92</v>
      </c>
      <c r="G49" s="3">
        <v>10501396.689999999</v>
      </c>
      <c r="H49" s="3">
        <v>22621</v>
      </c>
      <c r="I49" s="3">
        <v>602650</v>
      </c>
      <c r="J49" s="3">
        <v>246889</v>
      </c>
    </row>
    <row r="50" spans="1:10" x14ac:dyDescent="0.25">
      <c r="A50" s="3" t="s">
        <v>21</v>
      </c>
      <c r="B50" s="3" t="s">
        <v>170</v>
      </c>
      <c r="C50" s="3" t="s">
        <v>171</v>
      </c>
      <c r="D50" s="3">
        <v>1744</v>
      </c>
      <c r="E50" s="3">
        <v>1405</v>
      </c>
      <c r="F50" s="3">
        <v>1213479.31</v>
      </c>
      <c r="G50" s="3">
        <v>1004658.63</v>
      </c>
      <c r="H50" s="3">
        <v>2580</v>
      </c>
      <c r="I50" s="3">
        <v>58998</v>
      </c>
      <c r="J50" s="3">
        <v>33804</v>
      </c>
    </row>
    <row r="51" spans="1:10" x14ac:dyDescent="0.25">
      <c r="A51" s="3" t="s">
        <v>21</v>
      </c>
      <c r="B51" s="3" t="s">
        <v>172</v>
      </c>
      <c r="C51" s="3" t="s">
        <v>173</v>
      </c>
      <c r="D51" s="3">
        <v>14610</v>
      </c>
      <c r="E51" s="3">
        <v>11289</v>
      </c>
      <c r="F51" s="3">
        <v>12476925.380000001</v>
      </c>
      <c r="G51" s="3">
        <v>10443599.59</v>
      </c>
      <c r="H51" s="3">
        <v>25948</v>
      </c>
      <c r="I51" s="3">
        <v>611591</v>
      </c>
      <c r="J51" s="3">
        <v>273969</v>
      </c>
    </row>
    <row r="52" spans="1:10" x14ac:dyDescent="0.25">
      <c r="A52" s="3" t="s">
        <v>21</v>
      </c>
      <c r="B52" s="3" t="s">
        <v>174</v>
      </c>
      <c r="C52" s="3" t="s">
        <v>175</v>
      </c>
      <c r="D52" s="3">
        <v>17410</v>
      </c>
      <c r="E52" s="3">
        <v>12621</v>
      </c>
      <c r="F52" s="3">
        <v>10683049.42</v>
      </c>
      <c r="G52" s="3">
        <v>8249495.9400000004</v>
      </c>
      <c r="H52" s="3">
        <v>27408</v>
      </c>
      <c r="I52" s="3">
        <v>528536</v>
      </c>
      <c r="J52" s="3">
        <v>142601</v>
      </c>
    </row>
    <row r="53" spans="1:10" x14ac:dyDescent="0.25">
      <c r="A53" s="3" t="s">
        <v>21</v>
      </c>
      <c r="B53" s="3" t="s">
        <v>176</v>
      </c>
      <c r="C53" s="3" t="s">
        <v>177</v>
      </c>
      <c r="D53" s="3">
        <v>236</v>
      </c>
      <c r="E53" s="3">
        <v>207</v>
      </c>
      <c r="F53" s="3">
        <v>129036.53</v>
      </c>
      <c r="G53" s="3">
        <v>122889.81</v>
      </c>
      <c r="H53" s="3">
        <v>583</v>
      </c>
      <c r="I53" s="3">
        <v>5573</v>
      </c>
      <c r="J53" s="3">
        <v>6788</v>
      </c>
    </row>
    <row r="54" spans="1:10" x14ac:dyDescent="0.25">
      <c r="A54" s="3" t="s">
        <v>21</v>
      </c>
      <c r="B54" s="3" t="s">
        <v>178</v>
      </c>
      <c r="C54" s="3" t="s">
        <v>179</v>
      </c>
      <c r="D54" s="3">
        <v>2904</v>
      </c>
      <c r="E54" s="3">
        <v>2275</v>
      </c>
      <c r="F54" s="3">
        <v>2835201.75</v>
      </c>
      <c r="G54" s="3">
        <v>2442563.0299999998</v>
      </c>
      <c r="H54" s="3">
        <v>5266</v>
      </c>
      <c r="I54" s="3">
        <v>139172</v>
      </c>
      <c r="J54" s="3">
        <v>58402</v>
      </c>
    </row>
    <row r="55" spans="1:10" x14ac:dyDescent="0.25">
      <c r="A55" s="3" t="s">
        <v>21</v>
      </c>
      <c r="B55" s="3" t="s">
        <v>180</v>
      </c>
      <c r="C55" s="3" t="s">
        <v>181</v>
      </c>
      <c r="D55" s="3">
        <v>12296</v>
      </c>
      <c r="E55" s="3">
        <v>8897</v>
      </c>
      <c r="F55" s="3">
        <v>7712649.6100000003</v>
      </c>
      <c r="G55" s="3">
        <v>5947443.46</v>
      </c>
      <c r="H55" s="3">
        <v>17666</v>
      </c>
      <c r="I55" s="3">
        <v>380139</v>
      </c>
      <c r="J55" s="3">
        <v>124433</v>
      </c>
    </row>
    <row r="56" spans="1:10" x14ac:dyDescent="0.25">
      <c r="A56" s="3" t="s">
        <v>21</v>
      </c>
      <c r="B56" s="3" t="s">
        <v>182</v>
      </c>
      <c r="C56" s="3" t="s">
        <v>183</v>
      </c>
      <c r="D56" s="3">
        <v>6536</v>
      </c>
      <c r="E56" s="3">
        <v>5289</v>
      </c>
      <c r="F56" s="3">
        <v>5594302.7199999997</v>
      </c>
      <c r="G56" s="3">
        <v>4817607.09</v>
      </c>
      <c r="H56" s="3">
        <v>11192</v>
      </c>
      <c r="I56" s="3">
        <v>271870</v>
      </c>
      <c r="J56" s="3">
        <v>174091</v>
      </c>
    </row>
    <row r="57" spans="1:10" x14ac:dyDescent="0.25">
      <c r="A57" s="3" t="s">
        <v>21</v>
      </c>
      <c r="B57" s="3" t="s">
        <v>184</v>
      </c>
      <c r="C57" s="3" t="s">
        <v>185</v>
      </c>
      <c r="D57" s="3">
        <v>8969</v>
      </c>
      <c r="E57" s="3">
        <v>7366</v>
      </c>
      <c r="F57" s="3">
        <v>7614949.3700000001</v>
      </c>
      <c r="G57" s="3">
        <v>6682431.54</v>
      </c>
      <c r="H57" s="3">
        <v>16174</v>
      </c>
      <c r="I57" s="3">
        <v>369573</v>
      </c>
      <c r="J57" s="3">
        <v>232527</v>
      </c>
    </row>
    <row r="58" spans="1:10" x14ac:dyDescent="0.25">
      <c r="A58" s="3" t="s">
        <v>21</v>
      </c>
      <c r="B58" s="3" t="s">
        <v>186</v>
      </c>
      <c r="C58" s="3" t="s">
        <v>187</v>
      </c>
      <c r="D58" s="3">
        <v>5363</v>
      </c>
      <c r="E58" s="3">
        <v>4530</v>
      </c>
      <c r="F58" s="3">
        <v>3399472.55</v>
      </c>
      <c r="G58" s="3">
        <v>3061341.97</v>
      </c>
      <c r="H58" s="3">
        <v>11102</v>
      </c>
      <c r="I58" s="3">
        <v>165364</v>
      </c>
      <c r="J58" s="3">
        <v>91990</v>
      </c>
    </row>
    <row r="59" spans="1:10" x14ac:dyDescent="0.25">
      <c r="A59" s="3" t="s">
        <v>21</v>
      </c>
      <c r="B59" s="3" t="s">
        <v>188</v>
      </c>
      <c r="C59" s="3" t="s">
        <v>189</v>
      </c>
      <c r="D59" s="3">
        <v>528</v>
      </c>
      <c r="E59" s="3">
        <v>409</v>
      </c>
      <c r="F59" s="3">
        <v>305928.61</v>
      </c>
      <c r="G59" s="3">
        <v>236136.82</v>
      </c>
      <c r="H59" s="3">
        <v>743</v>
      </c>
      <c r="I59" s="3">
        <v>14905</v>
      </c>
      <c r="J59" s="3">
        <v>9531</v>
      </c>
    </row>
    <row r="60" spans="1:10" x14ac:dyDescent="0.25">
      <c r="A60" s="3" t="s">
        <v>21</v>
      </c>
      <c r="B60" s="3" t="s">
        <v>190</v>
      </c>
      <c r="C60" s="3" t="s">
        <v>191</v>
      </c>
      <c r="D60" s="3">
        <v>13164</v>
      </c>
      <c r="E60" s="3">
        <v>10073</v>
      </c>
      <c r="F60" s="3">
        <v>9828787.0299999993</v>
      </c>
      <c r="G60" s="3">
        <v>7880319.5599999996</v>
      </c>
      <c r="H60" s="3">
        <v>18997</v>
      </c>
      <c r="I60" s="3">
        <v>485084</v>
      </c>
      <c r="J60" s="3">
        <v>174859</v>
      </c>
    </row>
    <row r="61" spans="1:10" x14ac:dyDescent="0.25">
      <c r="A61" s="3" t="s">
        <v>21</v>
      </c>
      <c r="B61" s="3" t="s">
        <v>192</v>
      </c>
      <c r="C61" s="3" t="s">
        <v>193</v>
      </c>
      <c r="D61" s="3">
        <v>5899</v>
      </c>
      <c r="E61" s="3">
        <v>4623</v>
      </c>
      <c r="F61" s="3">
        <v>3638631.59</v>
      </c>
      <c r="G61" s="3">
        <v>3051384.58</v>
      </c>
      <c r="H61" s="3">
        <v>9631</v>
      </c>
      <c r="I61" s="3">
        <v>179068</v>
      </c>
      <c r="J61" s="3">
        <v>74430</v>
      </c>
    </row>
    <row r="62" spans="1:10" x14ac:dyDescent="0.25">
      <c r="A62" s="3" t="s">
        <v>21</v>
      </c>
      <c r="B62" s="3" t="s">
        <v>194</v>
      </c>
      <c r="C62" s="3" t="s">
        <v>195</v>
      </c>
      <c r="D62" s="3">
        <v>9512</v>
      </c>
      <c r="E62" s="3">
        <v>7583</v>
      </c>
      <c r="F62" s="3">
        <v>7182144.6500000004</v>
      </c>
      <c r="G62" s="3">
        <v>6078124.3600000003</v>
      </c>
      <c r="H62" s="3">
        <v>16074</v>
      </c>
      <c r="I62" s="3">
        <v>350931</v>
      </c>
      <c r="J62" s="3">
        <v>190516</v>
      </c>
    </row>
    <row r="63" spans="1:10" x14ac:dyDescent="0.25">
      <c r="A63" s="3" t="s">
        <v>21</v>
      </c>
      <c r="B63" s="3" t="s">
        <v>196</v>
      </c>
      <c r="C63" s="3" t="s">
        <v>197</v>
      </c>
      <c r="D63" s="3">
        <v>5259</v>
      </c>
      <c r="E63" s="3">
        <v>4064</v>
      </c>
      <c r="F63" s="3">
        <v>2628134.5699999998</v>
      </c>
      <c r="G63" s="3">
        <v>2151569.8199999998</v>
      </c>
      <c r="H63" s="3">
        <v>8404</v>
      </c>
      <c r="I63" s="3">
        <v>127777</v>
      </c>
      <c r="J63" s="3">
        <v>84751</v>
      </c>
    </row>
    <row r="64" spans="1:10" x14ac:dyDescent="0.25">
      <c r="A64" s="3" t="s">
        <v>21</v>
      </c>
      <c r="B64" s="3" t="s">
        <v>198</v>
      </c>
      <c r="C64" s="3" t="s">
        <v>199</v>
      </c>
      <c r="D64" s="3">
        <v>6950</v>
      </c>
      <c r="E64" s="3">
        <v>5399</v>
      </c>
      <c r="F64" s="3">
        <v>4447371.25</v>
      </c>
      <c r="G64" s="3">
        <v>3611191.6</v>
      </c>
      <c r="H64" s="3">
        <v>10960</v>
      </c>
      <c r="I64" s="3">
        <v>217141</v>
      </c>
      <c r="J64" s="3">
        <v>118988</v>
      </c>
    </row>
    <row r="65" spans="1:10" x14ac:dyDescent="0.25">
      <c r="A65" s="3" t="s">
        <v>21</v>
      </c>
      <c r="B65" s="3" t="s">
        <v>200</v>
      </c>
      <c r="C65" s="3" t="s">
        <v>201</v>
      </c>
      <c r="D65" s="3">
        <v>5340</v>
      </c>
      <c r="E65" s="3">
        <v>4219</v>
      </c>
      <c r="F65" s="3">
        <v>3785730.36</v>
      </c>
      <c r="G65" s="3">
        <v>3188763.94</v>
      </c>
      <c r="H65" s="3">
        <v>8662</v>
      </c>
      <c r="I65" s="3">
        <v>185632</v>
      </c>
      <c r="J65" s="3">
        <v>79221</v>
      </c>
    </row>
    <row r="66" spans="1:10" x14ac:dyDescent="0.25">
      <c r="A66" s="3" t="s">
        <v>21</v>
      </c>
      <c r="B66" s="3" t="s">
        <v>202</v>
      </c>
      <c r="C66" s="3" t="s">
        <v>203</v>
      </c>
      <c r="D66" s="3">
        <v>1134</v>
      </c>
      <c r="E66" s="3">
        <v>858</v>
      </c>
      <c r="F66" s="3">
        <v>889820.77</v>
      </c>
      <c r="G66" s="3">
        <v>738525.78</v>
      </c>
      <c r="H66" s="3">
        <v>2055</v>
      </c>
      <c r="I66" s="3">
        <v>42715</v>
      </c>
      <c r="J66" s="3">
        <v>27001</v>
      </c>
    </row>
    <row r="67" spans="1:10" x14ac:dyDescent="0.25">
      <c r="A67" s="3" t="s">
        <v>21</v>
      </c>
      <c r="B67" s="3" t="s">
        <v>204</v>
      </c>
      <c r="C67" s="3" t="s">
        <v>205</v>
      </c>
      <c r="D67" s="3">
        <v>3423</v>
      </c>
      <c r="E67" s="3">
        <v>2472</v>
      </c>
      <c r="F67" s="3">
        <v>2385131.0699999998</v>
      </c>
      <c r="G67" s="3">
        <v>1878622.62</v>
      </c>
      <c r="H67" s="3">
        <v>6292</v>
      </c>
      <c r="I67" s="3">
        <v>116260</v>
      </c>
      <c r="J67" s="3">
        <v>57034</v>
      </c>
    </row>
    <row r="68" spans="1:10" x14ac:dyDescent="0.25">
      <c r="A68" s="3" t="s">
        <v>21</v>
      </c>
      <c r="B68" s="3" t="s">
        <v>206</v>
      </c>
      <c r="C68" s="3" t="s">
        <v>207</v>
      </c>
      <c r="D68" s="3">
        <v>6384</v>
      </c>
      <c r="E68" s="3">
        <v>4946</v>
      </c>
      <c r="F68" s="3">
        <v>3662953.97</v>
      </c>
      <c r="G68" s="3">
        <v>2933531.13</v>
      </c>
      <c r="H68" s="3">
        <v>9317</v>
      </c>
      <c r="I68" s="3">
        <v>179265</v>
      </c>
      <c r="J68" s="3">
        <v>83928</v>
      </c>
    </row>
    <row r="69" spans="1:10" x14ac:dyDescent="0.25">
      <c r="A69" s="3" t="s">
        <v>21</v>
      </c>
      <c r="B69" s="3" t="s">
        <v>208</v>
      </c>
      <c r="C69" s="3" t="s">
        <v>209</v>
      </c>
      <c r="D69" s="3">
        <v>8479</v>
      </c>
      <c r="E69" s="3">
        <v>6716</v>
      </c>
      <c r="F69" s="3">
        <v>5180731.4000000004</v>
      </c>
      <c r="G69" s="3">
        <v>4452984.41</v>
      </c>
      <c r="H69" s="3">
        <v>15224</v>
      </c>
      <c r="I69" s="3">
        <v>253188</v>
      </c>
      <c r="J69" s="3">
        <v>136263</v>
      </c>
    </row>
    <row r="70" spans="1:10" x14ac:dyDescent="0.25">
      <c r="A70" s="3" t="s">
        <v>21</v>
      </c>
      <c r="B70" s="3" t="s">
        <v>210</v>
      </c>
      <c r="C70" s="3" t="s">
        <v>211</v>
      </c>
      <c r="D70" s="3">
        <v>7913</v>
      </c>
      <c r="E70" s="3">
        <v>6022</v>
      </c>
      <c r="F70" s="3">
        <v>6589434.5099999998</v>
      </c>
      <c r="G70" s="3">
        <v>5649631.0199999996</v>
      </c>
      <c r="H70" s="3">
        <v>14605</v>
      </c>
      <c r="I70" s="3">
        <v>323636</v>
      </c>
      <c r="J70" s="3">
        <v>151316</v>
      </c>
    </row>
    <row r="71" spans="1:10" x14ac:dyDescent="0.25">
      <c r="A71" s="3" t="s">
        <v>21</v>
      </c>
      <c r="B71" s="3" t="s">
        <v>212</v>
      </c>
      <c r="C71" s="3" t="s">
        <v>213</v>
      </c>
      <c r="D71" s="3">
        <v>11534</v>
      </c>
      <c r="E71" s="3">
        <v>7432</v>
      </c>
      <c r="F71" s="3">
        <v>6837126.2999999998</v>
      </c>
      <c r="G71" s="3">
        <v>4755311.29</v>
      </c>
      <c r="H71" s="3">
        <v>17209</v>
      </c>
      <c r="I71" s="3">
        <v>338290</v>
      </c>
      <c r="J71" s="3">
        <v>87720</v>
      </c>
    </row>
    <row r="72" spans="1:10" x14ac:dyDescent="0.25">
      <c r="A72" s="3" t="s">
        <v>21</v>
      </c>
      <c r="B72" s="3" t="s">
        <v>214</v>
      </c>
      <c r="C72" s="3" t="s">
        <v>215</v>
      </c>
      <c r="D72" s="3">
        <v>10808</v>
      </c>
      <c r="E72" s="3">
        <v>8272</v>
      </c>
      <c r="F72" s="3">
        <v>6437234.5800000001</v>
      </c>
      <c r="G72" s="3">
        <v>5310136.16</v>
      </c>
      <c r="H72" s="3">
        <v>16137</v>
      </c>
      <c r="I72" s="3">
        <v>316407</v>
      </c>
      <c r="J72" s="3">
        <v>114743</v>
      </c>
    </row>
    <row r="73" spans="1:10" x14ac:dyDescent="0.25">
      <c r="A73" s="3" t="s">
        <v>22</v>
      </c>
      <c r="B73" s="3" t="s">
        <v>216</v>
      </c>
      <c r="C73" s="3" t="s">
        <v>217</v>
      </c>
      <c r="D73" s="3">
        <v>10000</v>
      </c>
      <c r="E73" s="3">
        <v>7818</v>
      </c>
      <c r="F73" s="3">
        <v>8997841.6699999999</v>
      </c>
      <c r="G73" s="3">
        <v>7704099.9400000004</v>
      </c>
      <c r="H73" s="3">
        <v>17476</v>
      </c>
      <c r="I73" s="3">
        <v>436206</v>
      </c>
      <c r="J73" s="3">
        <v>226541</v>
      </c>
    </row>
    <row r="74" spans="1:10" x14ac:dyDescent="0.25">
      <c r="A74" s="3" t="s">
        <v>22</v>
      </c>
      <c r="B74" s="3" t="s">
        <v>218</v>
      </c>
      <c r="C74" s="3" t="s">
        <v>219</v>
      </c>
      <c r="D74" s="3">
        <v>583</v>
      </c>
      <c r="E74" s="3">
        <v>493</v>
      </c>
      <c r="F74" s="3">
        <v>745103.67</v>
      </c>
      <c r="G74" s="3">
        <v>675661.41</v>
      </c>
      <c r="H74" s="3">
        <v>1350</v>
      </c>
      <c r="I74" s="3">
        <v>35789</v>
      </c>
      <c r="J74" s="3">
        <v>20407</v>
      </c>
    </row>
    <row r="75" spans="1:10" x14ac:dyDescent="0.25">
      <c r="A75" s="3" t="s">
        <v>22</v>
      </c>
      <c r="B75" s="3" t="s">
        <v>220</v>
      </c>
      <c r="C75" s="3" t="s">
        <v>221</v>
      </c>
      <c r="D75" s="3">
        <v>14911</v>
      </c>
      <c r="E75" s="3">
        <v>11631</v>
      </c>
      <c r="F75" s="3">
        <v>13787382.5</v>
      </c>
      <c r="G75" s="3">
        <v>11430090.68</v>
      </c>
      <c r="H75" s="3">
        <v>25427</v>
      </c>
      <c r="I75" s="3">
        <v>669588</v>
      </c>
      <c r="J75" s="3">
        <v>251567</v>
      </c>
    </row>
    <row r="76" spans="1:10" x14ac:dyDescent="0.25">
      <c r="A76" s="3" t="s">
        <v>22</v>
      </c>
      <c r="B76" s="3" t="s">
        <v>222</v>
      </c>
      <c r="C76" s="3" t="s">
        <v>223</v>
      </c>
      <c r="D76" s="3">
        <v>12308</v>
      </c>
      <c r="E76" s="3">
        <v>6626</v>
      </c>
      <c r="F76" s="3">
        <v>7236827.3200000003</v>
      </c>
      <c r="G76" s="3">
        <v>4357085.16</v>
      </c>
      <c r="H76" s="3">
        <v>18013</v>
      </c>
      <c r="I76" s="3">
        <v>359065</v>
      </c>
      <c r="J76" s="3">
        <v>70643</v>
      </c>
    </row>
    <row r="77" spans="1:10" x14ac:dyDescent="0.25">
      <c r="A77" s="3" t="s">
        <v>22</v>
      </c>
      <c r="B77" s="3" t="s">
        <v>224</v>
      </c>
      <c r="C77" s="3" t="s">
        <v>225</v>
      </c>
      <c r="D77" s="3">
        <v>11033</v>
      </c>
      <c r="E77" s="3">
        <v>8575</v>
      </c>
      <c r="F77" s="3">
        <v>10004887.92</v>
      </c>
      <c r="G77" s="3">
        <v>8602464.0199999996</v>
      </c>
      <c r="H77" s="3">
        <v>19275</v>
      </c>
      <c r="I77" s="3">
        <v>491532</v>
      </c>
      <c r="J77" s="3">
        <v>212311</v>
      </c>
    </row>
    <row r="78" spans="1:10" x14ac:dyDescent="0.25">
      <c r="A78" s="3" t="s">
        <v>22</v>
      </c>
      <c r="B78" s="3" t="s">
        <v>226</v>
      </c>
      <c r="C78" s="3" t="s">
        <v>227</v>
      </c>
      <c r="D78" s="3">
        <v>2825</v>
      </c>
      <c r="E78" s="3">
        <v>2212</v>
      </c>
      <c r="F78" s="3">
        <v>1578207.89</v>
      </c>
      <c r="G78" s="3">
        <v>1283606</v>
      </c>
      <c r="H78" s="3">
        <v>4204</v>
      </c>
      <c r="I78" s="3">
        <v>77360</v>
      </c>
      <c r="J78" s="3">
        <v>34395</v>
      </c>
    </row>
    <row r="79" spans="1:10" x14ac:dyDescent="0.25">
      <c r="A79" s="3" t="s">
        <v>22</v>
      </c>
      <c r="B79" s="3" t="s">
        <v>228</v>
      </c>
      <c r="C79" s="3" t="s">
        <v>229</v>
      </c>
      <c r="D79" s="3">
        <v>8679</v>
      </c>
      <c r="E79" s="3">
        <v>6771</v>
      </c>
      <c r="F79" s="3">
        <v>5529143.8799999999</v>
      </c>
      <c r="G79" s="3">
        <v>4619043.97</v>
      </c>
      <c r="H79" s="3">
        <v>13566</v>
      </c>
      <c r="I79" s="3">
        <v>266607</v>
      </c>
      <c r="J79" s="3">
        <v>194783</v>
      </c>
    </row>
    <row r="80" spans="1:10" x14ac:dyDescent="0.25">
      <c r="A80" s="3" t="s">
        <v>22</v>
      </c>
      <c r="B80" s="3" t="s">
        <v>230</v>
      </c>
      <c r="C80" s="3" t="s">
        <v>231</v>
      </c>
      <c r="D80" s="3">
        <v>12058</v>
      </c>
      <c r="E80" s="3">
        <v>9612</v>
      </c>
      <c r="F80" s="3">
        <v>8474106.4600000009</v>
      </c>
      <c r="G80" s="3">
        <v>7250595.29</v>
      </c>
      <c r="H80" s="3">
        <v>21478</v>
      </c>
      <c r="I80" s="3">
        <v>411039</v>
      </c>
      <c r="J80" s="3">
        <v>247879</v>
      </c>
    </row>
    <row r="81" spans="1:10" x14ac:dyDescent="0.25">
      <c r="A81" s="3" t="s">
        <v>22</v>
      </c>
      <c r="B81" s="3" t="s">
        <v>232</v>
      </c>
      <c r="C81" s="3" t="s">
        <v>233</v>
      </c>
      <c r="D81" s="3">
        <v>2157</v>
      </c>
      <c r="E81" s="3">
        <v>1770</v>
      </c>
      <c r="F81" s="3">
        <v>1353911.45</v>
      </c>
      <c r="G81" s="3">
        <v>1145185.58</v>
      </c>
      <c r="H81" s="3">
        <v>3071</v>
      </c>
      <c r="I81" s="3">
        <v>65899</v>
      </c>
      <c r="J81" s="3">
        <v>39831</v>
      </c>
    </row>
    <row r="82" spans="1:10" x14ac:dyDescent="0.25">
      <c r="A82" s="3" t="s">
        <v>22</v>
      </c>
      <c r="B82" s="3" t="s">
        <v>234</v>
      </c>
      <c r="C82" s="3" t="s">
        <v>235</v>
      </c>
      <c r="D82" s="3">
        <v>10602</v>
      </c>
      <c r="E82" s="3">
        <v>8239</v>
      </c>
      <c r="F82" s="3">
        <v>8753804.3100000005</v>
      </c>
      <c r="G82" s="3">
        <v>7320575.3499999996</v>
      </c>
      <c r="H82" s="3">
        <v>18418</v>
      </c>
      <c r="I82" s="3">
        <v>425080</v>
      </c>
      <c r="J82" s="3">
        <v>226116</v>
      </c>
    </row>
    <row r="83" spans="1:10" x14ac:dyDescent="0.25">
      <c r="A83" s="3" t="s">
        <v>22</v>
      </c>
      <c r="B83" s="3" t="s">
        <v>236</v>
      </c>
      <c r="C83" s="3" t="s">
        <v>237</v>
      </c>
      <c r="D83" s="3">
        <v>11463</v>
      </c>
      <c r="E83" s="3">
        <v>8727</v>
      </c>
      <c r="F83" s="3">
        <v>9326090.4800000004</v>
      </c>
      <c r="G83" s="3">
        <v>7590013.0800000001</v>
      </c>
      <c r="H83" s="3">
        <v>18986</v>
      </c>
      <c r="I83" s="3">
        <v>437788</v>
      </c>
      <c r="J83" s="3">
        <v>172719</v>
      </c>
    </row>
    <row r="84" spans="1:10" x14ac:dyDescent="0.25">
      <c r="A84" s="3" t="s">
        <v>22</v>
      </c>
      <c r="B84" s="3" t="s">
        <v>238</v>
      </c>
      <c r="C84" s="3" t="s">
        <v>239</v>
      </c>
      <c r="D84" s="3">
        <v>9717</v>
      </c>
      <c r="E84" s="3">
        <v>7322</v>
      </c>
      <c r="F84" s="3">
        <v>6688842.8499999996</v>
      </c>
      <c r="G84" s="3">
        <v>5448641.9400000004</v>
      </c>
      <c r="H84" s="3">
        <v>15765</v>
      </c>
      <c r="I84" s="3">
        <v>324783</v>
      </c>
      <c r="J84" s="3">
        <v>135246</v>
      </c>
    </row>
    <row r="85" spans="1:10" x14ac:dyDescent="0.25">
      <c r="A85" s="3" t="s">
        <v>22</v>
      </c>
      <c r="B85" s="3" t="s">
        <v>240</v>
      </c>
      <c r="C85" s="3" t="s">
        <v>241</v>
      </c>
      <c r="D85" s="3">
        <v>6117</v>
      </c>
      <c r="E85" s="3">
        <v>4869</v>
      </c>
      <c r="F85" s="3">
        <v>4265096.8</v>
      </c>
      <c r="G85" s="3">
        <v>3615993.54</v>
      </c>
      <c r="H85" s="3">
        <v>10133</v>
      </c>
      <c r="I85" s="3">
        <v>206693</v>
      </c>
      <c r="J85" s="3">
        <v>135498</v>
      </c>
    </row>
    <row r="86" spans="1:10" x14ac:dyDescent="0.25">
      <c r="A86" s="3" t="s">
        <v>22</v>
      </c>
      <c r="B86" s="3" t="s">
        <v>242</v>
      </c>
      <c r="C86" s="3" t="s">
        <v>243</v>
      </c>
      <c r="D86" s="3">
        <v>13478</v>
      </c>
      <c r="E86" s="3">
        <v>10106</v>
      </c>
      <c r="F86" s="3">
        <v>9728604.4800000004</v>
      </c>
      <c r="G86" s="3">
        <v>7930536.8099999996</v>
      </c>
      <c r="H86" s="3">
        <v>23725</v>
      </c>
      <c r="I86" s="3">
        <v>478763</v>
      </c>
      <c r="J86" s="3">
        <v>179911</v>
      </c>
    </row>
    <row r="87" spans="1:10" x14ac:dyDescent="0.25">
      <c r="A87" s="3" t="s">
        <v>22</v>
      </c>
      <c r="B87" s="3" t="s">
        <v>244</v>
      </c>
      <c r="C87" s="3" t="s">
        <v>245</v>
      </c>
      <c r="D87" s="3">
        <v>7150</v>
      </c>
      <c r="E87" s="3">
        <v>5359</v>
      </c>
      <c r="F87" s="3">
        <v>4290681.5999999996</v>
      </c>
      <c r="G87" s="3">
        <v>3383403.22</v>
      </c>
      <c r="H87" s="3">
        <v>9786</v>
      </c>
      <c r="I87" s="3">
        <v>209963</v>
      </c>
      <c r="J87" s="3">
        <v>95966</v>
      </c>
    </row>
    <row r="88" spans="1:10" x14ac:dyDescent="0.25">
      <c r="A88" s="3" t="s">
        <v>22</v>
      </c>
      <c r="B88" s="3" t="s">
        <v>246</v>
      </c>
      <c r="C88" s="3" t="s">
        <v>247</v>
      </c>
      <c r="D88" s="3">
        <v>5732</v>
      </c>
      <c r="E88" s="3">
        <v>4512</v>
      </c>
      <c r="F88" s="3">
        <v>3834861.1</v>
      </c>
      <c r="G88" s="3">
        <v>3243907.46</v>
      </c>
      <c r="H88" s="3">
        <v>10522</v>
      </c>
      <c r="I88" s="3">
        <v>187259</v>
      </c>
      <c r="J88" s="3">
        <v>94609</v>
      </c>
    </row>
    <row r="89" spans="1:10" x14ac:dyDescent="0.25">
      <c r="A89" s="3" t="s">
        <v>22</v>
      </c>
      <c r="B89" s="3" t="s">
        <v>248</v>
      </c>
      <c r="C89" s="3" t="s">
        <v>249</v>
      </c>
      <c r="D89" s="3">
        <v>3733</v>
      </c>
      <c r="E89" s="3">
        <v>2933</v>
      </c>
      <c r="F89" s="3">
        <v>2362368.67</v>
      </c>
      <c r="G89" s="3">
        <v>1955561.61</v>
      </c>
      <c r="H89" s="3">
        <v>6004</v>
      </c>
      <c r="I89" s="3">
        <v>114660</v>
      </c>
      <c r="J89" s="3">
        <v>66851</v>
      </c>
    </row>
    <row r="90" spans="1:10" x14ac:dyDescent="0.25">
      <c r="A90" s="3" t="s">
        <v>22</v>
      </c>
      <c r="B90" s="3" t="s">
        <v>250</v>
      </c>
      <c r="C90" s="3" t="s">
        <v>251</v>
      </c>
      <c r="D90" s="3">
        <v>4208</v>
      </c>
      <c r="E90" s="3">
        <v>3326</v>
      </c>
      <c r="F90" s="3">
        <v>3310064.56</v>
      </c>
      <c r="G90" s="3">
        <v>2731302.93</v>
      </c>
      <c r="H90" s="3">
        <v>6210</v>
      </c>
      <c r="I90" s="3">
        <v>161816</v>
      </c>
      <c r="J90" s="3">
        <v>73052</v>
      </c>
    </row>
    <row r="91" spans="1:10" x14ac:dyDescent="0.25">
      <c r="A91" s="3" t="s">
        <v>22</v>
      </c>
      <c r="B91" s="3" t="s">
        <v>252</v>
      </c>
      <c r="C91" s="3" t="s">
        <v>253</v>
      </c>
      <c r="D91" s="3">
        <v>6396</v>
      </c>
      <c r="E91" s="3">
        <v>4880</v>
      </c>
      <c r="F91" s="3">
        <v>4644248.9800000004</v>
      </c>
      <c r="G91" s="3">
        <v>3834441.59</v>
      </c>
      <c r="H91" s="3">
        <v>12430</v>
      </c>
      <c r="I91" s="3">
        <v>226879</v>
      </c>
      <c r="J91" s="3">
        <v>124240</v>
      </c>
    </row>
    <row r="92" spans="1:10" x14ac:dyDescent="0.25">
      <c r="A92" s="3" t="s">
        <v>22</v>
      </c>
      <c r="B92" s="3" t="s">
        <v>254</v>
      </c>
      <c r="C92" s="3" t="s">
        <v>255</v>
      </c>
      <c r="D92" s="3">
        <v>7155</v>
      </c>
      <c r="E92" s="3">
        <v>6055</v>
      </c>
      <c r="F92" s="3">
        <v>6209067.2800000003</v>
      </c>
      <c r="G92" s="3">
        <v>5654616.1100000003</v>
      </c>
      <c r="H92" s="3">
        <v>16025</v>
      </c>
      <c r="I92" s="3">
        <v>300734</v>
      </c>
      <c r="J92" s="3">
        <v>201528</v>
      </c>
    </row>
    <row r="93" spans="1:10" x14ac:dyDescent="0.25">
      <c r="A93" s="3" t="s">
        <v>22</v>
      </c>
      <c r="B93" s="3" t="s">
        <v>256</v>
      </c>
      <c r="C93" s="3" t="s">
        <v>257</v>
      </c>
      <c r="D93" s="3">
        <v>5200</v>
      </c>
      <c r="E93" s="3">
        <v>3765</v>
      </c>
      <c r="F93" s="3">
        <v>2094006.61</v>
      </c>
      <c r="G93" s="3">
        <v>1609057.78</v>
      </c>
      <c r="H93" s="3">
        <v>6761</v>
      </c>
      <c r="I93" s="3">
        <v>102288</v>
      </c>
      <c r="J93" s="3">
        <v>56811</v>
      </c>
    </row>
    <row r="94" spans="1:10" x14ac:dyDescent="0.25">
      <c r="A94" s="3" t="s">
        <v>22</v>
      </c>
      <c r="B94" s="3" t="s">
        <v>258</v>
      </c>
      <c r="C94" s="3" t="s">
        <v>259</v>
      </c>
      <c r="D94" s="3">
        <v>14090</v>
      </c>
      <c r="E94" s="3">
        <v>10657</v>
      </c>
      <c r="F94" s="3">
        <v>10850100.039999999</v>
      </c>
      <c r="G94" s="3">
        <v>8968473.6600000001</v>
      </c>
      <c r="H94" s="3">
        <v>23801</v>
      </c>
      <c r="I94" s="3">
        <v>533153</v>
      </c>
      <c r="J94" s="3">
        <v>228085</v>
      </c>
    </row>
    <row r="95" spans="1:10" x14ac:dyDescent="0.25">
      <c r="A95" s="3" t="s">
        <v>22</v>
      </c>
      <c r="B95" s="3" t="s">
        <v>260</v>
      </c>
      <c r="C95" s="3" t="s">
        <v>261</v>
      </c>
      <c r="D95" s="3">
        <v>847</v>
      </c>
      <c r="E95" s="3">
        <v>584</v>
      </c>
      <c r="F95" s="3">
        <v>678244.77</v>
      </c>
      <c r="G95" s="3">
        <v>509387.99</v>
      </c>
      <c r="H95" s="3">
        <v>1203</v>
      </c>
      <c r="I95" s="3">
        <v>33198</v>
      </c>
      <c r="J95" s="3">
        <v>15048</v>
      </c>
    </row>
    <row r="96" spans="1:10" x14ac:dyDescent="0.25">
      <c r="A96" s="3" t="s">
        <v>22</v>
      </c>
      <c r="B96" s="3" t="s">
        <v>262</v>
      </c>
      <c r="C96" s="3" t="s">
        <v>263</v>
      </c>
      <c r="D96" s="3">
        <v>2304</v>
      </c>
      <c r="E96" s="3">
        <v>1496</v>
      </c>
      <c r="F96" s="3">
        <v>1647157.44</v>
      </c>
      <c r="G96" s="3">
        <v>1158203.1599999999</v>
      </c>
      <c r="H96" s="3">
        <v>3465</v>
      </c>
      <c r="I96" s="3">
        <v>80834</v>
      </c>
      <c r="J96" s="3">
        <v>31785</v>
      </c>
    </row>
    <row r="97" spans="1:10" x14ac:dyDescent="0.25">
      <c r="A97" s="3" t="s">
        <v>22</v>
      </c>
      <c r="B97" s="3" t="s">
        <v>264</v>
      </c>
      <c r="C97" s="3" t="s">
        <v>265</v>
      </c>
      <c r="D97" s="3">
        <v>5862</v>
      </c>
      <c r="E97" s="3">
        <v>4776</v>
      </c>
      <c r="F97" s="3">
        <v>4832775.1100000003</v>
      </c>
      <c r="G97" s="3">
        <v>4148403.41</v>
      </c>
      <c r="H97" s="3">
        <v>9827</v>
      </c>
      <c r="I97" s="3">
        <v>234251</v>
      </c>
      <c r="J97" s="3">
        <v>137661</v>
      </c>
    </row>
    <row r="98" spans="1:10" x14ac:dyDescent="0.25">
      <c r="A98" s="3" t="s">
        <v>22</v>
      </c>
      <c r="B98" s="3" t="s">
        <v>266</v>
      </c>
      <c r="C98" s="3" t="s">
        <v>267</v>
      </c>
      <c r="D98" s="3">
        <v>8093</v>
      </c>
      <c r="E98" s="3">
        <v>6634</v>
      </c>
      <c r="F98" s="3">
        <v>6463747.6799999997</v>
      </c>
      <c r="G98" s="3">
        <v>5599942.4100000001</v>
      </c>
      <c r="H98" s="3">
        <v>15517</v>
      </c>
      <c r="I98" s="3">
        <v>307177</v>
      </c>
      <c r="J98" s="3">
        <v>261734</v>
      </c>
    </row>
    <row r="99" spans="1:10" x14ac:dyDescent="0.25">
      <c r="A99" s="3" t="s">
        <v>22</v>
      </c>
      <c r="B99" s="3" t="s">
        <v>268</v>
      </c>
      <c r="C99" s="3" t="s">
        <v>269</v>
      </c>
      <c r="D99" s="3">
        <v>5118</v>
      </c>
      <c r="E99" s="3">
        <v>4312</v>
      </c>
      <c r="F99" s="3">
        <v>3922441.77</v>
      </c>
      <c r="G99" s="3">
        <v>3479421.19</v>
      </c>
      <c r="H99" s="3">
        <v>10316</v>
      </c>
      <c r="I99" s="3">
        <v>189362</v>
      </c>
      <c r="J99" s="3">
        <v>158874</v>
      </c>
    </row>
    <row r="100" spans="1:10" x14ac:dyDescent="0.25">
      <c r="A100" s="3" t="s">
        <v>22</v>
      </c>
      <c r="B100" s="3" t="s">
        <v>270</v>
      </c>
      <c r="C100" s="3" t="s">
        <v>271</v>
      </c>
      <c r="D100" s="3">
        <v>3921</v>
      </c>
      <c r="E100" s="3">
        <v>2703</v>
      </c>
      <c r="F100" s="3">
        <v>1625225.02</v>
      </c>
      <c r="G100" s="3">
        <v>1199761.55</v>
      </c>
      <c r="H100" s="3">
        <v>5135</v>
      </c>
      <c r="I100" s="3">
        <v>78829</v>
      </c>
      <c r="J100" s="3">
        <v>54888</v>
      </c>
    </row>
    <row r="101" spans="1:10" x14ac:dyDescent="0.25">
      <c r="A101" s="3" t="s">
        <v>22</v>
      </c>
      <c r="B101" s="3" t="s">
        <v>272</v>
      </c>
      <c r="C101" s="3" t="s">
        <v>273</v>
      </c>
      <c r="D101" s="3">
        <v>6573</v>
      </c>
      <c r="E101" s="3">
        <v>5361</v>
      </c>
      <c r="F101" s="3">
        <v>5329282.7300000004</v>
      </c>
      <c r="G101" s="3">
        <v>4754769.2300000004</v>
      </c>
      <c r="H101" s="3">
        <v>12051</v>
      </c>
      <c r="I101" s="3">
        <v>257417</v>
      </c>
      <c r="J101" s="3">
        <v>188073</v>
      </c>
    </row>
    <row r="102" spans="1:10" x14ac:dyDescent="0.25">
      <c r="A102" s="3" t="s">
        <v>22</v>
      </c>
      <c r="B102" s="3" t="s">
        <v>274</v>
      </c>
      <c r="C102" s="3" t="s">
        <v>275</v>
      </c>
      <c r="D102" s="3">
        <v>3492</v>
      </c>
      <c r="E102" s="3">
        <v>2876</v>
      </c>
      <c r="F102" s="3">
        <v>2444263.9300000002</v>
      </c>
      <c r="G102" s="3">
        <v>2117073.84</v>
      </c>
      <c r="H102" s="3">
        <v>6295</v>
      </c>
      <c r="I102" s="3">
        <v>118485</v>
      </c>
      <c r="J102" s="3">
        <v>77690</v>
      </c>
    </row>
    <row r="103" spans="1:10" x14ac:dyDescent="0.25">
      <c r="A103" s="3" t="s">
        <v>22</v>
      </c>
      <c r="B103" s="3" t="s">
        <v>276</v>
      </c>
      <c r="C103" s="3" t="s">
        <v>277</v>
      </c>
      <c r="D103" s="3">
        <v>6920</v>
      </c>
      <c r="E103" s="3">
        <v>4490</v>
      </c>
      <c r="F103" s="3">
        <v>4882135.54</v>
      </c>
      <c r="G103" s="3">
        <v>3675293.13</v>
      </c>
      <c r="H103" s="3">
        <v>11996</v>
      </c>
      <c r="I103" s="3">
        <v>237225</v>
      </c>
      <c r="J103" s="3">
        <v>104903</v>
      </c>
    </row>
    <row r="104" spans="1:10" x14ac:dyDescent="0.25">
      <c r="A104" s="3" t="s">
        <v>22</v>
      </c>
      <c r="B104" s="3" t="s">
        <v>278</v>
      </c>
      <c r="C104" s="3" t="s">
        <v>279</v>
      </c>
      <c r="D104" s="3">
        <v>4598</v>
      </c>
      <c r="E104" s="3">
        <v>2772</v>
      </c>
      <c r="F104" s="3">
        <v>3306095.12</v>
      </c>
      <c r="G104" s="3">
        <v>2316293.39</v>
      </c>
      <c r="H104" s="3">
        <v>7623</v>
      </c>
      <c r="I104" s="3">
        <v>162289</v>
      </c>
      <c r="J104" s="3">
        <v>61187</v>
      </c>
    </row>
    <row r="105" spans="1:10" x14ac:dyDescent="0.25">
      <c r="A105" s="3" t="s">
        <v>22</v>
      </c>
      <c r="B105" s="3" t="s">
        <v>280</v>
      </c>
      <c r="C105" s="3" t="s">
        <v>281</v>
      </c>
      <c r="D105" s="3">
        <v>5149</v>
      </c>
      <c r="E105" s="3">
        <v>3912</v>
      </c>
      <c r="F105" s="3">
        <v>3367837.15</v>
      </c>
      <c r="G105" s="3">
        <v>2807634.3</v>
      </c>
      <c r="H105" s="3">
        <v>9057</v>
      </c>
      <c r="I105" s="3">
        <v>164279</v>
      </c>
      <c r="J105" s="3">
        <v>85144</v>
      </c>
    </row>
    <row r="106" spans="1:10" x14ac:dyDescent="0.25">
      <c r="A106" s="3" t="s">
        <v>22</v>
      </c>
      <c r="B106" s="3" t="s">
        <v>282</v>
      </c>
      <c r="C106" s="3" t="s">
        <v>283</v>
      </c>
      <c r="D106" s="3">
        <v>4730</v>
      </c>
      <c r="E106" s="3">
        <v>3395</v>
      </c>
      <c r="F106" s="3">
        <v>3327882.82</v>
      </c>
      <c r="G106" s="3">
        <v>2533896.29</v>
      </c>
      <c r="H106" s="3">
        <v>7851</v>
      </c>
      <c r="I106" s="3">
        <v>163415</v>
      </c>
      <c r="J106" s="3">
        <v>67645</v>
      </c>
    </row>
    <row r="107" spans="1:10" x14ac:dyDescent="0.25">
      <c r="A107" s="3" t="s">
        <v>22</v>
      </c>
      <c r="B107" s="3" t="s">
        <v>284</v>
      </c>
      <c r="C107" s="3" t="s">
        <v>285</v>
      </c>
      <c r="D107" s="3">
        <v>5063</v>
      </c>
      <c r="E107" s="3">
        <v>3705</v>
      </c>
      <c r="F107" s="3">
        <v>3107147.62</v>
      </c>
      <c r="G107" s="3">
        <v>2383476.06</v>
      </c>
      <c r="H107" s="3">
        <v>7221</v>
      </c>
      <c r="I107" s="3">
        <v>151999</v>
      </c>
      <c r="J107" s="3">
        <v>67446</v>
      </c>
    </row>
    <row r="108" spans="1:10" x14ac:dyDescent="0.25">
      <c r="A108" s="3" t="s">
        <v>22</v>
      </c>
      <c r="B108" s="3" t="s">
        <v>286</v>
      </c>
      <c r="C108" s="3" t="s">
        <v>287</v>
      </c>
      <c r="D108" s="3">
        <v>6136</v>
      </c>
      <c r="E108" s="3">
        <v>3534</v>
      </c>
      <c r="F108" s="3">
        <v>4552485.26</v>
      </c>
      <c r="G108" s="3">
        <v>2940395.03</v>
      </c>
      <c r="H108" s="3">
        <v>10929</v>
      </c>
      <c r="I108" s="3">
        <v>223646</v>
      </c>
      <c r="J108" s="3">
        <v>82835</v>
      </c>
    </row>
    <row r="109" spans="1:10" x14ac:dyDescent="0.25">
      <c r="A109" s="3" t="s">
        <v>22</v>
      </c>
      <c r="B109" s="3" t="s">
        <v>288</v>
      </c>
      <c r="C109" s="3" t="s">
        <v>289</v>
      </c>
      <c r="D109" s="3">
        <v>6852</v>
      </c>
      <c r="E109" s="3">
        <v>1719</v>
      </c>
      <c r="F109" s="3">
        <v>4215658.0599999996</v>
      </c>
      <c r="G109" s="3">
        <v>1499628.93</v>
      </c>
      <c r="H109" s="3">
        <v>9665</v>
      </c>
      <c r="I109" s="3">
        <v>210612</v>
      </c>
      <c r="J109" s="3">
        <v>18779</v>
      </c>
    </row>
    <row r="110" spans="1:10" x14ac:dyDescent="0.25">
      <c r="A110" s="3" t="s">
        <v>22</v>
      </c>
      <c r="B110" s="3" t="s">
        <v>290</v>
      </c>
      <c r="C110" s="3" t="s">
        <v>291</v>
      </c>
      <c r="D110" s="3">
        <v>3578</v>
      </c>
      <c r="E110" s="3">
        <v>978</v>
      </c>
      <c r="F110" s="3">
        <v>2636883.7200000002</v>
      </c>
      <c r="G110" s="3">
        <v>897640</v>
      </c>
      <c r="H110" s="3">
        <v>4850</v>
      </c>
      <c r="I110" s="3">
        <v>132108</v>
      </c>
      <c r="J110" s="3">
        <v>8662</v>
      </c>
    </row>
    <row r="111" spans="1:10" x14ac:dyDescent="0.25">
      <c r="A111" s="3" t="s">
        <v>22</v>
      </c>
      <c r="B111" s="3" t="s">
        <v>292</v>
      </c>
      <c r="C111" s="3" t="s">
        <v>293</v>
      </c>
      <c r="D111" s="3">
        <v>2607</v>
      </c>
      <c r="E111" s="3">
        <v>1373</v>
      </c>
      <c r="F111" s="3">
        <v>1455223.56</v>
      </c>
      <c r="G111" s="3">
        <v>867449.58</v>
      </c>
      <c r="H111" s="3">
        <v>4061</v>
      </c>
      <c r="I111" s="3">
        <v>72434</v>
      </c>
      <c r="J111" s="3">
        <v>8973</v>
      </c>
    </row>
    <row r="112" spans="1:10" x14ac:dyDescent="0.25">
      <c r="A112" s="3" t="s">
        <v>22</v>
      </c>
      <c r="B112" s="3" t="s">
        <v>294</v>
      </c>
      <c r="C112" s="3" t="s">
        <v>295</v>
      </c>
      <c r="D112" s="3">
        <v>7484</v>
      </c>
      <c r="E112" s="3">
        <v>5200</v>
      </c>
      <c r="F112" s="3">
        <v>5614826.75</v>
      </c>
      <c r="G112" s="3">
        <v>4299128.2699999996</v>
      </c>
      <c r="H112" s="3">
        <v>12767</v>
      </c>
      <c r="I112" s="3">
        <v>273470</v>
      </c>
      <c r="J112" s="3">
        <v>170233</v>
      </c>
    </row>
    <row r="113" spans="1:10" x14ac:dyDescent="0.25">
      <c r="A113" s="3" t="s">
        <v>22</v>
      </c>
      <c r="B113" s="3" t="s">
        <v>296</v>
      </c>
      <c r="C113" s="3" t="s">
        <v>297</v>
      </c>
      <c r="D113" s="3">
        <v>2018</v>
      </c>
      <c r="E113" s="3">
        <v>1423</v>
      </c>
      <c r="F113" s="3">
        <v>913544.99</v>
      </c>
      <c r="G113" s="3">
        <v>684290.34</v>
      </c>
      <c r="H113" s="3">
        <v>2673</v>
      </c>
      <c r="I113" s="3">
        <v>44137</v>
      </c>
      <c r="J113" s="3">
        <v>21487</v>
      </c>
    </row>
    <row r="114" spans="1:10" x14ac:dyDescent="0.25">
      <c r="A114" s="3" t="s">
        <v>22</v>
      </c>
      <c r="B114" s="3" t="s">
        <v>298</v>
      </c>
      <c r="C114" s="3" t="s">
        <v>299</v>
      </c>
      <c r="D114" s="3">
        <v>3502</v>
      </c>
      <c r="E114" s="3">
        <v>2837</v>
      </c>
      <c r="F114" s="3">
        <v>2627063.4500000002</v>
      </c>
      <c r="G114" s="3">
        <v>2268229.66</v>
      </c>
      <c r="H114" s="3">
        <v>6969</v>
      </c>
      <c r="I114" s="3">
        <v>126243</v>
      </c>
      <c r="J114" s="3">
        <v>106579</v>
      </c>
    </row>
    <row r="115" spans="1:10" x14ac:dyDescent="0.25">
      <c r="A115" s="3" t="s">
        <v>22</v>
      </c>
      <c r="B115" s="3" t="s">
        <v>300</v>
      </c>
      <c r="C115" s="3" t="s">
        <v>301</v>
      </c>
      <c r="D115" s="3">
        <v>4255</v>
      </c>
      <c r="E115" s="3">
        <v>3338</v>
      </c>
      <c r="F115" s="3">
        <v>3164496.23</v>
      </c>
      <c r="G115" s="3">
        <v>2555210.06</v>
      </c>
      <c r="H115" s="3">
        <v>7099</v>
      </c>
      <c r="I115" s="3">
        <v>152351</v>
      </c>
      <c r="J115" s="3">
        <v>121692</v>
      </c>
    </row>
    <row r="116" spans="1:10" x14ac:dyDescent="0.25">
      <c r="A116" s="3" t="s">
        <v>22</v>
      </c>
      <c r="B116" s="3" t="s">
        <v>302</v>
      </c>
      <c r="C116" s="3" t="s">
        <v>303</v>
      </c>
      <c r="D116" s="3">
        <v>5257</v>
      </c>
      <c r="E116" s="3">
        <v>4025</v>
      </c>
      <c r="F116" s="3">
        <v>3838496.48</v>
      </c>
      <c r="G116" s="3">
        <v>3085373.68</v>
      </c>
      <c r="H116" s="3">
        <v>8116</v>
      </c>
      <c r="I116" s="3">
        <v>187209</v>
      </c>
      <c r="J116" s="3">
        <v>96129</v>
      </c>
    </row>
    <row r="117" spans="1:10" x14ac:dyDescent="0.25">
      <c r="A117" s="3" t="s">
        <v>22</v>
      </c>
      <c r="B117" s="3" t="s">
        <v>304</v>
      </c>
      <c r="C117" s="3" t="s">
        <v>305</v>
      </c>
      <c r="D117" s="3">
        <v>6077</v>
      </c>
      <c r="E117" s="3">
        <v>3772</v>
      </c>
      <c r="F117" s="3">
        <v>4234877.68</v>
      </c>
      <c r="G117" s="3">
        <v>2687694.55</v>
      </c>
      <c r="H117" s="3">
        <v>7816</v>
      </c>
      <c r="I117" s="3">
        <v>209022</v>
      </c>
      <c r="J117" s="3">
        <v>56368</v>
      </c>
    </row>
    <row r="118" spans="1:10" x14ac:dyDescent="0.25">
      <c r="A118" s="3" t="s">
        <v>23</v>
      </c>
      <c r="B118" s="3" t="s">
        <v>306</v>
      </c>
      <c r="C118" s="3" t="s">
        <v>307</v>
      </c>
      <c r="D118" s="3">
        <v>32863</v>
      </c>
      <c r="E118" s="3">
        <v>21916</v>
      </c>
      <c r="F118" s="3">
        <v>21240003.609999999</v>
      </c>
      <c r="G118" s="3">
        <v>15608630.199999999</v>
      </c>
      <c r="H118" s="3">
        <v>51035</v>
      </c>
      <c r="I118" s="3">
        <v>1049701</v>
      </c>
      <c r="J118" s="3">
        <v>261284</v>
      </c>
    </row>
    <row r="119" spans="1:10" x14ac:dyDescent="0.25">
      <c r="A119" s="3" t="s">
        <v>23</v>
      </c>
      <c r="B119" s="3" t="s">
        <v>308</v>
      </c>
      <c r="C119" s="3" t="s">
        <v>309</v>
      </c>
      <c r="D119" s="3">
        <v>13488</v>
      </c>
      <c r="E119" s="3">
        <v>10449</v>
      </c>
      <c r="F119" s="3">
        <v>12470983.109999999</v>
      </c>
      <c r="G119" s="3">
        <v>10574611.970000001</v>
      </c>
      <c r="H119" s="3">
        <v>25704</v>
      </c>
      <c r="I119" s="3">
        <v>607183</v>
      </c>
      <c r="J119" s="3">
        <v>331666</v>
      </c>
    </row>
    <row r="120" spans="1:10" x14ac:dyDescent="0.25">
      <c r="A120" s="3" t="s">
        <v>23</v>
      </c>
      <c r="B120" s="3" t="s">
        <v>310</v>
      </c>
      <c r="C120" s="3" t="s">
        <v>311</v>
      </c>
      <c r="D120" s="3">
        <v>24856</v>
      </c>
      <c r="E120" s="3">
        <v>14972</v>
      </c>
      <c r="F120" s="3">
        <v>17580644.739999998</v>
      </c>
      <c r="G120" s="3">
        <v>12108805.789999999</v>
      </c>
      <c r="H120" s="3">
        <v>36431</v>
      </c>
      <c r="I120" s="3">
        <v>870168</v>
      </c>
      <c r="J120" s="3">
        <v>203737</v>
      </c>
    </row>
    <row r="121" spans="1:10" x14ac:dyDescent="0.25">
      <c r="A121" s="3" t="s">
        <v>23</v>
      </c>
      <c r="B121" s="3" t="s">
        <v>312</v>
      </c>
      <c r="C121" s="3" t="s">
        <v>313</v>
      </c>
      <c r="D121" s="3">
        <v>10364</v>
      </c>
      <c r="E121" s="3">
        <v>7991</v>
      </c>
      <c r="F121" s="3">
        <v>7955954.0899999999</v>
      </c>
      <c r="G121" s="3">
        <v>6621801.6399999997</v>
      </c>
      <c r="H121" s="3">
        <v>18026</v>
      </c>
      <c r="I121" s="3">
        <v>389448</v>
      </c>
      <c r="J121" s="3">
        <v>179589</v>
      </c>
    </row>
    <row r="122" spans="1:10" x14ac:dyDescent="0.25">
      <c r="A122" s="3" t="s">
        <v>23</v>
      </c>
      <c r="B122" s="3" t="s">
        <v>314</v>
      </c>
      <c r="C122" s="3" t="s">
        <v>315</v>
      </c>
      <c r="D122" s="3">
        <v>11607</v>
      </c>
      <c r="E122" s="3">
        <v>8020</v>
      </c>
      <c r="F122" s="3">
        <v>4871065.26</v>
      </c>
      <c r="G122" s="3">
        <v>3508612.1</v>
      </c>
      <c r="H122" s="3">
        <v>13621</v>
      </c>
      <c r="I122" s="3">
        <v>241606</v>
      </c>
      <c r="J122" s="3">
        <v>49462</v>
      </c>
    </row>
    <row r="123" spans="1:10" x14ac:dyDescent="0.25">
      <c r="A123" s="3" t="s">
        <v>23</v>
      </c>
      <c r="B123" s="3" t="s">
        <v>316</v>
      </c>
      <c r="C123" s="3" t="s">
        <v>317</v>
      </c>
      <c r="D123" s="3">
        <v>11373</v>
      </c>
      <c r="E123" s="3">
        <v>8300</v>
      </c>
      <c r="F123" s="3">
        <v>8738223.8599999994</v>
      </c>
      <c r="G123" s="3">
        <v>6867838.9500000002</v>
      </c>
      <c r="H123" s="3">
        <v>17953</v>
      </c>
      <c r="I123" s="3">
        <v>427084</v>
      </c>
      <c r="J123" s="3">
        <v>198574</v>
      </c>
    </row>
    <row r="124" spans="1:10" x14ac:dyDescent="0.25">
      <c r="A124" s="3" t="s">
        <v>23</v>
      </c>
      <c r="B124" s="3" t="s">
        <v>318</v>
      </c>
      <c r="C124" s="3" t="s">
        <v>319</v>
      </c>
      <c r="D124" s="3">
        <v>8870</v>
      </c>
      <c r="E124" s="3">
        <v>6945</v>
      </c>
      <c r="F124" s="3">
        <v>6413446.7000000002</v>
      </c>
      <c r="G124" s="3">
        <v>5338038.54</v>
      </c>
      <c r="H124" s="3">
        <v>14619</v>
      </c>
      <c r="I124" s="3">
        <v>310706</v>
      </c>
      <c r="J124" s="3">
        <v>187581</v>
      </c>
    </row>
    <row r="125" spans="1:10" x14ac:dyDescent="0.25">
      <c r="A125" s="3" t="s">
        <v>23</v>
      </c>
      <c r="B125" s="3" t="s">
        <v>320</v>
      </c>
      <c r="C125" s="3" t="s">
        <v>321</v>
      </c>
      <c r="D125" s="3">
        <v>8408</v>
      </c>
      <c r="E125" s="3">
        <v>6176</v>
      </c>
      <c r="F125" s="3">
        <v>5599759.6299999999</v>
      </c>
      <c r="G125" s="3">
        <v>4324991.97</v>
      </c>
      <c r="H125" s="3">
        <v>13245</v>
      </c>
      <c r="I125" s="3">
        <v>272071</v>
      </c>
      <c r="J125" s="3">
        <v>164740</v>
      </c>
    </row>
    <row r="126" spans="1:10" x14ac:dyDescent="0.25">
      <c r="A126" s="3" t="s">
        <v>23</v>
      </c>
      <c r="B126" s="3" t="s">
        <v>322</v>
      </c>
      <c r="C126" s="3" t="s">
        <v>323</v>
      </c>
      <c r="D126" s="3">
        <v>8715</v>
      </c>
      <c r="E126" s="3">
        <v>5619</v>
      </c>
      <c r="F126" s="3">
        <v>6233126.1799999997</v>
      </c>
      <c r="G126" s="3">
        <v>4487125.49</v>
      </c>
      <c r="H126" s="3">
        <v>14176</v>
      </c>
      <c r="I126" s="3">
        <v>308030</v>
      </c>
      <c r="J126" s="3">
        <v>70945</v>
      </c>
    </row>
    <row r="127" spans="1:10" x14ac:dyDescent="0.25">
      <c r="A127" s="3" t="s">
        <v>23</v>
      </c>
      <c r="B127" s="3" t="s">
        <v>324</v>
      </c>
      <c r="C127" s="3" t="s">
        <v>325</v>
      </c>
      <c r="D127" s="3">
        <v>12619</v>
      </c>
      <c r="E127" s="3">
        <v>8837</v>
      </c>
      <c r="F127" s="3">
        <v>6952509.6699999999</v>
      </c>
      <c r="G127" s="3">
        <v>5302935.9000000004</v>
      </c>
      <c r="H127" s="3">
        <v>19490</v>
      </c>
      <c r="I127" s="3">
        <v>340535</v>
      </c>
      <c r="J127" s="3">
        <v>148034</v>
      </c>
    </row>
    <row r="128" spans="1:10" x14ac:dyDescent="0.25">
      <c r="A128" s="3" t="s">
        <v>23</v>
      </c>
      <c r="B128" s="3" t="s">
        <v>326</v>
      </c>
      <c r="C128" s="3" t="s">
        <v>327</v>
      </c>
      <c r="D128" s="3">
        <v>10145</v>
      </c>
      <c r="E128" s="3">
        <v>7604</v>
      </c>
      <c r="F128" s="3">
        <v>6754298.0599999996</v>
      </c>
      <c r="G128" s="3">
        <v>5537933.0199999996</v>
      </c>
      <c r="H128" s="3">
        <v>14676</v>
      </c>
      <c r="I128" s="3">
        <v>331140</v>
      </c>
      <c r="J128" s="3">
        <v>138375</v>
      </c>
    </row>
    <row r="129" spans="1:10" x14ac:dyDescent="0.25">
      <c r="A129" s="3" t="s">
        <v>23</v>
      </c>
      <c r="B129" s="3" t="s">
        <v>328</v>
      </c>
      <c r="C129" s="3" t="s">
        <v>329</v>
      </c>
      <c r="D129" s="3">
        <v>2590</v>
      </c>
      <c r="E129" s="3">
        <v>1691</v>
      </c>
      <c r="F129" s="3">
        <v>1069274.05</v>
      </c>
      <c r="G129" s="3">
        <v>763059.84</v>
      </c>
      <c r="H129" s="3">
        <v>3233</v>
      </c>
      <c r="I129" s="3">
        <v>52291</v>
      </c>
      <c r="J129" s="3">
        <v>26644</v>
      </c>
    </row>
    <row r="130" spans="1:10" x14ac:dyDescent="0.25">
      <c r="A130" s="3" t="s">
        <v>23</v>
      </c>
      <c r="B130" s="3" t="s">
        <v>330</v>
      </c>
      <c r="C130" s="3" t="s">
        <v>331</v>
      </c>
      <c r="D130" s="3">
        <v>14126</v>
      </c>
      <c r="E130" s="3">
        <v>11180</v>
      </c>
      <c r="F130" s="3">
        <v>12262243.66</v>
      </c>
      <c r="G130" s="3">
        <v>10457899.59</v>
      </c>
      <c r="H130" s="3">
        <v>25468</v>
      </c>
      <c r="I130" s="3">
        <v>596660</v>
      </c>
      <c r="J130" s="3">
        <v>337498</v>
      </c>
    </row>
    <row r="131" spans="1:10" x14ac:dyDescent="0.25">
      <c r="A131" s="3" t="s">
        <v>23</v>
      </c>
      <c r="B131" s="3" t="s">
        <v>332</v>
      </c>
      <c r="C131" s="3" t="s">
        <v>333</v>
      </c>
      <c r="D131" s="3">
        <v>1367</v>
      </c>
      <c r="E131" s="3">
        <v>669</v>
      </c>
      <c r="F131" s="3">
        <v>1256020.22</v>
      </c>
      <c r="G131" s="3">
        <v>983066.44</v>
      </c>
      <c r="H131" s="3">
        <v>2566</v>
      </c>
      <c r="I131" s="3">
        <v>61244</v>
      </c>
      <c r="J131" s="3">
        <v>31683</v>
      </c>
    </row>
    <row r="132" spans="1:10" x14ac:dyDescent="0.25">
      <c r="A132" s="3" t="s">
        <v>23</v>
      </c>
      <c r="B132" s="3" t="s">
        <v>334</v>
      </c>
      <c r="C132" s="3" t="s">
        <v>335</v>
      </c>
      <c r="D132" s="3">
        <v>9442</v>
      </c>
      <c r="E132" s="3">
        <v>6428</v>
      </c>
      <c r="F132" s="3">
        <v>4415145.97</v>
      </c>
      <c r="G132" s="3">
        <v>3127018.23</v>
      </c>
      <c r="H132" s="3">
        <v>10848</v>
      </c>
      <c r="I132" s="3">
        <v>216683</v>
      </c>
      <c r="J132" s="3">
        <v>86171</v>
      </c>
    </row>
    <row r="133" spans="1:10" x14ac:dyDescent="0.25">
      <c r="A133" s="3" t="s">
        <v>23</v>
      </c>
      <c r="B133" s="3" t="s">
        <v>336</v>
      </c>
      <c r="C133" s="3" t="s">
        <v>337</v>
      </c>
      <c r="D133" s="3">
        <v>4811</v>
      </c>
      <c r="E133" s="3">
        <v>3316</v>
      </c>
      <c r="F133" s="3">
        <v>1904807.45</v>
      </c>
      <c r="G133" s="3">
        <v>1370920.97</v>
      </c>
      <c r="H133" s="3">
        <v>5533</v>
      </c>
      <c r="I133" s="3">
        <v>92864</v>
      </c>
      <c r="J133" s="3">
        <v>51347</v>
      </c>
    </row>
    <row r="134" spans="1:10" x14ac:dyDescent="0.25">
      <c r="A134" s="3" t="s">
        <v>23</v>
      </c>
      <c r="B134" s="3" t="s">
        <v>338</v>
      </c>
      <c r="C134" s="3" t="s">
        <v>339</v>
      </c>
      <c r="D134" s="3">
        <v>8171</v>
      </c>
      <c r="E134" s="3">
        <v>5500</v>
      </c>
      <c r="F134" s="3">
        <v>5026097.3499999996</v>
      </c>
      <c r="G134" s="3">
        <v>3761098.64</v>
      </c>
      <c r="H134" s="3">
        <v>12760</v>
      </c>
      <c r="I134" s="3">
        <v>246813</v>
      </c>
      <c r="J134" s="3">
        <v>94511</v>
      </c>
    </row>
    <row r="135" spans="1:10" x14ac:dyDescent="0.25">
      <c r="A135" s="3" t="s">
        <v>23</v>
      </c>
      <c r="B135" s="3" t="s">
        <v>340</v>
      </c>
      <c r="C135" s="3" t="s">
        <v>341</v>
      </c>
      <c r="D135" s="3">
        <v>8000</v>
      </c>
      <c r="E135" s="3">
        <v>4825</v>
      </c>
      <c r="F135" s="3">
        <v>3253124.44</v>
      </c>
      <c r="G135" s="3">
        <v>2141072.19</v>
      </c>
      <c r="H135" s="3">
        <v>10729</v>
      </c>
      <c r="I135" s="3">
        <v>158324</v>
      </c>
      <c r="J135" s="3">
        <v>97624</v>
      </c>
    </row>
    <row r="136" spans="1:10" x14ac:dyDescent="0.25">
      <c r="A136" s="3" t="s">
        <v>23</v>
      </c>
      <c r="B136" s="3" t="s">
        <v>342</v>
      </c>
      <c r="C136" s="3" t="s">
        <v>343</v>
      </c>
      <c r="D136" s="3">
        <v>10200</v>
      </c>
      <c r="E136" s="3">
        <v>6627</v>
      </c>
      <c r="F136" s="3">
        <v>6233133.8700000001</v>
      </c>
      <c r="G136" s="3">
        <v>4431462.6900000004</v>
      </c>
      <c r="H136" s="3">
        <v>14330</v>
      </c>
      <c r="I136" s="3">
        <v>307628</v>
      </c>
      <c r="J136" s="3">
        <v>87080</v>
      </c>
    </row>
    <row r="137" spans="1:10" x14ac:dyDescent="0.25">
      <c r="A137" s="3" t="s">
        <v>23</v>
      </c>
      <c r="B137" s="3" t="s">
        <v>344</v>
      </c>
      <c r="C137" s="3" t="s">
        <v>345</v>
      </c>
      <c r="D137" s="3">
        <v>4283</v>
      </c>
      <c r="E137" s="3">
        <v>1607</v>
      </c>
      <c r="F137" s="3">
        <v>1677205.62</v>
      </c>
      <c r="G137" s="3">
        <v>809930.08</v>
      </c>
      <c r="H137" s="3">
        <v>5463</v>
      </c>
      <c r="I137" s="3">
        <v>83377</v>
      </c>
      <c r="J137" s="3">
        <v>13784</v>
      </c>
    </row>
    <row r="138" spans="1:10" x14ac:dyDescent="0.25">
      <c r="A138" s="3" t="s">
        <v>23</v>
      </c>
      <c r="B138" s="3" t="s">
        <v>346</v>
      </c>
      <c r="C138" s="3" t="s">
        <v>347</v>
      </c>
      <c r="D138" s="3">
        <v>11277</v>
      </c>
      <c r="E138" s="3">
        <v>4994</v>
      </c>
      <c r="F138" s="3">
        <v>4478403.3899999997</v>
      </c>
      <c r="G138" s="3">
        <v>2078768.41</v>
      </c>
      <c r="H138" s="3">
        <v>15311</v>
      </c>
      <c r="I138" s="3">
        <v>223181</v>
      </c>
      <c r="J138" s="3">
        <v>2017</v>
      </c>
    </row>
    <row r="139" spans="1:10" x14ac:dyDescent="0.25">
      <c r="A139" s="3" t="s">
        <v>23</v>
      </c>
      <c r="B139" s="3" t="s">
        <v>348</v>
      </c>
      <c r="C139" s="3" t="s">
        <v>349</v>
      </c>
      <c r="D139" s="3">
        <v>1914</v>
      </c>
      <c r="E139" s="3">
        <v>978</v>
      </c>
      <c r="F139" s="3">
        <v>796449.94</v>
      </c>
      <c r="G139" s="3">
        <v>454062.83</v>
      </c>
      <c r="H139" s="3">
        <v>2325</v>
      </c>
      <c r="I139" s="3">
        <v>39794</v>
      </c>
      <c r="J139" s="3">
        <v>3750</v>
      </c>
    </row>
    <row r="140" spans="1:10" x14ac:dyDescent="0.25">
      <c r="A140" s="3" t="s">
        <v>23</v>
      </c>
      <c r="B140" s="3" t="s">
        <v>350</v>
      </c>
      <c r="C140" s="3" t="s">
        <v>351</v>
      </c>
      <c r="D140" s="3">
        <v>2784</v>
      </c>
      <c r="E140" s="3">
        <v>2155</v>
      </c>
      <c r="F140" s="3">
        <v>1596783.96</v>
      </c>
      <c r="G140" s="3">
        <v>1285100.94</v>
      </c>
      <c r="H140" s="3">
        <v>3735</v>
      </c>
      <c r="I140" s="3">
        <v>77426</v>
      </c>
      <c r="J140" s="3">
        <v>52356</v>
      </c>
    </row>
    <row r="141" spans="1:10" x14ac:dyDescent="0.25">
      <c r="A141" s="3" t="s">
        <v>23</v>
      </c>
      <c r="B141" s="3" t="s">
        <v>352</v>
      </c>
      <c r="C141" s="3" t="s">
        <v>353</v>
      </c>
      <c r="D141" s="3">
        <v>12518</v>
      </c>
      <c r="E141" s="3">
        <v>9549</v>
      </c>
      <c r="F141" s="3">
        <v>10945258.59</v>
      </c>
      <c r="G141" s="3">
        <v>9171247.0999999996</v>
      </c>
      <c r="H141" s="3">
        <v>22638</v>
      </c>
      <c r="I141" s="3">
        <v>534091</v>
      </c>
      <c r="J141" s="3">
        <v>271560</v>
      </c>
    </row>
    <row r="142" spans="1:10" x14ac:dyDescent="0.25">
      <c r="A142" s="3" t="s">
        <v>23</v>
      </c>
      <c r="B142" s="3" t="s">
        <v>354</v>
      </c>
      <c r="C142" s="3" t="s">
        <v>355</v>
      </c>
      <c r="D142" s="3">
        <v>6590</v>
      </c>
      <c r="E142" s="3">
        <v>4027</v>
      </c>
      <c r="F142" s="3">
        <v>2230382.38</v>
      </c>
      <c r="G142" s="3">
        <v>1452181.07</v>
      </c>
      <c r="H142" s="3">
        <v>7873</v>
      </c>
      <c r="I142" s="3">
        <v>110789</v>
      </c>
      <c r="J142" s="3">
        <v>25119</v>
      </c>
    </row>
    <row r="143" spans="1:10" x14ac:dyDescent="0.25">
      <c r="A143" s="3" t="s">
        <v>23</v>
      </c>
      <c r="B143" s="3" t="s">
        <v>356</v>
      </c>
      <c r="C143" s="3" t="s">
        <v>357</v>
      </c>
      <c r="D143" s="3">
        <v>10183</v>
      </c>
      <c r="E143" s="3">
        <v>6939</v>
      </c>
      <c r="F143" s="3">
        <v>7077257.3200000003</v>
      </c>
      <c r="G143" s="3">
        <v>5359025.03</v>
      </c>
      <c r="H143" s="3">
        <v>17036</v>
      </c>
      <c r="I143" s="3">
        <v>348544</v>
      </c>
      <c r="J143" s="3">
        <v>110995</v>
      </c>
    </row>
    <row r="144" spans="1:10" x14ac:dyDescent="0.25">
      <c r="A144" s="3" t="s">
        <v>23</v>
      </c>
      <c r="B144" s="3" t="s">
        <v>358</v>
      </c>
      <c r="C144" s="3" t="s">
        <v>359</v>
      </c>
      <c r="D144" s="3">
        <v>5326</v>
      </c>
      <c r="E144" s="3">
        <v>3285</v>
      </c>
      <c r="F144" s="3">
        <v>3240384.3</v>
      </c>
      <c r="G144" s="3">
        <v>2241300.4500000002</v>
      </c>
      <c r="H144" s="3">
        <v>8654</v>
      </c>
      <c r="I144" s="3">
        <v>158078</v>
      </c>
      <c r="J144" s="3">
        <v>81520</v>
      </c>
    </row>
    <row r="145" spans="1:10" x14ac:dyDescent="0.25">
      <c r="A145" s="3" t="s">
        <v>23</v>
      </c>
      <c r="B145" s="3" t="s">
        <v>360</v>
      </c>
      <c r="C145" s="3" t="s">
        <v>361</v>
      </c>
      <c r="D145" s="3">
        <v>15926</v>
      </c>
      <c r="E145" s="3">
        <v>10754</v>
      </c>
      <c r="F145" s="3">
        <v>11813688.800000001</v>
      </c>
      <c r="G145" s="3">
        <v>8895893.5199999996</v>
      </c>
      <c r="H145" s="3">
        <v>27215</v>
      </c>
      <c r="I145" s="3">
        <v>581407</v>
      </c>
      <c r="J145" s="3">
        <v>197869</v>
      </c>
    </row>
    <row r="146" spans="1:10" x14ac:dyDescent="0.25">
      <c r="A146" s="3" t="s">
        <v>23</v>
      </c>
      <c r="B146" s="3" t="s">
        <v>362</v>
      </c>
      <c r="C146" s="3" t="s">
        <v>363</v>
      </c>
      <c r="D146" s="3">
        <v>3391</v>
      </c>
      <c r="E146" s="3">
        <v>1538</v>
      </c>
      <c r="F146" s="3">
        <v>1660187.48</v>
      </c>
      <c r="G146" s="3">
        <v>915293.71</v>
      </c>
      <c r="H146" s="3">
        <v>4542</v>
      </c>
      <c r="I146" s="3">
        <v>81862</v>
      </c>
      <c r="J146" s="3">
        <v>24269</v>
      </c>
    </row>
    <row r="147" spans="1:10" x14ac:dyDescent="0.25">
      <c r="A147" s="3" t="s">
        <v>23</v>
      </c>
      <c r="B147" s="3" t="s">
        <v>364</v>
      </c>
      <c r="C147" s="3" t="s">
        <v>365</v>
      </c>
      <c r="D147" s="3">
        <v>8107</v>
      </c>
      <c r="E147" s="3">
        <v>5913</v>
      </c>
      <c r="F147" s="3">
        <v>6177437.8700000001</v>
      </c>
      <c r="G147" s="3">
        <v>4964281.1399999997</v>
      </c>
      <c r="H147" s="3">
        <v>15670</v>
      </c>
      <c r="I147" s="3">
        <v>301168</v>
      </c>
      <c r="J147" s="3">
        <v>148853</v>
      </c>
    </row>
    <row r="148" spans="1:10" x14ac:dyDescent="0.25">
      <c r="A148" s="3" t="s">
        <v>23</v>
      </c>
      <c r="B148" s="3" t="s">
        <v>366</v>
      </c>
      <c r="C148" s="3" t="s">
        <v>367</v>
      </c>
      <c r="D148" s="3">
        <v>7392</v>
      </c>
      <c r="E148" s="3">
        <v>4290</v>
      </c>
      <c r="F148" s="3">
        <v>4800654.2699999996</v>
      </c>
      <c r="G148" s="3">
        <v>3253555.35</v>
      </c>
      <c r="H148" s="3">
        <v>11324</v>
      </c>
      <c r="I148" s="3">
        <v>236483</v>
      </c>
      <c r="J148" s="3">
        <v>71271</v>
      </c>
    </row>
    <row r="149" spans="1:10" x14ac:dyDescent="0.25">
      <c r="A149" s="3" t="s">
        <v>23</v>
      </c>
      <c r="B149" s="3" t="s">
        <v>368</v>
      </c>
      <c r="C149" s="3" t="s">
        <v>369</v>
      </c>
      <c r="D149" s="3">
        <v>13981</v>
      </c>
      <c r="E149" s="3">
        <v>10080</v>
      </c>
      <c r="F149" s="3">
        <v>8639349.6500000004</v>
      </c>
      <c r="G149" s="3">
        <v>6800758.4800000004</v>
      </c>
      <c r="H149" s="3">
        <v>21729</v>
      </c>
      <c r="I149" s="3">
        <v>427297</v>
      </c>
      <c r="J149" s="3">
        <v>103944</v>
      </c>
    </row>
    <row r="150" spans="1:10" x14ac:dyDescent="0.25">
      <c r="A150" s="3" t="s">
        <v>23</v>
      </c>
      <c r="B150" s="3" t="s">
        <v>370</v>
      </c>
      <c r="C150" s="3" t="s">
        <v>371</v>
      </c>
      <c r="D150" s="3">
        <v>9071</v>
      </c>
      <c r="E150" s="3">
        <v>7356</v>
      </c>
      <c r="F150" s="3">
        <v>7363724.9199999999</v>
      </c>
      <c r="G150" s="3">
        <v>6377529.4299999997</v>
      </c>
      <c r="H150" s="3">
        <v>15483</v>
      </c>
      <c r="I150" s="3">
        <v>358481</v>
      </c>
      <c r="J150" s="3">
        <v>185144</v>
      </c>
    </row>
    <row r="151" spans="1:10" x14ac:dyDescent="0.25">
      <c r="A151" s="3" t="s">
        <v>23</v>
      </c>
      <c r="B151" s="3" t="s">
        <v>372</v>
      </c>
      <c r="C151" s="3" t="s">
        <v>373</v>
      </c>
      <c r="D151" s="3">
        <v>2040</v>
      </c>
      <c r="E151" s="3">
        <v>1235</v>
      </c>
      <c r="F151" s="3">
        <v>1382995.15</v>
      </c>
      <c r="G151" s="3">
        <v>954911.82</v>
      </c>
      <c r="H151" s="3">
        <v>3393</v>
      </c>
      <c r="I151" s="3">
        <v>67807</v>
      </c>
      <c r="J151" s="3">
        <v>27092</v>
      </c>
    </row>
    <row r="152" spans="1:10" x14ac:dyDescent="0.25">
      <c r="A152" s="3" t="s">
        <v>23</v>
      </c>
      <c r="B152" s="3" t="s">
        <v>374</v>
      </c>
      <c r="C152" s="3" t="s">
        <v>375</v>
      </c>
      <c r="D152" s="3">
        <v>6390</v>
      </c>
      <c r="E152" s="3">
        <v>4302</v>
      </c>
      <c r="F152" s="3">
        <v>4567836.28</v>
      </c>
      <c r="G152" s="3">
        <v>3297876.77</v>
      </c>
      <c r="H152" s="3">
        <v>9772</v>
      </c>
      <c r="I152" s="3">
        <v>224428</v>
      </c>
      <c r="J152" s="3">
        <v>66859</v>
      </c>
    </row>
    <row r="153" spans="1:10" x14ac:dyDescent="0.25">
      <c r="A153" s="3" t="s">
        <v>23</v>
      </c>
      <c r="B153" s="3" t="s">
        <v>376</v>
      </c>
      <c r="C153" s="3" t="s">
        <v>377</v>
      </c>
      <c r="D153" s="3">
        <v>7398</v>
      </c>
      <c r="E153" s="3">
        <v>4324</v>
      </c>
      <c r="F153" s="3">
        <v>5488462.0499999998</v>
      </c>
      <c r="G153" s="3">
        <v>3711194.45</v>
      </c>
      <c r="H153" s="3">
        <v>12764</v>
      </c>
      <c r="I153" s="3">
        <v>269427</v>
      </c>
      <c r="J153" s="3">
        <v>99482</v>
      </c>
    </row>
    <row r="154" spans="1:10" x14ac:dyDescent="0.25">
      <c r="A154" s="3" t="s">
        <v>23</v>
      </c>
      <c r="B154" s="3" t="s">
        <v>378</v>
      </c>
      <c r="C154" s="3" t="s">
        <v>379</v>
      </c>
      <c r="D154" s="3">
        <v>2432</v>
      </c>
      <c r="E154" s="3">
        <v>1658</v>
      </c>
      <c r="F154" s="3">
        <v>1333929.81</v>
      </c>
      <c r="G154" s="3">
        <v>973269.93</v>
      </c>
      <c r="H154" s="3">
        <v>3927</v>
      </c>
      <c r="I154" s="3">
        <v>65007</v>
      </c>
      <c r="J154" s="3">
        <v>36308</v>
      </c>
    </row>
    <row r="155" spans="1:10" x14ac:dyDescent="0.25">
      <c r="A155" s="3" t="s">
        <v>23</v>
      </c>
      <c r="B155" s="3" t="s">
        <v>380</v>
      </c>
      <c r="C155" s="3" t="s">
        <v>381</v>
      </c>
      <c r="D155" s="3">
        <v>7033</v>
      </c>
      <c r="E155" s="3">
        <v>4793</v>
      </c>
      <c r="F155" s="3">
        <v>4644936</v>
      </c>
      <c r="G155" s="3">
        <v>3584522.35</v>
      </c>
      <c r="H155" s="3">
        <v>12070</v>
      </c>
      <c r="I155" s="3">
        <v>225044</v>
      </c>
      <c r="J155" s="3">
        <v>149413</v>
      </c>
    </row>
    <row r="156" spans="1:10" x14ac:dyDescent="0.25">
      <c r="A156" s="3" t="s">
        <v>23</v>
      </c>
      <c r="B156" s="3" t="s">
        <v>382</v>
      </c>
      <c r="C156" s="3" t="s">
        <v>383</v>
      </c>
      <c r="D156" s="3">
        <v>6435</v>
      </c>
      <c r="E156" s="3">
        <v>4139</v>
      </c>
      <c r="F156" s="3">
        <v>3690636.69</v>
      </c>
      <c r="G156" s="3">
        <v>2749697.77</v>
      </c>
      <c r="H156" s="3">
        <v>9820</v>
      </c>
      <c r="I156" s="3">
        <v>179619</v>
      </c>
      <c r="J156" s="3">
        <v>101801</v>
      </c>
    </row>
    <row r="157" spans="1:10" x14ac:dyDescent="0.25">
      <c r="A157" s="3" t="s">
        <v>23</v>
      </c>
      <c r="B157" s="3" t="s">
        <v>384</v>
      </c>
      <c r="C157" s="3" t="s">
        <v>385</v>
      </c>
      <c r="D157" s="3">
        <v>4991</v>
      </c>
      <c r="E157" s="3">
        <v>3173</v>
      </c>
      <c r="F157" s="3">
        <v>3284105.76</v>
      </c>
      <c r="G157" s="3">
        <v>2354114.48</v>
      </c>
      <c r="H157" s="3">
        <v>8273</v>
      </c>
      <c r="I157" s="3">
        <v>161248</v>
      </c>
      <c r="J157" s="3">
        <v>62526</v>
      </c>
    </row>
    <row r="158" spans="1:10" x14ac:dyDescent="0.25">
      <c r="A158" s="3" t="s">
        <v>23</v>
      </c>
      <c r="B158" s="3" t="s">
        <v>386</v>
      </c>
      <c r="C158" s="3" t="s">
        <v>387</v>
      </c>
      <c r="D158" s="3">
        <v>4404</v>
      </c>
      <c r="E158" s="3">
        <v>2664</v>
      </c>
      <c r="F158" s="3">
        <v>3182495.27</v>
      </c>
      <c r="G158" s="3">
        <v>2192475.42</v>
      </c>
      <c r="H158" s="3">
        <v>8268</v>
      </c>
      <c r="I158" s="3">
        <v>156243</v>
      </c>
      <c r="J158" s="3">
        <v>52261</v>
      </c>
    </row>
    <row r="159" spans="1:10" x14ac:dyDescent="0.25">
      <c r="A159" s="3" t="s">
        <v>23</v>
      </c>
      <c r="B159" s="3" t="s">
        <v>388</v>
      </c>
      <c r="C159" s="3" t="s">
        <v>389</v>
      </c>
      <c r="D159" s="3">
        <v>5446</v>
      </c>
      <c r="E159" s="3">
        <v>3465</v>
      </c>
      <c r="F159" s="3">
        <v>3714988.39</v>
      </c>
      <c r="G159" s="3">
        <v>2715136.05</v>
      </c>
      <c r="H159" s="3">
        <v>9508</v>
      </c>
      <c r="I159" s="3">
        <v>182989</v>
      </c>
      <c r="J159" s="3">
        <v>58020</v>
      </c>
    </row>
    <row r="160" spans="1:10" x14ac:dyDescent="0.25">
      <c r="A160" s="3" t="s">
        <v>23</v>
      </c>
      <c r="B160" s="3" t="s">
        <v>390</v>
      </c>
      <c r="C160" s="3" t="s">
        <v>391</v>
      </c>
      <c r="D160" s="3">
        <v>2623</v>
      </c>
      <c r="E160" s="3">
        <v>1538</v>
      </c>
      <c r="F160" s="3">
        <v>1545519.96</v>
      </c>
      <c r="G160" s="3">
        <v>1052174.3500000001</v>
      </c>
      <c r="H160" s="3">
        <v>4509</v>
      </c>
      <c r="I160" s="3">
        <v>75945</v>
      </c>
      <c r="J160" s="3">
        <v>19052</v>
      </c>
    </row>
    <row r="161" spans="1:10" x14ac:dyDescent="0.25">
      <c r="A161" s="3" t="s">
        <v>23</v>
      </c>
      <c r="B161" s="3" t="s">
        <v>392</v>
      </c>
      <c r="C161" s="3" t="s">
        <v>393</v>
      </c>
      <c r="D161" s="3">
        <v>2152</v>
      </c>
      <c r="E161" s="3">
        <v>1464</v>
      </c>
      <c r="F161" s="3">
        <v>1429742.04</v>
      </c>
      <c r="G161" s="3">
        <v>1108099.79</v>
      </c>
      <c r="H161" s="3">
        <v>3759</v>
      </c>
      <c r="I161" s="3">
        <v>69491</v>
      </c>
      <c r="J161" s="3">
        <v>23343</v>
      </c>
    </row>
    <row r="162" spans="1:10" x14ac:dyDescent="0.25">
      <c r="A162" s="3" t="s">
        <v>23</v>
      </c>
      <c r="B162" s="3" t="s">
        <v>394</v>
      </c>
      <c r="C162" s="3" t="s">
        <v>395</v>
      </c>
      <c r="D162" s="3">
        <v>4442</v>
      </c>
      <c r="E162" s="3">
        <v>2019</v>
      </c>
      <c r="F162" s="3">
        <v>2530336.75</v>
      </c>
      <c r="G162" s="3">
        <v>1354755.53</v>
      </c>
      <c r="H162" s="3">
        <v>6794</v>
      </c>
      <c r="I162" s="3">
        <v>126126</v>
      </c>
      <c r="J162" s="3">
        <v>10183</v>
      </c>
    </row>
    <row r="163" spans="1:10" x14ac:dyDescent="0.25">
      <c r="A163" s="3" t="s">
        <v>23</v>
      </c>
      <c r="B163" s="3" t="s">
        <v>396</v>
      </c>
      <c r="C163" s="3" t="s">
        <v>397</v>
      </c>
      <c r="D163" s="3">
        <v>4480</v>
      </c>
      <c r="E163" s="3">
        <v>1872</v>
      </c>
      <c r="F163" s="3">
        <v>3313015.27</v>
      </c>
      <c r="G163" s="3">
        <v>1848710.26</v>
      </c>
      <c r="H163" s="3">
        <v>7219</v>
      </c>
      <c r="I163" s="3">
        <v>164961</v>
      </c>
      <c r="J163" s="3">
        <v>16787</v>
      </c>
    </row>
    <row r="164" spans="1:10" x14ac:dyDescent="0.25">
      <c r="A164" s="3" t="s">
        <v>23</v>
      </c>
      <c r="B164" s="3" t="s">
        <v>398</v>
      </c>
      <c r="C164" s="3" t="s">
        <v>399</v>
      </c>
      <c r="D164" s="3">
        <v>4464</v>
      </c>
      <c r="E164" s="3">
        <v>1908</v>
      </c>
      <c r="F164" s="3">
        <v>3124895.09</v>
      </c>
      <c r="G164" s="3">
        <v>1780925.71</v>
      </c>
      <c r="H164" s="3">
        <v>7902</v>
      </c>
      <c r="I164" s="3">
        <v>154681</v>
      </c>
      <c r="J164" s="3">
        <v>34282</v>
      </c>
    </row>
    <row r="165" spans="1:10" x14ac:dyDescent="0.25">
      <c r="A165" s="3" t="s">
        <v>23</v>
      </c>
      <c r="B165" s="3" t="s">
        <v>400</v>
      </c>
      <c r="C165" s="3" t="s">
        <v>401</v>
      </c>
      <c r="D165" s="3">
        <v>221</v>
      </c>
      <c r="E165" s="3">
        <v>106</v>
      </c>
      <c r="F165" s="3">
        <v>119284.9</v>
      </c>
      <c r="G165" s="3">
        <v>62284.76</v>
      </c>
      <c r="H165" s="3">
        <v>268</v>
      </c>
      <c r="I165" s="3">
        <v>5969</v>
      </c>
      <c r="J165" s="3">
        <v>0</v>
      </c>
    </row>
    <row r="166" spans="1:10" x14ac:dyDescent="0.25">
      <c r="A166" s="3" t="s">
        <v>23</v>
      </c>
      <c r="B166" s="3" t="s">
        <v>402</v>
      </c>
      <c r="C166" s="3" t="s">
        <v>403</v>
      </c>
      <c r="D166" s="3">
        <v>2274</v>
      </c>
      <c r="E166" s="3">
        <v>1087</v>
      </c>
      <c r="F166" s="3">
        <v>1548527.64</v>
      </c>
      <c r="G166" s="3">
        <v>988418.44</v>
      </c>
      <c r="H166" s="3">
        <v>4432</v>
      </c>
      <c r="I166" s="3">
        <v>76438</v>
      </c>
      <c r="J166" s="3">
        <v>21659</v>
      </c>
    </row>
    <row r="167" spans="1:10" x14ac:dyDescent="0.25">
      <c r="A167" s="3" t="s">
        <v>23</v>
      </c>
      <c r="B167" s="3" t="s">
        <v>404</v>
      </c>
      <c r="C167" s="3" t="s">
        <v>405</v>
      </c>
      <c r="D167" s="3">
        <v>6053</v>
      </c>
      <c r="E167" s="3">
        <v>4452</v>
      </c>
      <c r="F167" s="3">
        <v>4726423.45</v>
      </c>
      <c r="G167" s="3">
        <v>3819371.97</v>
      </c>
      <c r="H167" s="3">
        <v>11349</v>
      </c>
      <c r="I167" s="3">
        <v>232062</v>
      </c>
      <c r="J167" s="3">
        <v>90750</v>
      </c>
    </row>
    <row r="168" spans="1:10" x14ac:dyDescent="0.25">
      <c r="A168" s="3" t="s">
        <v>23</v>
      </c>
      <c r="B168" s="3" t="s">
        <v>406</v>
      </c>
      <c r="C168" s="3" t="s">
        <v>407</v>
      </c>
      <c r="D168" s="3">
        <v>4699</v>
      </c>
      <c r="E168" s="3">
        <v>2888</v>
      </c>
      <c r="F168" s="3">
        <v>3180644.65</v>
      </c>
      <c r="G168" s="3">
        <v>2238458.4500000002</v>
      </c>
      <c r="H168" s="3">
        <v>7895</v>
      </c>
      <c r="I168" s="3">
        <v>157646</v>
      </c>
      <c r="J168" s="3">
        <v>32284</v>
      </c>
    </row>
    <row r="169" spans="1:10" x14ac:dyDescent="0.25">
      <c r="A169" s="3" t="s">
        <v>23</v>
      </c>
      <c r="B169" s="3" t="s">
        <v>408</v>
      </c>
      <c r="C169" s="3" t="s">
        <v>409</v>
      </c>
      <c r="D169" s="3">
        <v>1454</v>
      </c>
      <c r="E169" s="3">
        <v>655</v>
      </c>
      <c r="F169" s="3">
        <v>885741.72</v>
      </c>
      <c r="G169" s="3">
        <v>478510.56</v>
      </c>
      <c r="H169" s="3">
        <v>2334</v>
      </c>
      <c r="I169" s="3">
        <v>44190</v>
      </c>
      <c r="J169" s="3">
        <v>2360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4B0D-A93E-4296-8865-02BFEE815675}">
  <dimension ref="A1:N29"/>
  <sheetViews>
    <sheetView tabSelected="1" workbookViewId="0">
      <selection activeCell="L3" sqref="L3"/>
    </sheetView>
  </sheetViews>
  <sheetFormatPr defaultRowHeight="15" x14ac:dyDescent="0.25"/>
  <cols>
    <col min="1" max="1" width="13.7109375" bestFit="1" customWidth="1"/>
    <col min="2" max="2" width="16.7109375" bestFit="1" customWidth="1"/>
    <col min="3" max="3" width="10.7109375" bestFit="1" customWidth="1"/>
    <col min="4" max="4" width="15.28515625" bestFit="1" customWidth="1"/>
    <col min="5" max="6" width="12.5703125" bestFit="1" customWidth="1"/>
    <col min="9" max="9" width="13.7109375" bestFit="1" customWidth="1"/>
    <col min="10" max="10" width="16.7109375" bestFit="1" customWidth="1"/>
    <col min="11" max="11" width="9" bestFit="1" customWidth="1"/>
    <col min="12" max="12" width="12.5703125" bestFit="1" customWidth="1"/>
    <col min="13" max="13" width="10" bestFit="1" customWidth="1"/>
    <col min="14" max="14" width="9" bestFit="1" customWidth="1"/>
  </cols>
  <sheetData>
    <row r="1" spans="1:14" x14ac:dyDescent="0.25">
      <c r="D1" s="2">
        <f>SUBTOTAL(9,D3:D29)</f>
        <v>261659898</v>
      </c>
      <c r="E1" s="2">
        <f t="shared" ref="E1:F1" si="0">SUBTOTAL(9,E3:E29)</f>
        <v>2007990</v>
      </c>
      <c r="F1" s="2">
        <f t="shared" si="0"/>
        <v>1002819</v>
      </c>
      <c r="L1" s="2">
        <f>SUBTOTAL(9,L3:L29)</f>
        <v>198698998</v>
      </c>
      <c r="M1" s="2">
        <f t="shared" ref="M1:N1" si="1">SUBTOTAL(9,M3:M29)</f>
        <v>1503198</v>
      </c>
      <c r="N1" s="2">
        <f t="shared" si="1"/>
        <v>751061</v>
      </c>
    </row>
    <row r="2" spans="1:14" x14ac:dyDescent="0.25">
      <c r="A2" s="4" t="s">
        <v>410</v>
      </c>
      <c r="B2" s="4" t="s">
        <v>411</v>
      </c>
      <c r="C2" s="4" t="s">
        <v>1</v>
      </c>
      <c r="D2" s="4" t="s">
        <v>3</v>
      </c>
      <c r="E2" s="4" t="s">
        <v>69</v>
      </c>
      <c r="F2" s="4" t="s">
        <v>2</v>
      </c>
      <c r="I2" s="4" t="s">
        <v>410</v>
      </c>
      <c r="J2" s="4" t="s">
        <v>411</v>
      </c>
      <c r="K2" s="4" t="s">
        <v>1</v>
      </c>
      <c r="L2" s="4" t="s">
        <v>3</v>
      </c>
      <c r="M2" s="4" t="s">
        <v>69</v>
      </c>
      <c r="N2" s="4" t="s">
        <v>2</v>
      </c>
    </row>
    <row r="3" spans="1:14" x14ac:dyDescent="0.25">
      <c r="A3" s="3" t="s">
        <v>412</v>
      </c>
      <c r="B3" s="3" t="s">
        <v>412</v>
      </c>
      <c r="C3" s="7">
        <v>398</v>
      </c>
      <c r="D3" s="7">
        <v>66990</v>
      </c>
      <c r="E3" s="7">
        <v>554</v>
      </c>
      <c r="F3" s="7">
        <v>416</v>
      </c>
      <c r="I3" s="3" t="s">
        <v>412</v>
      </c>
      <c r="J3" s="3" t="s">
        <v>412</v>
      </c>
      <c r="K3" s="5">
        <v>398</v>
      </c>
      <c r="L3" s="5">
        <v>66990</v>
      </c>
      <c r="M3" s="5">
        <v>554</v>
      </c>
      <c r="N3" s="5">
        <v>416</v>
      </c>
    </row>
    <row r="4" spans="1:14" x14ac:dyDescent="0.25">
      <c r="A4" s="3" t="s">
        <v>413</v>
      </c>
      <c r="B4" s="3" t="s">
        <v>414</v>
      </c>
      <c r="C4" s="7">
        <v>127355</v>
      </c>
      <c r="D4" s="7">
        <v>20474101</v>
      </c>
      <c r="E4" s="7">
        <v>276301</v>
      </c>
      <c r="F4" s="7">
        <v>152097</v>
      </c>
      <c r="I4" s="3" t="s">
        <v>413</v>
      </c>
      <c r="J4" s="3"/>
      <c r="K4" s="5">
        <v>96218</v>
      </c>
      <c r="L4" s="5">
        <v>15110943</v>
      </c>
      <c r="M4" s="5">
        <v>205143</v>
      </c>
      <c r="N4" s="5">
        <v>112296</v>
      </c>
    </row>
    <row r="5" spans="1:14" x14ac:dyDescent="0.25">
      <c r="A5" s="3" t="s">
        <v>415</v>
      </c>
      <c r="B5" s="3" t="s">
        <v>416</v>
      </c>
      <c r="C5" s="7">
        <v>10326</v>
      </c>
      <c r="D5" s="7">
        <v>2795935</v>
      </c>
      <c r="E5" s="7">
        <v>19633</v>
      </c>
      <c r="F5" s="7">
        <v>10771</v>
      </c>
      <c r="I5" s="3" t="s">
        <v>415</v>
      </c>
      <c r="J5" s="3" t="s">
        <v>416</v>
      </c>
      <c r="K5" s="5">
        <v>7838</v>
      </c>
      <c r="L5" s="5">
        <v>2082512</v>
      </c>
      <c r="M5" s="5">
        <v>14637</v>
      </c>
      <c r="N5" s="5">
        <v>8104</v>
      </c>
    </row>
    <row r="6" spans="1:14" x14ac:dyDescent="0.25">
      <c r="A6" s="3" t="s">
        <v>417</v>
      </c>
      <c r="B6" s="3" t="s">
        <v>416</v>
      </c>
      <c r="C6" s="7">
        <v>24706</v>
      </c>
      <c r="D6" s="7">
        <v>5968114</v>
      </c>
      <c r="E6" s="7">
        <v>45551</v>
      </c>
      <c r="F6" s="7">
        <v>26548</v>
      </c>
      <c r="I6" s="3" t="s">
        <v>417</v>
      </c>
      <c r="J6" s="3" t="s">
        <v>416</v>
      </c>
      <c r="K6" s="5">
        <v>18796</v>
      </c>
      <c r="L6" s="5">
        <v>4536462</v>
      </c>
      <c r="M6" s="5">
        <v>34324</v>
      </c>
      <c r="N6" s="5">
        <v>19971</v>
      </c>
    </row>
    <row r="7" spans="1:14" x14ac:dyDescent="0.25">
      <c r="A7" s="3" t="s">
        <v>418</v>
      </c>
      <c r="B7" s="3" t="s">
        <v>414</v>
      </c>
      <c r="C7" s="7">
        <v>5</v>
      </c>
      <c r="D7" s="7">
        <v>533</v>
      </c>
      <c r="E7" s="7">
        <v>5</v>
      </c>
      <c r="F7" s="7">
        <v>5</v>
      </c>
      <c r="I7" s="3" t="s">
        <v>418</v>
      </c>
      <c r="J7" s="3" t="s">
        <v>414</v>
      </c>
      <c r="K7" s="5">
        <v>4</v>
      </c>
      <c r="L7" s="5">
        <v>454</v>
      </c>
      <c r="M7" s="5">
        <v>4</v>
      </c>
      <c r="N7" s="5">
        <v>4</v>
      </c>
    </row>
    <row r="8" spans="1:14" x14ac:dyDescent="0.25">
      <c r="A8" s="3" t="s">
        <v>419</v>
      </c>
      <c r="B8" s="3" t="s">
        <v>414</v>
      </c>
      <c r="C8" s="7">
        <v>36510</v>
      </c>
      <c r="D8" s="7">
        <v>10221234</v>
      </c>
      <c r="E8" s="7">
        <v>44275</v>
      </c>
      <c r="F8" s="7">
        <v>38442</v>
      </c>
      <c r="I8" s="3" t="s">
        <v>419</v>
      </c>
      <c r="J8" s="3" t="s">
        <v>414</v>
      </c>
      <c r="K8" s="5">
        <v>28162</v>
      </c>
      <c r="L8" s="5">
        <v>7819744</v>
      </c>
      <c r="M8" s="5">
        <v>33865</v>
      </c>
      <c r="N8" s="5">
        <v>29455</v>
      </c>
    </row>
    <row r="9" spans="1:14" x14ac:dyDescent="0.25">
      <c r="A9" s="3" t="s">
        <v>420</v>
      </c>
      <c r="B9" s="3" t="s">
        <v>414</v>
      </c>
      <c r="C9" s="7">
        <v>62506</v>
      </c>
      <c r="D9" s="7">
        <v>7832850</v>
      </c>
      <c r="E9" s="7">
        <v>136667</v>
      </c>
      <c r="F9" s="7">
        <v>71883</v>
      </c>
      <c r="I9" s="3" t="s">
        <v>420</v>
      </c>
      <c r="J9" s="3" t="s">
        <v>414</v>
      </c>
      <c r="K9" s="5">
        <v>47623</v>
      </c>
      <c r="L9" s="5">
        <v>5790432</v>
      </c>
      <c r="M9" s="5">
        <v>100903</v>
      </c>
      <c r="N9" s="5">
        <v>53309</v>
      </c>
    </row>
    <row r="10" spans="1:14" x14ac:dyDescent="0.25">
      <c r="A10" s="3" t="s">
        <v>421</v>
      </c>
      <c r="B10" s="3" t="s">
        <v>416</v>
      </c>
      <c r="C10" s="7">
        <v>2804</v>
      </c>
      <c r="D10" s="7">
        <v>813341</v>
      </c>
      <c r="E10" s="7">
        <v>7927</v>
      </c>
      <c r="F10" s="7">
        <v>2914</v>
      </c>
      <c r="I10" s="3" t="s">
        <v>421</v>
      </c>
      <c r="J10" s="3" t="s">
        <v>416</v>
      </c>
      <c r="K10" s="5">
        <v>2116</v>
      </c>
      <c r="L10" s="5">
        <v>602060</v>
      </c>
      <c r="M10" s="5">
        <v>5895</v>
      </c>
      <c r="N10" s="5">
        <v>2186</v>
      </c>
    </row>
    <row r="11" spans="1:14" x14ac:dyDescent="0.25">
      <c r="A11" s="3" t="s">
        <v>422</v>
      </c>
      <c r="B11" s="3" t="s">
        <v>414</v>
      </c>
      <c r="C11" s="7">
        <v>11</v>
      </c>
      <c r="D11" s="7">
        <v>1507</v>
      </c>
      <c r="E11" s="7">
        <v>11</v>
      </c>
      <c r="F11" s="7">
        <v>11</v>
      </c>
      <c r="I11" s="3" t="s">
        <v>422</v>
      </c>
      <c r="J11" s="3" t="s">
        <v>414</v>
      </c>
      <c r="K11" s="5">
        <v>2</v>
      </c>
      <c r="L11" s="5">
        <v>208</v>
      </c>
      <c r="M11" s="5">
        <v>2</v>
      </c>
      <c r="N11" s="5">
        <v>2</v>
      </c>
    </row>
    <row r="12" spans="1:14" x14ac:dyDescent="0.25">
      <c r="A12" s="3" t="s">
        <v>423</v>
      </c>
      <c r="B12" s="3" t="s">
        <v>416</v>
      </c>
      <c r="C12" s="7">
        <v>5943</v>
      </c>
      <c r="D12" s="7">
        <v>6251147</v>
      </c>
      <c r="E12" s="7">
        <v>7629</v>
      </c>
      <c r="F12" s="7">
        <v>6233</v>
      </c>
      <c r="I12" s="3" t="s">
        <v>423</v>
      </c>
      <c r="J12" s="3" t="s">
        <v>416</v>
      </c>
      <c r="K12" s="5">
        <v>4666</v>
      </c>
      <c r="L12" s="5">
        <v>4881892</v>
      </c>
      <c r="M12" s="5">
        <v>5833</v>
      </c>
      <c r="N12" s="5">
        <v>4857</v>
      </c>
    </row>
    <row r="13" spans="1:14" x14ac:dyDescent="0.25">
      <c r="A13" s="3" t="s">
        <v>424</v>
      </c>
      <c r="B13" s="3" t="s">
        <v>414</v>
      </c>
      <c r="C13" s="7">
        <v>8641</v>
      </c>
      <c r="D13" s="7">
        <v>602283</v>
      </c>
      <c r="E13" s="7">
        <v>19969</v>
      </c>
      <c r="F13" s="7">
        <v>9821</v>
      </c>
      <c r="I13" s="3" t="s">
        <v>424</v>
      </c>
      <c r="J13" s="3" t="s">
        <v>414</v>
      </c>
      <c r="K13" s="5">
        <v>6302</v>
      </c>
      <c r="L13" s="5">
        <v>433503</v>
      </c>
      <c r="M13" s="5">
        <v>14233</v>
      </c>
      <c r="N13" s="5">
        <v>6974</v>
      </c>
    </row>
    <row r="14" spans="1:14" x14ac:dyDescent="0.25">
      <c r="A14" s="3" t="s">
        <v>425</v>
      </c>
      <c r="B14" s="3" t="s">
        <v>414</v>
      </c>
      <c r="C14" s="7">
        <v>175984</v>
      </c>
      <c r="D14" s="7">
        <v>54640339</v>
      </c>
      <c r="E14" s="7">
        <v>338229</v>
      </c>
      <c r="F14" s="7">
        <v>200264</v>
      </c>
      <c r="I14" s="3" t="s">
        <v>425</v>
      </c>
      <c r="J14" s="3" t="s">
        <v>414</v>
      </c>
      <c r="K14" s="5">
        <v>135163</v>
      </c>
      <c r="L14" s="5">
        <v>41700436</v>
      </c>
      <c r="M14" s="5">
        <v>257977</v>
      </c>
      <c r="N14" s="5">
        <v>151706</v>
      </c>
    </row>
    <row r="15" spans="1:14" x14ac:dyDescent="0.25">
      <c r="A15" s="3" t="s">
        <v>426</v>
      </c>
      <c r="B15" s="3" t="s">
        <v>416</v>
      </c>
      <c r="C15" s="7">
        <v>33286</v>
      </c>
      <c r="D15" s="7">
        <v>7179031</v>
      </c>
      <c r="E15" s="7">
        <v>102154</v>
      </c>
      <c r="F15" s="7">
        <v>36030</v>
      </c>
      <c r="I15" s="3" t="s">
        <v>426</v>
      </c>
      <c r="J15" s="3" t="s">
        <v>416</v>
      </c>
      <c r="K15" s="5">
        <v>25328</v>
      </c>
      <c r="L15" s="5">
        <v>5332222</v>
      </c>
      <c r="M15" s="5">
        <v>75990</v>
      </c>
      <c r="N15" s="5">
        <v>26951</v>
      </c>
    </row>
    <row r="16" spans="1:14" x14ac:dyDescent="0.25">
      <c r="A16" s="3" t="s">
        <v>427</v>
      </c>
      <c r="B16" s="3" t="s">
        <v>414</v>
      </c>
      <c r="C16" s="7">
        <v>74637</v>
      </c>
      <c r="D16" s="7">
        <v>33030388</v>
      </c>
      <c r="E16" s="7">
        <v>119501</v>
      </c>
      <c r="F16" s="7">
        <v>83434</v>
      </c>
      <c r="I16" s="3" t="s">
        <v>427</v>
      </c>
      <c r="J16" s="3" t="s">
        <v>414</v>
      </c>
      <c r="K16" s="5">
        <v>56281</v>
      </c>
      <c r="L16" s="5">
        <v>24554762</v>
      </c>
      <c r="M16" s="5">
        <v>88425</v>
      </c>
      <c r="N16" s="5">
        <v>61713</v>
      </c>
    </row>
    <row r="17" spans="1:14" x14ac:dyDescent="0.25">
      <c r="A17" s="3" t="s">
        <v>428</v>
      </c>
      <c r="B17" s="3"/>
      <c r="C17" s="7">
        <v>3</v>
      </c>
      <c r="D17" s="7">
        <v>116</v>
      </c>
      <c r="E17" s="7">
        <v>3</v>
      </c>
      <c r="F17" s="7">
        <v>3</v>
      </c>
      <c r="I17" s="3" t="s">
        <v>428</v>
      </c>
      <c r="J17" s="3"/>
      <c r="K17" s="5">
        <v>2</v>
      </c>
      <c r="L17" s="5">
        <v>74</v>
      </c>
      <c r="M17" s="5">
        <v>2</v>
      </c>
      <c r="N17" s="5">
        <v>2</v>
      </c>
    </row>
    <row r="18" spans="1:14" x14ac:dyDescent="0.25">
      <c r="A18" s="3" t="s">
        <v>429</v>
      </c>
      <c r="B18" s="3" t="s">
        <v>416</v>
      </c>
      <c r="C18" s="7">
        <v>4806</v>
      </c>
      <c r="D18" s="7">
        <v>698310</v>
      </c>
      <c r="E18" s="7">
        <v>11968</v>
      </c>
      <c r="F18" s="7">
        <v>5082</v>
      </c>
      <c r="I18" s="3" t="s">
        <v>429</v>
      </c>
      <c r="J18" s="3"/>
      <c r="K18" s="5">
        <v>3899</v>
      </c>
      <c r="L18" s="5">
        <v>573187</v>
      </c>
      <c r="M18" s="5">
        <v>9563</v>
      </c>
      <c r="N18" s="5">
        <v>4109</v>
      </c>
    </row>
    <row r="19" spans="1:14" x14ac:dyDescent="0.25">
      <c r="A19" s="3" t="s">
        <v>430</v>
      </c>
      <c r="B19" s="3"/>
      <c r="C19" s="7">
        <v>191</v>
      </c>
      <c r="D19" s="7">
        <v>13220</v>
      </c>
      <c r="E19" s="7">
        <v>215</v>
      </c>
      <c r="F19" s="7">
        <v>206</v>
      </c>
      <c r="I19" s="3" t="s">
        <v>430</v>
      </c>
      <c r="J19" s="3"/>
      <c r="K19" s="5">
        <v>147</v>
      </c>
      <c r="L19" s="5">
        <v>10140</v>
      </c>
      <c r="M19" s="5">
        <v>163</v>
      </c>
      <c r="N19" s="5">
        <v>155</v>
      </c>
    </row>
    <row r="20" spans="1:14" x14ac:dyDescent="0.25">
      <c r="A20" s="3" t="s">
        <v>431</v>
      </c>
      <c r="B20" s="3" t="s">
        <v>416</v>
      </c>
      <c r="C20" s="7">
        <v>4186</v>
      </c>
      <c r="D20" s="7">
        <v>2508089</v>
      </c>
      <c r="E20" s="7">
        <v>21193</v>
      </c>
      <c r="F20" s="7">
        <v>4357</v>
      </c>
      <c r="I20" s="3" t="s">
        <v>431</v>
      </c>
      <c r="J20" s="3" t="s">
        <v>416</v>
      </c>
      <c r="K20" s="5">
        <v>3168</v>
      </c>
      <c r="L20" s="5">
        <v>1879192</v>
      </c>
      <c r="M20" s="5">
        <v>15855</v>
      </c>
      <c r="N20" s="5">
        <v>3274</v>
      </c>
    </row>
    <row r="21" spans="1:14" x14ac:dyDescent="0.25">
      <c r="A21" s="3" t="s">
        <v>432</v>
      </c>
      <c r="B21" s="3" t="s">
        <v>416</v>
      </c>
      <c r="C21" s="7">
        <v>353</v>
      </c>
      <c r="D21" s="7">
        <v>102025</v>
      </c>
      <c r="E21" s="7">
        <v>474</v>
      </c>
      <c r="F21" s="7">
        <v>356</v>
      </c>
      <c r="I21" s="3" t="s">
        <v>432</v>
      </c>
      <c r="J21" s="3" t="s">
        <v>416</v>
      </c>
      <c r="K21" s="5">
        <v>258</v>
      </c>
      <c r="L21" s="5">
        <v>71180</v>
      </c>
      <c r="M21" s="5">
        <v>341</v>
      </c>
      <c r="N21" s="5">
        <v>259</v>
      </c>
    </row>
    <row r="22" spans="1:14" x14ac:dyDescent="0.25">
      <c r="A22" s="3" t="s">
        <v>433</v>
      </c>
      <c r="B22" s="3" t="s">
        <v>416</v>
      </c>
      <c r="C22" s="7">
        <v>910</v>
      </c>
      <c r="D22" s="7">
        <v>88008</v>
      </c>
      <c r="E22" s="7">
        <v>1292</v>
      </c>
      <c r="F22" s="7">
        <v>925</v>
      </c>
      <c r="I22" s="3" t="s">
        <v>433</v>
      </c>
      <c r="J22" s="3" t="s">
        <v>416</v>
      </c>
      <c r="K22" s="5">
        <v>685</v>
      </c>
      <c r="L22" s="5">
        <v>67051</v>
      </c>
      <c r="M22" s="5">
        <v>988</v>
      </c>
      <c r="N22" s="5">
        <v>693</v>
      </c>
    </row>
    <row r="23" spans="1:14" x14ac:dyDescent="0.25">
      <c r="A23" s="3" t="s">
        <v>434</v>
      </c>
      <c r="B23" s="3" t="s">
        <v>416</v>
      </c>
      <c r="C23" s="7">
        <v>130391</v>
      </c>
      <c r="D23" s="7">
        <v>65962484</v>
      </c>
      <c r="E23" s="7">
        <v>437507</v>
      </c>
      <c r="F23" s="7">
        <v>154031</v>
      </c>
      <c r="I23" s="3" t="s">
        <v>434</v>
      </c>
      <c r="J23" s="3" t="s">
        <v>416</v>
      </c>
      <c r="K23" s="5">
        <v>100366</v>
      </c>
      <c r="L23" s="5">
        <v>51231712</v>
      </c>
      <c r="M23" s="5">
        <v>326622</v>
      </c>
      <c r="N23" s="5">
        <v>115639</v>
      </c>
    </row>
    <row r="24" spans="1:14" x14ac:dyDescent="0.25">
      <c r="A24" s="3" t="s">
        <v>435</v>
      </c>
      <c r="B24" s="3" t="s">
        <v>414</v>
      </c>
      <c r="C24" s="7">
        <v>71317</v>
      </c>
      <c r="D24" s="7">
        <v>21914250</v>
      </c>
      <c r="E24" s="7">
        <v>100929</v>
      </c>
      <c r="F24" s="7">
        <v>77013</v>
      </c>
      <c r="I24" s="3" t="s">
        <v>435</v>
      </c>
      <c r="J24" s="3" t="s">
        <v>414</v>
      </c>
      <c r="K24" s="5">
        <v>54694</v>
      </c>
      <c r="L24" s="5">
        <v>16665795</v>
      </c>
      <c r="M24" s="5">
        <v>76819</v>
      </c>
      <c r="N24" s="5">
        <v>58445</v>
      </c>
    </row>
    <row r="25" spans="1:14" x14ac:dyDescent="0.25">
      <c r="A25" s="3" t="s">
        <v>436</v>
      </c>
      <c r="B25" s="3" t="s">
        <v>416</v>
      </c>
      <c r="C25" s="7">
        <v>54</v>
      </c>
      <c r="D25" s="7">
        <v>19603</v>
      </c>
      <c r="E25" s="7">
        <v>67</v>
      </c>
      <c r="F25" s="7">
        <v>54</v>
      </c>
      <c r="I25" s="3" t="s">
        <v>436</v>
      </c>
      <c r="J25" s="3" t="s">
        <v>416</v>
      </c>
      <c r="K25" s="5">
        <v>44</v>
      </c>
      <c r="L25" s="5">
        <v>16325</v>
      </c>
      <c r="M25" s="5">
        <v>55</v>
      </c>
      <c r="N25" s="5">
        <v>44</v>
      </c>
    </row>
    <row r="26" spans="1:14" x14ac:dyDescent="0.25">
      <c r="A26" s="3" t="s">
        <v>437</v>
      </c>
      <c r="B26" s="3" t="s">
        <v>414</v>
      </c>
      <c r="C26" s="7">
        <v>34009</v>
      </c>
      <c r="D26" s="7">
        <v>8624060</v>
      </c>
      <c r="E26" s="7">
        <v>70403</v>
      </c>
      <c r="F26" s="7">
        <v>38502</v>
      </c>
      <c r="I26" s="3" t="s">
        <v>437</v>
      </c>
      <c r="J26" s="3" t="s">
        <v>414</v>
      </c>
      <c r="K26" s="5">
        <v>26102</v>
      </c>
      <c r="L26" s="5">
        <v>6502140</v>
      </c>
      <c r="M26" s="5">
        <v>53166</v>
      </c>
      <c r="N26" s="5">
        <v>29117</v>
      </c>
    </row>
    <row r="27" spans="1:14" x14ac:dyDescent="0.25">
      <c r="A27" s="3" t="s">
        <v>438</v>
      </c>
      <c r="B27" s="3" t="s">
        <v>416</v>
      </c>
      <c r="C27" s="7">
        <v>70638</v>
      </c>
      <c r="D27" s="7">
        <v>11468764</v>
      </c>
      <c r="E27" s="7">
        <v>242720</v>
      </c>
      <c r="F27" s="7">
        <v>81750</v>
      </c>
      <c r="I27" s="3" t="s">
        <v>438</v>
      </c>
      <c r="J27" s="3" t="s">
        <v>416</v>
      </c>
      <c r="K27" s="5">
        <v>53384</v>
      </c>
      <c r="L27" s="5">
        <v>8482642</v>
      </c>
      <c r="M27" s="5">
        <v>179755</v>
      </c>
      <c r="N27" s="5">
        <v>60143</v>
      </c>
    </row>
    <row r="28" spans="1:14" x14ac:dyDescent="0.25">
      <c r="A28" s="3" t="s">
        <v>439</v>
      </c>
      <c r="B28" s="3" t="s">
        <v>416</v>
      </c>
      <c r="C28" s="7">
        <v>165</v>
      </c>
      <c r="D28" s="7">
        <v>13685</v>
      </c>
      <c r="E28" s="7">
        <v>243</v>
      </c>
      <c r="F28" s="7">
        <v>166</v>
      </c>
      <c r="I28" s="3" t="s">
        <v>439</v>
      </c>
      <c r="J28" s="3" t="s">
        <v>416</v>
      </c>
      <c r="K28" s="5">
        <v>111</v>
      </c>
      <c r="L28" s="5">
        <v>8720</v>
      </c>
      <c r="M28" s="5">
        <v>157</v>
      </c>
      <c r="N28" s="5">
        <v>111</v>
      </c>
    </row>
    <row r="29" spans="1:14" x14ac:dyDescent="0.25">
      <c r="A29" s="3" t="s">
        <v>440</v>
      </c>
      <c r="B29" s="3" t="s">
        <v>416</v>
      </c>
      <c r="C29" s="7">
        <v>1471</v>
      </c>
      <c r="D29" s="7">
        <v>369491</v>
      </c>
      <c r="E29" s="7">
        <v>2570</v>
      </c>
      <c r="F29" s="7">
        <v>1505</v>
      </c>
      <c r="I29" s="3" t="s">
        <v>440</v>
      </c>
      <c r="J29" s="3" t="s">
        <v>416</v>
      </c>
      <c r="K29" s="5">
        <v>1106</v>
      </c>
      <c r="L29" s="5">
        <v>278220</v>
      </c>
      <c r="M29" s="5">
        <v>1927</v>
      </c>
      <c r="N29" s="5">
        <v>1126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1D87-88A9-4E58-9967-7AA0BC5E9F42}">
  <dimension ref="A2:R123"/>
  <sheetViews>
    <sheetView workbookViewId="0">
      <selection activeCell="D4" sqref="D4"/>
    </sheetView>
  </sheetViews>
  <sheetFormatPr defaultRowHeight="15" x14ac:dyDescent="0.25"/>
  <cols>
    <col min="1" max="1" width="20.140625" bestFit="1" customWidth="1"/>
    <col min="2" max="2" width="20.85546875" bestFit="1" customWidth="1"/>
    <col min="3" max="3" width="10.140625" bestFit="1" customWidth="1"/>
  </cols>
  <sheetData>
    <row r="2" spans="1:18" x14ac:dyDescent="0.25">
      <c r="A2" s="4" t="s">
        <v>441</v>
      </c>
      <c r="B2" s="4" t="s">
        <v>442</v>
      </c>
      <c r="C2" s="4" t="s">
        <v>1</v>
      </c>
    </row>
    <row r="3" spans="1:18" x14ac:dyDescent="0.25">
      <c r="A3" s="3" t="s">
        <v>443</v>
      </c>
      <c r="B3" s="3" t="s">
        <v>444</v>
      </c>
      <c r="C3" s="3">
        <v>484</v>
      </c>
      <c r="F3" s="11" t="s">
        <v>457</v>
      </c>
      <c r="G3" s="11" t="s">
        <v>456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 t="s">
        <v>443</v>
      </c>
      <c r="B4" s="3" t="s">
        <v>445</v>
      </c>
      <c r="C4" s="3">
        <v>1290</v>
      </c>
      <c r="F4" s="11" t="s">
        <v>454</v>
      </c>
      <c r="G4" s="3" t="s">
        <v>443</v>
      </c>
      <c r="H4" s="3" t="s">
        <v>451</v>
      </c>
      <c r="I4" s="3" t="s">
        <v>450</v>
      </c>
      <c r="J4" s="3" t="s">
        <v>453</v>
      </c>
      <c r="K4" s="3" t="s">
        <v>449</v>
      </c>
      <c r="L4" s="3" t="s">
        <v>452</v>
      </c>
      <c r="M4" s="3" t="s">
        <v>445</v>
      </c>
      <c r="N4" s="3" t="s">
        <v>447</v>
      </c>
      <c r="O4" s="3" t="s">
        <v>446</v>
      </c>
      <c r="P4" s="3" t="s">
        <v>444</v>
      </c>
      <c r="Q4" s="3" t="s">
        <v>448</v>
      </c>
      <c r="R4" s="3" t="s">
        <v>455</v>
      </c>
    </row>
    <row r="5" spans="1:18" x14ac:dyDescent="0.25">
      <c r="A5" s="3" t="s">
        <v>443</v>
      </c>
      <c r="B5" s="3" t="s">
        <v>446</v>
      </c>
      <c r="C5" s="3">
        <v>673</v>
      </c>
      <c r="F5" s="12" t="s">
        <v>443</v>
      </c>
      <c r="G5" s="3">
        <v>17977</v>
      </c>
      <c r="H5" s="3">
        <v>12439</v>
      </c>
      <c r="I5" s="3">
        <v>6614</v>
      </c>
      <c r="J5" s="3">
        <v>4225</v>
      </c>
      <c r="K5" s="3">
        <v>2984</v>
      </c>
      <c r="L5" s="3">
        <v>1969</v>
      </c>
      <c r="M5" s="3">
        <v>1290</v>
      </c>
      <c r="N5" s="3">
        <v>863</v>
      </c>
      <c r="O5" s="3">
        <v>673</v>
      </c>
      <c r="P5" s="3">
        <v>484</v>
      </c>
      <c r="Q5" s="3">
        <v>1723</v>
      </c>
      <c r="R5" s="3">
        <v>51241</v>
      </c>
    </row>
    <row r="6" spans="1:18" x14ac:dyDescent="0.25">
      <c r="A6" s="3" t="s">
        <v>443</v>
      </c>
      <c r="B6" s="3" t="s">
        <v>447</v>
      </c>
      <c r="C6" s="3">
        <v>863</v>
      </c>
      <c r="F6" s="12" t="s">
        <v>451</v>
      </c>
      <c r="G6" s="3">
        <v>12516</v>
      </c>
      <c r="H6" s="3">
        <v>26032</v>
      </c>
      <c r="I6" s="3">
        <v>15390</v>
      </c>
      <c r="J6" s="3">
        <v>10517</v>
      </c>
      <c r="K6" s="3">
        <v>7398</v>
      </c>
      <c r="L6" s="3">
        <v>4923</v>
      </c>
      <c r="M6" s="3">
        <v>3024</v>
      </c>
      <c r="N6" s="3">
        <v>2009</v>
      </c>
      <c r="O6" s="3">
        <v>1488</v>
      </c>
      <c r="P6" s="3">
        <v>1008</v>
      </c>
      <c r="Q6" s="3">
        <v>3926</v>
      </c>
      <c r="R6" s="3">
        <v>88231</v>
      </c>
    </row>
    <row r="7" spans="1:18" x14ac:dyDescent="0.25">
      <c r="A7" s="3" t="s">
        <v>443</v>
      </c>
      <c r="B7" s="3" t="s">
        <v>448</v>
      </c>
      <c r="C7" s="3">
        <v>1723</v>
      </c>
      <c r="F7" s="12" t="s">
        <v>450</v>
      </c>
      <c r="G7" s="3">
        <v>6672</v>
      </c>
      <c r="H7" s="3">
        <v>15063</v>
      </c>
      <c r="I7" s="3">
        <v>13850</v>
      </c>
      <c r="J7" s="3">
        <v>9620</v>
      </c>
      <c r="K7" s="3">
        <v>7054</v>
      </c>
      <c r="L7" s="3">
        <v>4797</v>
      </c>
      <c r="M7" s="3">
        <v>3017</v>
      </c>
      <c r="N7" s="3">
        <v>1859</v>
      </c>
      <c r="O7" s="3">
        <v>1441</v>
      </c>
      <c r="P7" s="3">
        <v>972</v>
      </c>
      <c r="Q7" s="3">
        <v>3686</v>
      </c>
      <c r="R7" s="3">
        <v>68031</v>
      </c>
    </row>
    <row r="8" spans="1:18" x14ac:dyDescent="0.25">
      <c r="A8" s="3" t="s">
        <v>443</v>
      </c>
      <c r="B8" s="3" t="s">
        <v>449</v>
      </c>
      <c r="C8" s="3">
        <v>2984</v>
      </c>
      <c r="F8" s="12" t="s">
        <v>453</v>
      </c>
      <c r="G8" s="3">
        <v>4408</v>
      </c>
      <c r="H8" s="3">
        <v>10516</v>
      </c>
      <c r="I8" s="3">
        <v>9499</v>
      </c>
      <c r="J8" s="3">
        <v>9312</v>
      </c>
      <c r="K8" s="3">
        <v>6631</v>
      </c>
      <c r="L8" s="3">
        <v>4789</v>
      </c>
      <c r="M8" s="3">
        <v>2991</v>
      </c>
      <c r="N8" s="3">
        <v>2015</v>
      </c>
      <c r="O8" s="3">
        <v>1557</v>
      </c>
      <c r="P8" s="3">
        <v>1033</v>
      </c>
      <c r="Q8" s="3">
        <v>3705</v>
      </c>
      <c r="R8" s="3">
        <v>56456</v>
      </c>
    </row>
    <row r="9" spans="1:18" x14ac:dyDescent="0.25">
      <c r="A9" s="3" t="s">
        <v>443</v>
      </c>
      <c r="B9" s="3" t="s">
        <v>443</v>
      </c>
      <c r="C9" s="3">
        <v>17977</v>
      </c>
      <c r="F9" s="12" t="s">
        <v>449</v>
      </c>
      <c r="G9" s="3">
        <v>3073</v>
      </c>
      <c r="H9" s="3">
        <v>7132</v>
      </c>
      <c r="I9" s="3">
        <v>6988</v>
      </c>
      <c r="J9" s="3">
        <v>6353</v>
      </c>
      <c r="K9" s="3">
        <v>6005</v>
      </c>
      <c r="L9" s="3">
        <v>3922</v>
      </c>
      <c r="M9" s="3">
        <v>2561</v>
      </c>
      <c r="N9" s="3">
        <v>1773</v>
      </c>
      <c r="O9" s="3">
        <v>1429</v>
      </c>
      <c r="P9" s="3">
        <v>983</v>
      </c>
      <c r="Q9" s="3">
        <v>3404</v>
      </c>
      <c r="R9" s="3">
        <v>43623</v>
      </c>
    </row>
    <row r="10" spans="1:18" x14ac:dyDescent="0.25">
      <c r="A10" s="3" t="s">
        <v>443</v>
      </c>
      <c r="B10" s="3" t="s">
        <v>450</v>
      </c>
      <c r="C10" s="3">
        <v>6614</v>
      </c>
      <c r="F10" s="12" t="s">
        <v>452</v>
      </c>
      <c r="G10" s="3">
        <v>2138</v>
      </c>
      <c r="H10" s="3">
        <v>4836</v>
      </c>
      <c r="I10" s="3">
        <v>4695</v>
      </c>
      <c r="J10" s="3">
        <v>4478</v>
      </c>
      <c r="K10" s="3">
        <v>4060</v>
      </c>
      <c r="L10" s="3">
        <v>3538</v>
      </c>
      <c r="M10" s="3">
        <v>2084</v>
      </c>
      <c r="N10" s="3">
        <v>1462</v>
      </c>
      <c r="O10" s="3">
        <v>1113</v>
      </c>
      <c r="P10" s="3">
        <v>773</v>
      </c>
      <c r="Q10" s="3">
        <v>2820</v>
      </c>
      <c r="R10" s="3">
        <v>31997</v>
      </c>
    </row>
    <row r="11" spans="1:18" x14ac:dyDescent="0.25">
      <c r="A11" s="3" t="s">
        <v>443</v>
      </c>
      <c r="B11" s="3" t="s">
        <v>451</v>
      </c>
      <c r="C11" s="3">
        <v>12439</v>
      </c>
      <c r="F11" s="12" t="s">
        <v>445</v>
      </c>
      <c r="G11" s="3">
        <v>1319</v>
      </c>
      <c r="H11" s="3">
        <v>2969</v>
      </c>
      <c r="I11" s="3">
        <v>2938</v>
      </c>
      <c r="J11" s="3">
        <v>2865</v>
      </c>
      <c r="K11" s="3">
        <v>2674</v>
      </c>
      <c r="L11" s="3">
        <v>2147</v>
      </c>
      <c r="M11" s="3">
        <v>1764</v>
      </c>
      <c r="N11" s="3">
        <v>1156</v>
      </c>
      <c r="O11" s="3">
        <v>887</v>
      </c>
      <c r="P11" s="3">
        <v>604</v>
      </c>
      <c r="Q11" s="3">
        <v>2360</v>
      </c>
      <c r="R11" s="3">
        <v>21683</v>
      </c>
    </row>
    <row r="12" spans="1:18" x14ac:dyDescent="0.25">
      <c r="A12" s="3" t="s">
        <v>443</v>
      </c>
      <c r="B12" s="3" t="s">
        <v>452</v>
      </c>
      <c r="C12" s="3">
        <v>1969</v>
      </c>
      <c r="F12" s="12" t="s">
        <v>447</v>
      </c>
      <c r="G12" s="3">
        <v>869</v>
      </c>
      <c r="H12" s="3">
        <v>2024</v>
      </c>
      <c r="I12" s="3">
        <v>1872</v>
      </c>
      <c r="J12" s="3">
        <v>1905</v>
      </c>
      <c r="K12" s="3">
        <v>1714</v>
      </c>
      <c r="L12" s="3">
        <v>1419</v>
      </c>
      <c r="M12" s="3">
        <v>1059</v>
      </c>
      <c r="N12" s="3">
        <v>900</v>
      </c>
      <c r="O12" s="3">
        <v>677</v>
      </c>
      <c r="P12" s="3">
        <v>481</v>
      </c>
      <c r="Q12" s="3">
        <v>1924</v>
      </c>
      <c r="R12" s="3">
        <v>14844</v>
      </c>
    </row>
    <row r="13" spans="1:18" x14ac:dyDescent="0.25">
      <c r="A13" s="3" t="s">
        <v>443</v>
      </c>
      <c r="B13" s="3" t="s">
        <v>453</v>
      </c>
      <c r="C13" s="3">
        <v>4225</v>
      </c>
      <c r="F13" s="12" t="s">
        <v>446</v>
      </c>
      <c r="G13" s="3">
        <v>653</v>
      </c>
      <c r="H13" s="3">
        <v>1490</v>
      </c>
      <c r="I13" s="3">
        <v>1380</v>
      </c>
      <c r="J13" s="3">
        <v>1414</v>
      </c>
      <c r="K13" s="3">
        <v>1307</v>
      </c>
      <c r="L13" s="3">
        <v>1085</v>
      </c>
      <c r="M13" s="3">
        <v>871</v>
      </c>
      <c r="N13" s="3">
        <v>658</v>
      </c>
      <c r="O13" s="3">
        <v>643</v>
      </c>
      <c r="P13" s="3">
        <v>407</v>
      </c>
      <c r="Q13" s="3">
        <v>1660</v>
      </c>
      <c r="R13" s="3">
        <v>11568</v>
      </c>
    </row>
    <row r="14" spans="1:18" x14ac:dyDescent="0.25">
      <c r="A14" s="3" t="s">
        <v>451</v>
      </c>
      <c r="B14" s="3" t="s">
        <v>444</v>
      </c>
      <c r="C14" s="3">
        <v>1008</v>
      </c>
      <c r="F14" s="12" t="s">
        <v>444</v>
      </c>
      <c r="G14" s="3">
        <v>417</v>
      </c>
      <c r="H14" s="3">
        <v>986</v>
      </c>
      <c r="I14" s="3">
        <v>922</v>
      </c>
      <c r="J14" s="3">
        <v>875</v>
      </c>
      <c r="K14" s="3">
        <v>902</v>
      </c>
      <c r="L14" s="3">
        <v>774</v>
      </c>
      <c r="M14" s="3">
        <v>624</v>
      </c>
      <c r="N14" s="3">
        <v>451</v>
      </c>
      <c r="O14" s="3">
        <v>378</v>
      </c>
      <c r="P14" s="3">
        <v>344</v>
      </c>
      <c r="Q14" s="3">
        <v>1199</v>
      </c>
      <c r="R14" s="3">
        <v>7872</v>
      </c>
    </row>
    <row r="15" spans="1:18" x14ac:dyDescent="0.25">
      <c r="A15" s="3" t="s">
        <v>451</v>
      </c>
      <c r="B15" s="3" t="s">
        <v>452</v>
      </c>
      <c r="C15" s="3">
        <v>4923</v>
      </c>
      <c r="F15" s="12" t="s">
        <v>448</v>
      </c>
      <c r="G15" s="3">
        <v>1736</v>
      </c>
      <c r="H15" s="3">
        <v>3865</v>
      </c>
      <c r="I15" s="3">
        <v>3480</v>
      </c>
      <c r="J15" s="3">
        <v>3634</v>
      </c>
      <c r="K15" s="3">
        <v>3193</v>
      </c>
      <c r="L15" s="3">
        <v>2864</v>
      </c>
      <c r="M15" s="3">
        <v>2296</v>
      </c>
      <c r="N15" s="3">
        <v>1818</v>
      </c>
      <c r="O15" s="3">
        <v>1666</v>
      </c>
      <c r="P15" s="3">
        <v>1268</v>
      </c>
      <c r="Q15" s="3">
        <v>8605</v>
      </c>
      <c r="R15" s="3">
        <v>34425</v>
      </c>
    </row>
    <row r="16" spans="1:18" x14ac:dyDescent="0.25">
      <c r="A16" s="3" t="s">
        <v>451</v>
      </c>
      <c r="B16" s="3" t="s">
        <v>449</v>
      </c>
      <c r="C16" s="3">
        <v>7398</v>
      </c>
      <c r="F16" s="12" t="s">
        <v>455</v>
      </c>
      <c r="G16" s="3">
        <v>51778</v>
      </c>
      <c r="H16" s="3">
        <v>87352</v>
      </c>
      <c r="I16" s="3">
        <v>67628</v>
      </c>
      <c r="J16" s="3">
        <v>55198</v>
      </c>
      <c r="K16" s="3">
        <v>43922</v>
      </c>
      <c r="L16" s="3">
        <v>32227</v>
      </c>
      <c r="M16" s="3">
        <v>21581</v>
      </c>
      <c r="N16" s="3">
        <v>14964</v>
      </c>
      <c r="O16" s="3">
        <v>11952</v>
      </c>
      <c r="P16" s="3">
        <v>8357</v>
      </c>
      <c r="Q16" s="3">
        <v>35012</v>
      </c>
      <c r="R16" s="3">
        <v>429971</v>
      </c>
    </row>
    <row r="17" spans="1:18" x14ac:dyDescent="0.25">
      <c r="A17" s="3" t="s">
        <v>451</v>
      </c>
      <c r="B17" s="3" t="s">
        <v>453</v>
      </c>
      <c r="C17" s="3">
        <v>10517</v>
      </c>
    </row>
    <row r="18" spans="1:18" x14ac:dyDescent="0.25">
      <c r="A18" s="3" t="s">
        <v>451</v>
      </c>
      <c r="B18" s="3" t="s">
        <v>445</v>
      </c>
      <c r="C18" s="3">
        <v>3024</v>
      </c>
      <c r="F18" s="11" t="s">
        <v>457</v>
      </c>
      <c r="G18" s="11" t="s">
        <v>456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451</v>
      </c>
      <c r="B19" s="3" t="s">
        <v>451</v>
      </c>
      <c r="C19" s="3">
        <v>26032</v>
      </c>
      <c r="F19" s="11" t="s">
        <v>454</v>
      </c>
      <c r="G19" s="3" t="s">
        <v>443</v>
      </c>
      <c r="H19" s="3" t="s">
        <v>451</v>
      </c>
      <c r="I19" s="3" t="s">
        <v>450</v>
      </c>
      <c r="J19" s="3" t="s">
        <v>453</v>
      </c>
      <c r="K19" s="3" t="s">
        <v>449</v>
      </c>
      <c r="L19" s="3" t="s">
        <v>452</v>
      </c>
      <c r="M19" s="3" t="s">
        <v>445</v>
      </c>
      <c r="N19" s="3" t="s">
        <v>447</v>
      </c>
      <c r="O19" s="3" t="s">
        <v>446</v>
      </c>
      <c r="P19" s="3" t="s">
        <v>444</v>
      </c>
      <c r="Q19" s="3" t="s">
        <v>448</v>
      </c>
      <c r="R19" s="3" t="s">
        <v>455</v>
      </c>
    </row>
    <row r="20" spans="1:18" x14ac:dyDescent="0.25">
      <c r="A20" s="3" t="s">
        <v>451</v>
      </c>
      <c r="B20" s="3" t="s">
        <v>450</v>
      </c>
      <c r="C20" s="3">
        <v>15390</v>
      </c>
      <c r="F20" s="12" t="s">
        <v>443</v>
      </c>
      <c r="G20" s="13">
        <v>0.35083234128920199</v>
      </c>
      <c r="H20" s="13">
        <v>0.24275482523760269</v>
      </c>
      <c r="I20" s="13">
        <v>0.12907632559864171</v>
      </c>
      <c r="J20" s="13">
        <v>8.2453504029975991E-2</v>
      </c>
      <c r="K20" s="13">
        <v>5.8234616810757013E-2</v>
      </c>
      <c r="L20" s="13">
        <v>3.8426260221307157E-2</v>
      </c>
      <c r="M20" s="13">
        <v>2.5175152709744152E-2</v>
      </c>
      <c r="N20" s="13">
        <v>1.6841982006596281E-2</v>
      </c>
      <c r="O20" s="13">
        <v>1.3134013778029313E-2</v>
      </c>
      <c r="P20" s="13">
        <v>9.4455611717179609E-3</v>
      </c>
      <c r="Q20" s="13">
        <v>3.3625417146425716E-2</v>
      </c>
      <c r="R20" s="13">
        <v>1</v>
      </c>
    </row>
    <row r="21" spans="1:18" x14ac:dyDescent="0.25">
      <c r="A21" s="3" t="s">
        <v>451</v>
      </c>
      <c r="B21" s="3" t="s">
        <v>443</v>
      </c>
      <c r="C21" s="3">
        <v>12516</v>
      </c>
      <c r="F21" s="12" t="s">
        <v>451</v>
      </c>
      <c r="G21" s="13">
        <v>0.14185490360530878</v>
      </c>
      <c r="H21" s="13">
        <v>0.29504369212635018</v>
      </c>
      <c r="I21" s="13">
        <v>0.17442848885312418</v>
      </c>
      <c r="J21" s="13">
        <v>0.1191984676587594</v>
      </c>
      <c r="K21" s="13">
        <v>8.384808060658952E-2</v>
      </c>
      <c r="L21" s="13">
        <v>5.5796715440151419E-2</v>
      </c>
      <c r="M21" s="13">
        <v>3.4273667985175275E-2</v>
      </c>
      <c r="N21" s="13">
        <v>2.2769774795706726E-2</v>
      </c>
      <c r="O21" s="13">
        <v>1.6864820754610058E-2</v>
      </c>
      <c r="P21" s="13">
        <v>1.1424555995058426E-2</v>
      </c>
      <c r="Q21" s="13">
        <v>4.449683217916605E-2</v>
      </c>
      <c r="R21" s="13">
        <v>1</v>
      </c>
    </row>
    <row r="22" spans="1:18" x14ac:dyDescent="0.25">
      <c r="A22" s="3" t="s">
        <v>451</v>
      </c>
      <c r="B22" s="3" t="s">
        <v>446</v>
      </c>
      <c r="C22" s="3">
        <v>1488</v>
      </c>
      <c r="F22" s="12" t="s">
        <v>450</v>
      </c>
      <c r="G22" s="13">
        <v>9.8072937337390309E-2</v>
      </c>
      <c r="H22" s="13">
        <v>0.221413767253164</v>
      </c>
      <c r="I22" s="13">
        <v>0.20358366039011627</v>
      </c>
      <c r="J22" s="13">
        <v>0.14140612367891109</v>
      </c>
      <c r="K22" s="13">
        <v>0.10368802457703107</v>
      </c>
      <c r="L22" s="13">
        <v>7.0511972483132693E-2</v>
      </c>
      <c r="M22" s="13">
        <v>4.4347429848157455E-2</v>
      </c>
      <c r="N22" s="13">
        <v>2.7325777954167952E-2</v>
      </c>
      <c r="O22" s="13">
        <v>2.1181520189325453E-2</v>
      </c>
      <c r="P22" s="13">
        <v>1.4287604180447149E-2</v>
      </c>
      <c r="Q22" s="13">
        <v>5.4181182108156575E-2</v>
      </c>
      <c r="R22" s="13">
        <v>1</v>
      </c>
    </row>
    <row r="23" spans="1:18" x14ac:dyDescent="0.25">
      <c r="A23" s="3" t="s">
        <v>451</v>
      </c>
      <c r="B23" s="3" t="s">
        <v>447</v>
      </c>
      <c r="C23" s="3">
        <v>2009</v>
      </c>
      <c r="F23" s="12" t="s">
        <v>453</v>
      </c>
      <c r="G23" s="13">
        <v>7.8078503613433464E-2</v>
      </c>
      <c r="H23" s="13">
        <v>0.18626895281280997</v>
      </c>
      <c r="I23" s="13">
        <v>0.16825492418874877</v>
      </c>
      <c r="J23" s="13">
        <v>0.16494261017429501</v>
      </c>
      <c r="K23" s="13">
        <v>0.11745430069434604</v>
      </c>
      <c r="L23" s="13">
        <v>8.4827122006518346E-2</v>
      </c>
      <c r="M23" s="13">
        <v>5.2979311322091542E-2</v>
      </c>
      <c r="N23" s="13">
        <v>3.5691511973926594E-2</v>
      </c>
      <c r="O23" s="13">
        <v>2.757899957489018E-2</v>
      </c>
      <c r="P23" s="13">
        <v>1.8297435170752444E-2</v>
      </c>
      <c r="Q23" s="13">
        <v>6.5626328468187611E-2</v>
      </c>
      <c r="R23" s="13">
        <v>1</v>
      </c>
    </row>
    <row r="24" spans="1:18" x14ac:dyDescent="0.25">
      <c r="A24" s="3" t="s">
        <v>451</v>
      </c>
      <c r="B24" s="3" t="s">
        <v>448</v>
      </c>
      <c r="C24" s="3">
        <v>3926</v>
      </c>
      <c r="F24" s="12" t="s">
        <v>449</v>
      </c>
      <c r="G24" s="13">
        <v>7.044449029181854E-2</v>
      </c>
      <c r="H24" s="13">
        <v>0.16349173601081998</v>
      </c>
      <c r="I24" s="13">
        <v>0.16019072507622126</v>
      </c>
      <c r="J24" s="13">
        <v>0.14563418380212273</v>
      </c>
      <c r="K24" s="13">
        <v>0.13765674071017583</v>
      </c>
      <c r="L24" s="13">
        <v>8.9906700593723493E-2</v>
      </c>
      <c r="M24" s="13">
        <v>5.8707562524356417E-2</v>
      </c>
      <c r="N24" s="13">
        <v>4.0643697132246748E-2</v>
      </c>
      <c r="O24" s="13">
        <v>3.2757948788483142E-2</v>
      </c>
      <c r="P24" s="13">
        <v>2.2533984366045434E-2</v>
      </c>
      <c r="Q24" s="13">
        <v>7.8032230703986433E-2</v>
      </c>
      <c r="R24" s="13">
        <v>1</v>
      </c>
    </row>
    <row r="25" spans="1:18" x14ac:dyDescent="0.25">
      <c r="A25" s="3" t="s">
        <v>450</v>
      </c>
      <c r="B25" s="3" t="s">
        <v>452</v>
      </c>
      <c r="C25" s="3">
        <v>4797</v>
      </c>
      <c r="F25" s="12" t="s">
        <v>452</v>
      </c>
      <c r="G25" s="13">
        <v>6.6818764259149302E-2</v>
      </c>
      <c r="H25" s="13">
        <v>0.15113916929712159</v>
      </c>
      <c r="I25" s="13">
        <v>0.14673250617245367</v>
      </c>
      <c r="J25" s="13">
        <v>0.13995062037065975</v>
      </c>
      <c r="K25" s="13">
        <v>0.12688689564646685</v>
      </c>
      <c r="L25" s="13">
        <v>0.11057286620620684</v>
      </c>
      <c r="M25" s="13">
        <v>6.5131106041191364E-2</v>
      </c>
      <c r="N25" s="13">
        <v>4.5691783604712939E-2</v>
      </c>
      <c r="O25" s="13">
        <v>3.4784511047910742E-2</v>
      </c>
      <c r="P25" s="13">
        <v>2.4158514860768195E-2</v>
      </c>
      <c r="Q25" s="13">
        <v>8.8133262493358747E-2</v>
      </c>
      <c r="R25" s="13">
        <v>1</v>
      </c>
    </row>
    <row r="26" spans="1:18" x14ac:dyDescent="0.25">
      <c r="A26" s="3" t="s">
        <v>450</v>
      </c>
      <c r="B26" s="3" t="s">
        <v>451</v>
      </c>
      <c r="C26" s="3">
        <v>15063</v>
      </c>
      <c r="F26" s="12" t="s">
        <v>445</v>
      </c>
      <c r="G26" s="13">
        <v>6.0831065811926391E-2</v>
      </c>
      <c r="H26" s="13">
        <v>0.13692754692616335</v>
      </c>
      <c r="I26" s="13">
        <v>0.13549785546280496</v>
      </c>
      <c r="J26" s="13">
        <v>0.13213116266199326</v>
      </c>
      <c r="K26" s="13">
        <v>0.12332241848452705</v>
      </c>
      <c r="L26" s="13">
        <v>9.90176636074344E-2</v>
      </c>
      <c r="M26" s="13">
        <v>8.1354056173038786E-2</v>
      </c>
      <c r="N26" s="13">
        <v>5.3313655859429043E-2</v>
      </c>
      <c r="O26" s="13">
        <v>4.0907623483835261E-2</v>
      </c>
      <c r="P26" s="13">
        <v>2.7855923995757044E-2</v>
      </c>
      <c r="Q26" s="13">
        <v>0.10884102753309044</v>
      </c>
      <c r="R26" s="13">
        <v>1</v>
      </c>
    </row>
    <row r="27" spans="1:18" x14ac:dyDescent="0.25">
      <c r="A27" s="3" t="s">
        <v>450</v>
      </c>
      <c r="B27" s="3" t="s">
        <v>445</v>
      </c>
      <c r="C27" s="3">
        <v>3017</v>
      </c>
      <c r="F27" s="12" t="s">
        <v>447</v>
      </c>
      <c r="G27" s="13">
        <v>5.8542171921315007E-2</v>
      </c>
      <c r="H27" s="13">
        <v>0.13635138776610078</v>
      </c>
      <c r="I27" s="13">
        <v>0.12611156022635409</v>
      </c>
      <c r="J27" s="13">
        <v>0.12833468067906226</v>
      </c>
      <c r="K27" s="13">
        <v>0.11546752896793318</v>
      </c>
      <c r="L27" s="13">
        <v>9.5594179466451087E-2</v>
      </c>
      <c r="M27" s="13">
        <v>7.1341956345998381E-2</v>
      </c>
      <c r="N27" s="13">
        <v>6.0630557801131774E-2</v>
      </c>
      <c r="O27" s="13">
        <v>4.5607652923740229E-2</v>
      </c>
      <c r="P27" s="13">
        <v>3.2403664780382646E-2</v>
      </c>
      <c r="Q27" s="13">
        <v>0.12961465912153058</v>
      </c>
      <c r="R27" s="13">
        <v>1</v>
      </c>
    </row>
    <row r="28" spans="1:18" x14ac:dyDescent="0.25">
      <c r="A28" s="3" t="s">
        <v>450</v>
      </c>
      <c r="B28" s="3" t="s">
        <v>447</v>
      </c>
      <c r="C28" s="3">
        <v>1859</v>
      </c>
      <c r="F28" s="12" t="s">
        <v>446</v>
      </c>
      <c r="G28" s="13">
        <v>5.6448824343015215E-2</v>
      </c>
      <c r="H28" s="13">
        <v>0.12880359612724757</v>
      </c>
      <c r="I28" s="13">
        <v>0.11929460580912864</v>
      </c>
      <c r="J28" s="13">
        <v>0.12223374827109267</v>
      </c>
      <c r="K28" s="13">
        <v>0.11298409405255878</v>
      </c>
      <c r="L28" s="13">
        <v>9.3793222683264177E-2</v>
      </c>
      <c r="M28" s="13">
        <v>7.52939142461964E-2</v>
      </c>
      <c r="N28" s="13">
        <v>5.6881051175656984E-2</v>
      </c>
      <c r="O28" s="13">
        <v>5.558437067773167E-2</v>
      </c>
      <c r="P28" s="13">
        <v>3.5183264177040111E-2</v>
      </c>
      <c r="Q28" s="13">
        <v>0.14349930843706776</v>
      </c>
      <c r="R28" s="13">
        <v>1</v>
      </c>
    </row>
    <row r="29" spans="1:18" x14ac:dyDescent="0.25">
      <c r="A29" s="3" t="s">
        <v>450</v>
      </c>
      <c r="B29" s="3" t="s">
        <v>450</v>
      </c>
      <c r="C29" s="3">
        <v>13850</v>
      </c>
      <c r="F29" s="12" t="s">
        <v>444</v>
      </c>
      <c r="G29" s="13">
        <v>5.2972560975609755E-2</v>
      </c>
      <c r="H29" s="13">
        <v>0.1252540650406504</v>
      </c>
      <c r="I29" s="13">
        <v>0.1171239837398374</v>
      </c>
      <c r="J29" s="13">
        <v>0.11115345528455285</v>
      </c>
      <c r="K29" s="13">
        <v>0.11458333333333333</v>
      </c>
      <c r="L29" s="13">
        <v>9.8323170731707321E-2</v>
      </c>
      <c r="M29" s="13">
        <v>7.926829268292683E-2</v>
      </c>
      <c r="N29" s="13">
        <v>5.7291666666666664E-2</v>
      </c>
      <c r="O29" s="13">
        <v>4.801829268292683E-2</v>
      </c>
      <c r="P29" s="13">
        <v>4.3699186991869921E-2</v>
      </c>
      <c r="Q29" s="13">
        <v>0.1523119918699187</v>
      </c>
      <c r="R29" s="13">
        <v>1</v>
      </c>
    </row>
    <row r="30" spans="1:18" x14ac:dyDescent="0.25">
      <c r="A30" s="3" t="s">
        <v>450</v>
      </c>
      <c r="B30" s="3" t="s">
        <v>449</v>
      </c>
      <c r="C30" s="3">
        <v>7054</v>
      </c>
      <c r="F30" s="12" t="s">
        <v>448</v>
      </c>
      <c r="G30" s="13">
        <v>5.0428467683369643E-2</v>
      </c>
      <c r="H30" s="13">
        <v>0.11227305737109659</v>
      </c>
      <c r="I30" s="13">
        <v>0.10108932461873639</v>
      </c>
      <c r="J30" s="13">
        <v>0.10556281771968047</v>
      </c>
      <c r="K30" s="13">
        <v>9.27523602033406E-2</v>
      </c>
      <c r="L30" s="13">
        <v>8.3195352214960064E-2</v>
      </c>
      <c r="M30" s="13">
        <v>6.6695715323166302E-2</v>
      </c>
      <c r="N30" s="13">
        <v>5.2810457516339872E-2</v>
      </c>
      <c r="O30" s="13">
        <v>4.8395061728395063E-2</v>
      </c>
      <c r="P30" s="13">
        <v>3.6833696441539582E-2</v>
      </c>
      <c r="Q30" s="13">
        <v>0.24996368917937545</v>
      </c>
      <c r="R30" s="13">
        <v>1</v>
      </c>
    </row>
    <row r="31" spans="1:18" x14ac:dyDescent="0.25">
      <c r="A31" s="3" t="s">
        <v>450</v>
      </c>
      <c r="B31" s="3" t="s">
        <v>453</v>
      </c>
      <c r="C31" s="3">
        <v>9620</v>
      </c>
      <c r="F31" s="12" t="s">
        <v>455</v>
      </c>
      <c r="G31" s="13">
        <v>0.12042207497714962</v>
      </c>
      <c r="H31" s="13">
        <v>0.20315788739240553</v>
      </c>
      <c r="I31" s="13">
        <v>0.15728502619944135</v>
      </c>
      <c r="J31" s="13">
        <v>0.12837609978347378</v>
      </c>
      <c r="K31" s="13">
        <v>0.10215107530507872</v>
      </c>
      <c r="L31" s="13">
        <v>7.4951566500996575E-2</v>
      </c>
      <c r="M31" s="13">
        <v>5.0191757118503343E-2</v>
      </c>
      <c r="N31" s="13">
        <v>3.4802347135039338E-2</v>
      </c>
      <c r="O31" s="13">
        <v>2.7797223533680179E-2</v>
      </c>
      <c r="P31" s="13">
        <v>1.9436194534049971E-2</v>
      </c>
      <c r="Q31" s="13">
        <v>8.1428747520181588E-2</v>
      </c>
      <c r="R31" s="13">
        <v>1</v>
      </c>
    </row>
    <row r="32" spans="1:18" x14ac:dyDescent="0.25">
      <c r="A32" s="3" t="s">
        <v>450</v>
      </c>
      <c r="B32" s="3" t="s">
        <v>448</v>
      </c>
      <c r="C32" s="3">
        <v>3686</v>
      </c>
    </row>
    <row r="33" spans="1:3" x14ac:dyDescent="0.25">
      <c r="A33" s="3" t="s">
        <v>450</v>
      </c>
      <c r="B33" s="3" t="s">
        <v>444</v>
      </c>
      <c r="C33" s="3">
        <v>972</v>
      </c>
    </row>
    <row r="34" spans="1:3" x14ac:dyDescent="0.25">
      <c r="A34" s="3" t="s">
        <v>450</v>
      </c>
      <c r="B34" s="3" t="s">
        <v>446</v>
      </c>
      <c r="C34" s="3">
        <v>1441</v>
      </c>
    </row>
    <row r="35" spans="1:3" x14ac:dyDescent="0.25">
      <c r="A35" s="3" t="s">
        <v>450</v>
      </c>
      <c r="B35" s="3" t="s">
        <v>443</v>
      </c>
      <c r="C35" s="3">
        <v>6672</v>
      </c>
    </row>
    <row r="36" spans="1:3" x14ac:dyDescent="0.25">
      <c r="A36" s="3" t="s">
        <v>453</v>
      </c>
      <c r="B36" s="3" t="s">
        <v>445</v>
      </c>
      <c r="C36" s="3">
        <v>2991</v>
      </c>
    </row>
    <row r="37" spans="1:3" x14ac:dyDescent="0.25">
      <c r="A37" s="3" t="s">
        <v>453</v>
      </c>
      <c r="B37" s="3" t="s">
        <v>451</v>
      </c>
      <c r="C37" s="3">
        <v>10516</v>
      </c>
    </row>
    <row r="38" spans="1:3" x14ac:dyDescent="0.25">
      <c r="A38" s="3" t="s">
        <v>453</v>
      </c>
      <c r="B38" s="3" t="s">
        <v>447</v>
      </c>
      <c r="C38" s="3">
        <v>2015</v>
      </c>
    </row>
    <row r="39" spans="1:3" x14ac:dyDescent="0.25">
      <c r="A39" s="3" t="s">
        <v>453</v>
      </c>
      <c r="B39" s="3" t="s">
        <v>448</v>
      </c>
      <c r="C39" s="3">
        <v>3705</v>
      </c>
    </row>
    <row r="40" spans="1:3" x14ac:dyDescent="0.25">
      <c r="A40" s="3" t="s">
        <v>453</v>
      </c>
      <c r="B40" s="3" t="s">
        <v>450</v>
      </c>
      <c r="C40" s="3">
        <v>9499</v>
      </c>
    </row>
    <row r="41" spans="1:3" x14ac:dyDescent="0.25">
      <c r="A41" s="3" t="s">
        <v>453</v>
      </c>
      <c r="B41" s="3" t="s">
        <v>443</v>
      </c>
      <c r="C41" s="3">
        <v>4408</v>
      </c>
    </row>
    <row r="42" spans="1:3" x14ac:dyDescent="0.25">
      <c r="A42" s="3" t="s">
        <v>453</v>
      </c>
      <c r="B42" s="3" t="s">
        <v>446</v>
      </c>
      <c r="C42" s="3">
        <v>1557</v>
      </c>
    </row>
    <row r="43" spans="1:3" x14ac:dyDescent="0.25">
      <c r="A43" s="3" t="s">
        <v>453</v>
      </c>
      <c r="B43" s="3" t="s">
        <v>449</v>
      </c>
      <c r="C43" s="3">
        <v>6631</v>
      </c>
    </row>
    <row r="44" spans="1:3" x14ac:dyDescent="0.25">
      <c r="A44" s="3" t="s">
        <v>453</v>
      </c>
      <c r="B44" s="3" t="s">
        <v>444</v>
      </c>
      <c r="C44" s="3">
        <v>1033</v>
      </c>
    </row>
    <row r="45" spans="1:3" x14ac:dyDescent="0.25">
      <c r="A45" s="3" t="s">
        <v>453</v>
      </c>
      <c r="B45" s="3" t="s">
        <v>452</v>
      </c>
      <c r="C45" s="3">
        <v>4789</v>
      </c>
    </row>
    <row r="46" spans="1:3" x14ac:dyDescent="0.25">
      <c r="A46" s="3" t="s">
        <v>453</v>
      </c>
      <c r="B46" s="3" t="s">
        <v>453</v>
      </c>
      <c r="C46" s="3">
        <v>9312</v>
      </c>
    </row>
    <row r="47" spans="1:3" x14ac:dyDescent="0.25">
      <c r="A47" s="3" t="s">
        <v>449</v>
      </c>
      <c r="B47" s="3" t="s">
        <v>446</v>
      </c>
      <c r="C47" s="3">
        <v>1429</v>
      </c>
    </row>
    <row r="48" spans="1:3" x14ac:dyDescent="0.25">
      <c r="A48" s="3" t="s">
        <v>449</v>
      </c>
      <c r="B48" s="3" t="s">
        <v>450</v>
      </c>
      <c r="C48" s="3">
        <v>6988</v>
      </c>
    </row>
    <row r="49" spans="1:3" x14ac:dyDescent="0.25">
      <c r="A49" s="3" t="s">
        <v>449</v>
      </c>
      <c r="B49" s="3" t="s">
        <v>451</v>
      </c>
      <c r="C49" s="3">
        <v>7132</v>
      </c>
    </row>
    <row r="50" spans="1:3" x14ac:dyDescent="0.25">
      <c r="A50" s="3" t="s">
        <v>449</v>
      </c>
      <c r="B50" s="3" t="s">
        <v>445</v>
      </c>
      <c r="C50" s="3">
        <v>2561</v>
      </c>
    </row>
    <row r="51" spans="1:3" x14ac:dyDescent="0.25">
      <c r="A51" s="3" t="s">
        <v>449</v>
      </c>
      <c r="B51" s="3" t="s">
        <v>443</v>
      </c>
      <c r="C51" s="3">
        <v>3073</v>
      </c>
    </row>
    <row r="52" spans="1:3" x14ac:dyDescent="0.25">
      <c r="A52" s="3" t="s">
        <v>449</v>
      </c>
      <c r="B52" s="3" t="s">
        <v>449</v>
      </c>
      <c r="C52" s="3">
        <v>6005</v>
      </c>
    </row>
    <row r="53" spans="1:3" x14ac:dyDescent="0.25">
      <c r="A53" s="3" t="s">
        <v>449</v>
      </c>
      <c r="B53" s="3" t="s">
        <v>447</v>
      </c>
      <c r="C53" s="3">
        <v>1773</v>
      </c>
    </row>
    <row r="54" spans="1:3" x14ac:dyDescent="0.25">
      <c r="A54" s="3" t="s">
        <v>449</v>
      </c>
      <c r="B54" s="3" t="s">
        <v>453</v>
      </c>
      <c r="C54" s="3">
        <v>6353</v>
      </c>
    </row>
    <row r="55" spans="1:3" x14ac:dyDescent="0.25">
      <c r="A55" s="3" t="s">
        <v>449</v>
      </c>
      <c r="B55" s="3" t="s">
        <v>448</v>
      </c>
      <c r="C55" s="3">
        <v>3404</v>
      </c>
    </row>
    <row r="56" spans="1:3" x14ac:dyDescent="0.25">
      <c r="A56" s="3" t="s">
        <v>449</v>
      </c>
      <c r="B56" s="3" t="s">
        <v>444</v>
      </c>
      <c r="C56" s="3">
        <v>983</v>
      </c>
    </row>
    <row r="57" spans="1:3" x14ac:dyDescent="0.25">
      <c r="A57" s="3" t="s">
        <v>449</v>
      </c>
      <c r="B57" s="3" t="s">
        <v>452</v>
      </c>
      <c r="C57" s="3">
        <v>3922</v>
      </c>
    </row>
    <row r="58" spans="1:3" x14ac:dyDescent="0.25">
      <c r="A58" s="3" t="s">
        <v>452</v>
      </c>
      <c r="B58" s="3" t="s">
        <v>444</v>
      </c>
      <c r="C58" s="3">
        <v>773</v>
      </c>
    </row>
    <row r="59" spans="1:3" x14ac:dyDescent="0.25">
      <c r="A59" s="3" t="s">
        <v>452</v>
      </c>
      <c r="B59" s="3" t="s">
        <v>451</v>
      </c>
      <c r="C59" s="3">
        <v>4836</v>
      </c>
    </row>
    <row r="60" spans="1:3" x14ac:dyDescent="0.25">
      <c r="A60" s="3" t="s">
        <v>452</v>
      </c>
      <c r="B60" s="3" t="s">
        <v>449</v>
      </c>
      <c r="C60" s="3">
        <v>4060</v>
      </c>
    </row>
    <row r="61" spans="1:3" x14ac:dyDescent="0.25">
      <c r="A61" s="3" t="s">
        <v>452</v>
      </c>
      <c r="B61" s="3" t="s">
        <v>443</v>
      </c>
      <c r="C61" s="3">
        <v>2138</v>
      </c>
    </row>
    <row r="62" spans="1:3" x14ac:dyDescent="0.25">
      <c r="A62" s="3" t="s">
        <v>452</v>
      </c>
      <c r="B62" s="3" t="s">
        <v>446</v>
      </c>
      <c r="C62" s="3">
        <v>1113</v>
      </c>
    </row>
    <row r="63" spans="1:3" x14ac:dyDescent="0.25">
      <c r="A63" s="3" t="s">
        <v>452</v>
      </c>
      <c r="B63" s="3" t="s">
        <v>453</v>
      </c>
      <c r="C63" s="3">
        <v>4478</v>
      </c>
    </row>
    <row r="64" spans="1:3" x14ac:dyDescent="0.25">
      <c r="A64" s="3" t="s">
        <v>452</v>
      </c>
      <c r="B64" s="3" t="s">
        <v>452</v>
      </c>
      <c r="C64" s="3">
        <v>3538</v>
      </c>
    </row>
    <row r="65" spans="1:3" x14ac:dyDescent="0.25">
      <c r="A65" s="3" t="s">
        <v>452</v>
      </c>
      <c r="B65" s="3" t="s">
        <v>450</v>
      </c>
      <c r="C65" s="3">
        <v>4695</v>
      </c>
    </row>
    <row r="66" spans="1:3" x14ac:dyDescent="0.25">
      <c r="A66" s="3" t="s">
        <v>452</v>
      </c>
      <c r="B66" s="3" t="s">
        <v>448</v>
      </c>
      <c r="C66" s="3">
        <v>2820</v>
      </c>
    </row>
    <row r="67" spans="1:3" x14ac:dyDescent="0.25">
      <c r="A67" s="3" t="s">
        <v>452</v>
      </c>
      <c r="B67" s="3" t="s">
        <v>447</v>
      </c>
      <c r="C67" s="3">
        <v>1462</v>
      </c>
    </row>
    <row r="68" spans="1:3" x14ac:dyDescent="0.25">
      <c r="A68" s="3" t="s">
        <v>452</v>
      </c>
      <c r="B68" s="3" t="s">
        <v>445</v>
      </c>
      <c r="C68" s="3">
        <v>2084</v>
      </c>
    </row>
    <row r="69" spans="1:3" x14ac:dyDescent="0.25">
      <c r="A69" s="3" t="s">
        <v>445</v>
      </c>
      <c r="B69" s="3" t="s">
        <v>450</v>
      </c>
      <c r="C69" s="3">
        <v>2938</v>
      </c>
    </row>
    <row r="70" spans="1:3" x14ac:dyDescent="0.25">
      <c r="A70" s="3" t="s">
        <v>445</v>
      </c>
      <c r="B70" s="3" t="s">
        <v>446</v>
      </c>
      <c r="C70" s="3">
        <v>887</v>
      </c>
    </row>
    <row r="71" spans="1:3" x14ac:dyDescent="0.25">
      <c r="A71" s="3" t="s">
        <v>445</v>
      </c>
      <c r="B71" s="3" t="s">
        <v>452</v>
      </c>
      <c r="C71" s="3">
        <v>2147</v>
      </c>
    </row>
    <row r="72" spans="1:3" x14ac:dyDescent="0.25">
      <c r="A72" s="3" t="s">
        <v>445</v>
      </c>
      <c r="B72" s="3" t="s">
        <v>451</v>
      </c>
      <c r="C72" s="3">
        <v>2969</v>
      </c>
    </row>
    <row r="73" spans="1:3" x14ac:dyDescent="0.25">
      <c r="A73" s="3" t="s">
        <v>445</v>
      </c>
      <c r="B73" s="3" t="s">
        <v>449</v>
      </c>
      <c r="C73" s="3">
        <v>2674</v>
      </c>
    </row>
    <row r="74" spans="1:3" x14ac:dyDescent="0.25">
      <c r="A74" s="3" t="s">
        <v>445</v>
      </c>
      <c r="B74" s="3" t="s">
        <v>453</v>
      </c>
      <c r="C74" s="3">
        <v>2865</v>
      </c>
    </row>
    <row r="75" spans="1:3" x14ac:dyDescent="0.25">
      <c r="A75" s="3" t="s">
        <v>445</v>
      </c>
      <c r="B75" s="3" t="s">
        <v>448</v>
      </c>
      <c r="C75" s="3">
        <v>2360</v>
      </c>
    </row>
    <row r="76" spans="1:3" x14ac:dyDescent="0.25">
      <c r="A76" s="3" t="s">
        <v>445</v>
      </c>
      <c r="B76" s="3" t="s">
        <v>447</v>
      </c>
      <c r="C76" s="3">
        <v>1156</v>
      </c>
    </row>
    <row r="77" spans="1:3" x14ac:dyDescent="0.25">
      <c r="A77" s="3" t="s">
        <v>445</v>
      </c>
      <c r="B77" s="3" t="s">
        <v>445</v>
      </c>
      <c r="C77" s="3">
        <v>1764</v>
      </c>
    </row>
    <row r="78" spans="1:3" x14ac:dyDescent="0.25">
      <c r="A78" s="3" t="s">
        <v>445</v>
      </c>
      <c r="B78" s="3" t="s">
        <v>443</v>
      </c>
      <c r="C78" s="3">
        <v>1319</v>
      </c>
    </row>
    <row r="79" spans="1:3" x14ac:dyDescent="0.25">
      <c r="A79" s="3" t="s">
        <v>445</v>
      </c>
      <c r="B79" s="3" t="s">
        <v>444</v>
      </c>
      <c r="C79" s="3">
        <v>604</v>
      </c>
    </row>
    <row r="80" spans="1:3" x14ac:dyDescent="0.25">
      <c r="A80" s="3" t="s">
        <v>447</v>
      </c>
      <c r="B80" s="3" t="s">
        <v>444</v>
      </c>
      <c r="C80" s="3">
        <v>481</v>
      </c>
    </row>
    <row r="81" spans="1:3" x14ac:dyDescent="0.25">
      <c r="A81" s="3" t="s">
        <v>447</v>
      </c>
      <c r="B81" s="3" t="s">
        <v>452</v>
      </c>
      <c r="C81" s="3">
        <v>1419</v>
      </c>
    </row>
    <row r="82" spans="1:3" x14ac:dyDescent="0.25">
      <c r="A82" s="3" t="s">
        <v>447</v>
      </c>
      <c r="B82" s="3" t="s">
        <v>453</v>
      </c>
      <c r="C82" s="3">
        <v>1905</v>
      </c>
    </row>
    <row r="83" spans="1:3" x14ac:dyDescent="0.25">
      <c r="A83" s="3" t="s">
        <v>447</v>
      </c>
      <c r="B83" s="3" t="s">
        <v>447</v>
      </c>
      <c r="C83" s="3">
        <v>900</v>
      </c>
    </row>
    <row r="84" spans="1:3" x14ac:dyDescent="0.25">
      <c r="A84" s="3" t="s">
        <v>447</v>
      </c>
      <c r="B84" s="3" t="s">
        <v>445</v>
      </c>
      <c r="C84" s="3">
        <v>1059</v>
      </c>
    </row>
    <row r="85" spans="1:3" x14ac:dyDescent="0.25">
      <c r="A85" s="3" t="s">
        <v>447</v>
      </c>
      <c r="B85" s="3" t="s">
        <v>449</v>
      </c>
      <c r="C85" s="3">
        <v>1714</v>
      </c>
    </row>
    <row r="86" spans="1:3" x14ac:dyDescent="0.25">
      <c r="A86" s="3" t="s">
        <v>447</v>
      </c>
      <c r="B86" s="3" t="s">
        <v>451</v>
      </c>
      <c r="C86" s="3">
        <v>2024</v>
      </c>
    </row>
    <row r="87" spans="1:3" x14ac:dyDescent="0.25">
      <c r="A87" s="3" t="s">
        <v>447</v>
      </c>
      <c r="B87" s="3" t="s">
        <v>443</v>
      </c>
      <c r="C87" s="3">
        <v>869</v>
      </c>
    </row>
    <row r="88" spans="1:3" x14ac:dyDescent="0.25">
      <c r="A88" s="3" t="s">
        <v>447</v>
      </c>
      <c r="B88" s="3" t="s">
        <v>446</v>
      </c>
      <c r="C88" s="3">
        <v>677</v>
      </c>
    </row>
    <row r="89" spans="1:3" x14ac:dyDescent="0.25">
      <c r="A89" s="3" t="s">
        <v>447</v>
      </c>
      <c r="B89" s="3" t="s">
        <v>448</v>
      </c>
      <c r="C89" s="3">
        <v>1924</v>
      </c>
    </row>
    <row r="90" spans="1:3" x14ac:dyDescent="0.25">
      <c r="A90" s="3" t="s">
        <v>447</v>
      </c>
      <c r="B90" s="3" t="s">
        <v>450</v>
      </c>
      <c r="C90" s="3">
        <v>1872</v>
      </c>
    </row>
    <row r="91" spans="1:3" x14ac:dyDescent="0.25">
      <c r="A91" s="3" t="s">
        <v>446</v>
      </c>
      <c r="B91" s="3" t="s">
        <v>449</v>
      </c>
      <c r="C91" s="3">
        <v>1307</v>
      </c>
    </row>
    <row r="92" spans="1:3" x14ac:dyDescent="0.25">
      <c r="A92" s="3" t="s">
        <v>446</v>
      </c>
      <c r="B92" s="3" t="s">
        <v>446</v>
      </c>
      <c r="C92" s="3">
        <v>643</v>
      </c>
    </row>
    <row r="93" spans="1:3" x14ac:dyDescent="0.25">
      <c r="A93" s="3" t="s">
        <v>446</v>
      </c>
      <c r="B93" s="3" t="s">
        <v>451</v>
      </c>
      <c r="C93" s="3">
        <v>1490</v>
      </c>
    </row>
    <row r="94" spans="1:3" x14ac:dyDescent="0.25">
      <c r="A94" s="3" t="s">
        <v>446</v>
      </c>
      <c r="B94" s="3" t="s">
        <v>452</v>
      </c>
      <c r="C94" s="3">
        <v>1085</v>
      </c>
    </row>
    <row r="95" spans="1:3" x14ac:dyDescent="0.25">
      <c r="A95" s="3" t="s">
        <v>446</v>
      </c>
      <c r="B95" s="3" t="s">
        <v>443</v>
      </c>
      <c r="C95" s="3">
        <v>653</v>
      </c>
    </row>
    <row r="96" spans="1:3" x14ac:dyDescent="0.25">
      <c r="A96" s="3" t="s">
        <v>446</v>
      </c>
      <c r="B96" s="3" t="s">
        <v>448</v>
      </c>
      <c r="C96" s="3">
        <v>1660</v>
      </c>
    </row>
    <row r="97" spans="1:3" x14ac:dyDescent="0.25">
      <c r="A97" s="3" t="s">
        <v>446</v>
      </c>
      <c r="B97" s="3" t="s">
        <v>447</v>
      </c>
      <c r="C97" s="3">
        <v>658</v>
      </c>
    </row>
    <row r="98" spans="1:3" x14ac:dyDescent="0.25">
      <c r="A98" s="3" t="s">
        <v>446</v>
      </c>
      <c r="B98" s="3" t="s">
        <v>445</v>
      </c>
      <c r="C98" s="3">
        <v>871</v>
      </c>
    </row>
    <row r="99" spans="1:3" x14ac:dyDescent="0.25">
      <c r="A99" s="3" t="s">
        <v>446</v>
      </c>
      <c r="B99" s="3" t="s">
        <v>444</v>
      </c>
      <c r="C99" s="3">
        <v>407</v>
      </c>
    </row>
    <row r="100" spans="1:3" x14ac:dyDescent="0.25">
      <c r="A100" s="3" t="s">
        <v>446</v>
      </c>
      <c r="B100" s="3" t="s">
        <v>450</v>
      </c>
      <c r="C100" s="3">
        <v>1380</v>
      </c>
    </row>
    <row r="101" spans="1:3" x14ac:dyDescent="0.25">
      <c r="A101" s="3" t="s">
        <v>446</v>
      </c>
      <c r="B101" s="3" t="s">
        <v>453</v>
      </c>
      <c r="C101" s="3">
        <v>1414</v>
      </c>
    </row>
    <row r="102" spans="1:3" x14ac:dyDescent="0.25">
      <c r="A102" s="3" t="s">
        <v>444</v>
      </c>
      <c r="B102" s="3" t="s">
        <v>448</v>
      </c>
      <c r="C102" s="3">
        <v>1199</v>
      </c>
    </row>
    <row r="103" spans="1:3" x14ac:dyDescent="0.25">
      <c r="A103" s="3" t="s">
        <v>444</v>
      </c>
      <c r="B103" s="3" t="s">
        <v>452</v>
      </c>
      <c r="C103" s="3">
        <v>774</v>
      </c>
    </row>
    <row r="104" spans="1:3" x14ac:dyDescent="0.25">
      <c r="A104" s="3" t="s">
        <v>444</v>
      </c>
      <c r="B104" s="3" t="s">
        <v>445</v>
      </c>
      <c r="C104" s="3">
        <v>624</v>
      </c>
    </row>
    <row r="105" spans="1:3" x14ac:dyDescent="0.25">
      <c r="A105" s="3" t="s">
        <v>444</v>
      </c>
      <c r="B105" s="3" t="s">
        <v>451</v>
      </c>
      <c r="C105" s="3">
        <v>986</v>
      </c>
    </row>
    <row r="106" spans="1:3" x14ac:dyDescent="0.25">
      <c r="A106" s="3" t="s">
        <v>444</v>
      </c>
      <c r="B106" s="3" t="s">
        <v>450</v>
      </c>
      <c r="C106" s="3">
        <v>922</v>
      </c>
    </row>
    <row r="107" spans="1:3" x14ac:dyDescent="0.25">
      <c r="A107" s="3" t="s">
        <v>444</v>
      </c>
      <c r="B107" s="3" t="s">
        <v>444</v>
      </c>
      <c r="C107" s="3">
        <v>344</v>
      </c>
    </row>
    <row r="108" spans="1:3" x14ac:dyDescent="0.25">
      <c r="A108" s="3" t="s">
        <v>444</v>
      </c>
      <c r="B108" s="3" t="s">
        <v>446</v>
      </c>
      <c r="C108" s="3">
        <v>378</v>
      </c>
    </row>
    <row r="109" spans="1:3" x14ac:dyDescent="0.25">
      <c r="A109" s="3" t="s">
        <v>444</v>
      </c>
      <c r="B109" s="3" t="s">
        <v>449</v>
      </c>
      <c r="C109" s="3">
        <v>902</v>
      </c>
    </row>
    <row r="110" spans="1:3" x14ac:dyDescent="0.25">
      <c r="A110" s="3" t="s">
        <v>444</v>
      </c>
      <c r="B110" s="3" t="s">
        <v>443</v>
      </c>
      <c r="C110" s="3">
        <v>417</v>
      </c>
    </row>
    <row r="111" spans="1:3" x14ac:dyDescent="0.25">
      <c r="A111" s="3" t="s">
        <v>444</v>
      </c>
      <c r="B111" s="3" t="s">
        <v>447</v>
      </c>
      <c r="C111" s="3">
        <v>451</v>
      </c>
    </row>
    <row r="112" spans="1:3" x14ac:dyDescent="0.25">
      <c r="A112" s="3" t="s">
        <v>444</v>
      </c>
      <c r="B112" s="3" t="s">
        <v>453</v>
      </c>
      <c r="C112" s="3">
        <v>875</v>
      </c>
    </row>
    <row r="113" spans="1:3" x14ac:dyDescent="0.25">
      <c r="A113" s="3" t="s">
        <v>448</v>
      </c>
      <c r="B113" s="3" t="s">
        <v>449</v>
      </c>
      <c r="C113" s="3">
        <v>3193</v>
      </c>
    </row>
    <row r="114" spans="1:3" x14ac:dyDescent="0.25">
      <c r="A114" s="3" t="s">
        <v>448</v>
      </c>
      <c r="B114" s="3" t="s">
        <v>444</v>
      </c>
      <c r="C114" s="3">
        <v>1268</v>
      </c>
    </row>
    <row r="115" spans="1:3" x14ac:dyDescent="0.25">
      <c r="A115" s="3" t="s">
        <v>448</v>
      </c>
      <c r="B115" s="3" t="s">
        <v>443</v>
      </c>
      <c r="C115" s="3">
        <v>1736</v>
      </c>
    </row>
    <row r="116" spans="1:3" x14ac:dyDescent="0.25">
      <c r="A116" s="3" t="s">
        <v>448</v>
      </c>
      <c r="B116" s="3" t="s">
        <v>451</v>
      </c>
      <c r="C116" s="3">
        <v>3865</v>
      </c>
    </row>
    <row r="117" spans="1:3" x14ac:dyDescent="0.25">
      <c r="A117" s="3" t="s">
        <v>448</v>
      </c>
      <c r="B117" s="3" t="s">
        <v>453</v>
      </c>
      <c r="C117" s="3">
        <v>3634</v>
      </c>
    </row>
    <row r="118" spans="1:3" x14ac:dyDescent="0.25">
      <c r="A118" s="3" t="s">
        <v>448</v>
      </c>
      <c r="B118" s="3" t="s">
        <v>450</v>
      </c>
      <c r="C118" s="3">
        <v>3480</v>
      </c>
    </row>
    <row r="119" spans="1:3" x14ac:dyDescent="0.25">
      <c r="A119" s="3" t="s">
        <v>448</v>
      </c>
      <c r="B119" s="3" t="s">
        <v>445</v>
      </c>
      <c r="C119" s="3">
        <v>2296</v>
      </c>
    </row>
    <row r="120" spans="1:3" x14ac:dyDescent="0.25">
      <c r="A120" s="3" t="s">
        <v>448</v>
      </c>
      <c r="B120" s="3" t="s">
        <v>448</v>
      </c>
      <c r="C120" s="3">
        <v>8605</v>
      </c>
    </row>
    <row r="121" spans="1:3" x14ac:dyDescent="0.25">
      <c r="A121" s="3" t="s">
        <v>448</v>
      </c>
      <c r="B121" s="3" t="s">
        <v>452</v>
      </c>
      <c r="C121" s="3">
        <v>2864</v>
      </c>
    </row>
    <row r="122" spans="1:3" x14ac:dyDescent="0.25">
      <c r="A122" s="3" t="s">
        <v>448</v>
      </c>
      <c r="B122" s="3" t="s">
        <v>447</v>
      </c>
      <c r="C122" s="3">
        <v>1818</v>
      </c>
    </row>
    <row r="123" spans="1:3" x14ac:dyDescent="0.25">
      <c r="A123" s="3" t="s">
        <v>448</v>
      </c>
      <c r="B123" s="3" t="s">
        <v>446</v>
      </c>
      <c r="C123" s="3">
        <v>1666</v>
      </c>
    </row>
  </sheetData>
  <conditionalFormatting pivot="1" sqref="G20:Q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1:Q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2:Q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Q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4:Q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5:Q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6:Q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7:Q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8:Q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9:Q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0:Q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1:Q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091C-5228-4A19-A1FD-8BEE2BE650F5}">
  <dimension ref="A2:W80"/>
  <sheetViews>
    <sheetView topLeftCell="J1" workbookViewId="0">
      <selection activeCell="X11" sqref="X11"/>
    </sheetView>
  </sheetViews>
  <sheetFormatPr defaultRowHeight="15" x14ac:dyDescent="0.25"/>
  <cols>
    <col min="1" max="1" width="7.7109375" bestFit="1" customWidth="1"/>
    <col min="2" max="2" width="11.85546875" bestFit="1" customWidth="1"/>
    <col min="3" max="3" width="11.7109375" bestFit="1" customWidth="1"/>
    <col min="4" max="4" width="18.85546875" bestFit="1" customWidth="1"/>
    <col min="5" max="5" width="20.85546875" bestFit="1" customWidth="1"/>
    <col min="6" max="6" width="18.7109375" bestFit="1" customWidth="1"/>
    <col min="7" max="7" width="9.5703125" bestFit="1" customWidth="1"/>
  </cols>
  <sheetData>
    <row r="2" spans="1:23" x14ac:dyDescent="0.25">
      <c r="A2" s="4" t="s">
        <v>458</v>
      </c>
      <c r="B2" s="4" t="s">
        <v>459</v>
      </c>
      <c r="C2" s="4" t="s">
        <v>463</v>
      </c>
      <c r="D2" s="4" t="s">
        <v>460</v>
      </c>
      <c r="E2" s="4" t="s">
        <v>461</v>
      </c>
      <c r="F2" s="4" t="s">
        <v>464</v>
      </c>
      <c r="G2" s="4" t="s">
        <v>462</v>
      </c>
    </row>
    <row r="3" spans="1:23" x14ac:dyDescent="0.25">
      <c r="A3" s="3">
        <v>2024</v>
      </c>
      <c r="B3" s="3" t="s">
        <v>53</v>
      </c>
      <c r="C3" s="3" t="str">
        <f t="shared" ref="C3:C34" si="0">_xlfn.CONCAT(LEFT(B3,3),"-",RIGHT(A3,2))</f>
        <v>Dec-24</v>
      </c>
      <c r="D3" s="3">
        <v>2024</v>
      </c>
      <c r="E3" s="3" t="s">
        <v>53</v>
      </c>
      <c r="F3" s="3" t="str">
        <f t="shared" ref="F3:F34" si="1">_xlfn.CONCAT(LEFT(E3,3),"-",RIGHT(D3,2))</f>
        <v>Dec-24</v>
      </c>
      <c r="G3" s="3">
        <v>418136</v>
      </c>
      <c r="J3" s="9" t="s">
        <v>477</v>
      </c>
      <c r="K3" s="9" t="s">
        <v>456</v>
      </c>
    </row>
    <row r="4" spans="1:23" x14ac:dyDescent="0.25">
      <c r="A4" s="3">
        <v>2024</v>
      </c>
      <c r="B4" s="3" t="s">
        <v>53</v>
      </c>
      <c r="C4" s="3" t="str">
        <f t="shared" si="0"/>
        <v>Dec-24</v>
      </c>
      <c r="D4" s="3">
        <v>2025</v>
      </c>
      <c r="E4" s="3" t="s">
        <v>52</v>
      </c>
      <c r="F4" s="3" t="str">
        <f t="shared" si="1"/>
        <v>Apr-25</v>
      </c>
      <c r="G4" s="3">
        <v>32640</v>
      </c>
      <c r="J4" s="9" t="s">
        <v>454</v>
      </c>
      <c r="K4" t="s">
        <v>475</v>
      </c>
      <c r="L4" t="s">
        <v>474</v>
      </c>
      <c r="M4" t="s">
        <v>467</v>
      </c>
      <c r="N4" t="s">
        <v>469</v>
      </c>
      <c r="O4" t="s">
        <v>468</v>
      </c>
      <c r="P4" t="s">
        <v>472</v>
      </c>
      <c r="Q4" t="s">
        <v>465</v>
      </c>
      <c r="R4" t="s">
        <v>473</v>
      </c>
      <c r="S4" t="s">
        <v>471</v>
      </c>
      <c r="T4" t="s">
        <v>470</v>
      </c>
      <c r="U4" t="s">
        <v>466</v>
      </c>
      <c r="V4" t="s">
        <v>476</v>
      </c>
      <c r="W4" t="s">
        <v>455</v>
      </c>
    </row>
    <row r="5" spans="1:23" x14ac:dyDescent="0.25">
      <c r="A5" s="3">
        <v>2024</v>
      </c>
      <c r="B5" s="3" t="s">
        <v>53</v>
      </c>
      <c r="C5" s="3" t="str">
        <f t="shared" si="0"/>
        <v>Dec-24</v>
      </c>
      <c r="D5" s="3">
        <v>2025</v>
      </c>
      <c r="E5" s="3" t="s">
        <v>29</v>
      </c>
      <c r="F5" s="3" t="str">
        <f t="shared" si="1"/>
        <v>Aug-25</v>
      </c>
      <c r="G5" s="3">
        <v>35025</v>
      </c>
      <c r="J5" s="10" t="s">
        <v>475</v>
      </c>
      <c r="K5">
        <v>588691</v>
      </c>
      <c r="L5">
        <v>58536</v>
      </c>
      <c r="M5">
        <v>55568</v>
      </c>
      <c r="N5">
        <v>54041</v>
      </c>
      <c r="O5">
        <v>49428</v>
      </c>
      <c r="P5">
        <v>58459</v>
      </c>
      <c r="Q5">
        <v>55059</v>
      </c>
      <c r="R5">
        <v>54776</v>
      </c>
      <c r="S5">
        <v>54389</v>
      </c>
      <c r="T5">
        <v>55734</v>
      </c>
      <c r="U5">
        <v>61750</v>
      </c>
      <c r="V5">
        <v>56955</v>
      </c>
      <c r="W5">
        <v>1203386</v>
      </c>
    </row>
    <row r="6" spans="1:23" x14ac:dyDescent="0.25">
      <c r="A6" s="3">
        <v>2024</v>
      </c>
      <c r="B6" s="3" t="s">
        <v>53</v>
      </c>
      <c r="C6" s="3" t="str">
        <f t="shared" si="0"/>
        <v>Dec-24</v>
      </c>
      <c r="D6" s="3">
        <v>2025</v>
      </c>
      <c r="E6" s="3" t="s">
        <v>54</v>
      </c>
      <c r="F6" s="3" t="str">
        <f t="shared" si="1"/>
        <v>Feb-25</v>
      </c>
      <c r="G6" s="3">
        <v>31330</v>
      </c>
      <c r="J6" s="10" t="s">
        <v>474</v>
      </c>
      <c r="L6">
        <v>402245</v>
      </c>
      <c r="M6">
        <v>39375</v>
      </c>
      <c r="N6">
        <v>34744</v>
      </c>
      <c r="O6">
        <v>31402</v>
      </c>
      <c r="P6">
        <v>34233</v>
      </c>
      <c r="Q6">
        <v>33244</v>
      </c>
      <c r="R6">
        <v>33953</v>
      </c>
      <c r="S6">
        <v>33798</v>
      </c>
      <c r="T6">
        <v>33081</v>
      </c>
      <c r="U6">
        <v>36390</v>
      </c>
      <c r="V6">
        <v>32726</v>
      </c>
      <c r="W6">
        <v>745191</v>
      </c>
    </row>
    <row r="7" spans="1:23" x14ac:dyDescent="0.25">
      <c r="A7" s="3">
        <v>2024</v>
      </c>
      <c r="B7" s="3" t="s">
        <v>53</v>
      </c>
      <c r="C7" s="3" t="str">
        <f t="shared" si="0"/>
        <v>Dec-24</v>
      </c>
      <c r="D7" s="3">
        <v>2025</v>
      </c>
      <c r="E7" s="3" t="s">
        <v>55</v>
      </c>
      <c r="F7" s="3" t="str">
        <f t="shared" si="1"/>
        <v>Jan-25</v>
      </c>
      <c r="G7" s="3">
        <v>39007</v>
      </c>
      <c r="J7" s="10" t="s">
        <v>467</v>
      </c>
      <c r="M7">
        <v>418136</v>
      </c>
      <c r="N7">
        <v>39007</v>
      </c>
      <c r="O7">
        <v>31330</v>
      </c>
      <c r="P7">
        <v>33620</v>
      </c>
      <c r="Q7">
        <v>32640</v>
      </c>
      <c r="R7">
        <v>33478</v>
      </c>
      <c r="S7">
        <v>33323</v>
      </c>
      <c r="T7">
        <v>32664</v>
      </c>
      <c r="U7">
        <v>35025</v>
      </c>
      <c r="V7">
        <v>32078</v>
      </c>
      <c r="W7">
        <v>721301</v>
      </c>
    </row>
    <row r="8" spans="1:23" x14ac:dyDescent="0.25">
      <c r="A8" s="3">
        <v>2024</v>
      </c>
      <c r="B8" s="3" t="s">
        <v>53</v>
      </c>
      <c r="C8" s="3" t="str">
        <f t="shared" si="0"/>
        <v>Dec-24</v>
      </c>
      <c r="D8" s="3">
        <v>2025</v>
      </c>
      <c r="E8" s="3" t="s">
        <v>56</v>
      </c>
      <c r="F8" s="3" t="str">
        <f t="shared" si="1"/>
        <v>Jul-25</v>
      </c>
      <c r="G8" s="3">
        <v>32664</v>
      </c>
      <c r="J8" s="10" t="s">
        <v>469</v>
      </c>
      <c r="N8">
        <v>384773</v>
      </c>
      <c r="O8">
        <v>32414</v>
      </c>
      <c r="P8">
        <v>31301</v>
      </c>
      <c r="Q8">
        <v>29685</v>
      </c>
      <c r="R8">
        <v>29853</v>
      </c>
      <c r="S8">
        <v>30318</v>
      </c>
      <c r="T8">
        <v>29455</v>
      </c>
      <c r="U8">
        <v>31304</v>
      </c>
      <c r="V8">
        <v>28622</v>
      </c>
      <c r="W8">
        <v>627725</v>
      </c>
    </row>
    <row r="9" spans="1:23" x14ac:dyDescent="0.25">
      <c r="A9" s="3">
        <v>2024</v>
      </c>
      <c r="B9" s="3" t="s">
        <v>53</v>
      </c>
      <c r="C9" s="3" t="str">
        <f t="shared" si="0"/>
        <v>Dec-24</v>
      </c>
      <c r="D9" s="3">
        <v>2025</v>
      </c>
      <c r="E9" s="3" t="s">
        <v>57</v>
      </c>
      <c r="F9" s="3" t="str">
        <f t="shared" si="1"/>
        <v>Jun-25</v>
      </c>
      <c r="G9" s="3">
        <v>33323</v>
      </c>
      <c r="J9" s="10" t="s">
        <v>468</v>
      </c>
      <c r="O9">
        <v>341947</v>
      </c>
      <c r="P9">
        <v>29538</v>
      </c>
      <c r="Q9">
        <v>26138</v>
      </c>
      <c r="R9">
        <v>24987</v>
      </c>
      <c r="S9">
        <v>24657</v>
      </c>
      <c r="T9">
        <v>24731</v>
      </c>
      <c r="U9">
        <v>26342</v>
      </c>
      <c r="V9">
        <v>24297</v>
      </c>
      <c r="W9">
        <v>522637</v>
      </c>
    </row>
    <row r="10" spans="1:23" x14ac:dyDescent="0.25">
      <c r="A10" s="3">
        <v>2024</v>
      </c>
      <c r="B10" s="3" t="s">
        <v>53</v>
      </c>
      <c r="C10" s="3" t="str">
        <f t="shared" si="0"/>
        <v>Dec-24</v>
      </c>
      <c r="D10" s="3">
        <v>2025</v>
      </c>
      <c r="E10" s="3" t="s">
        <v>58</v>
      </c>
      <c r="F10" s="3" t="str">
        <f t="shared" si="1"/>
        <v>Mar-25</v>
      </c>
      <c r="G10" s="3">
        <v>33620</v>
      </c>
      <c r="J10" s="10" t="s">
        <v>472</v>
      </c>
      <c r="P10">
        <v>377876</v>
      </c>
      <c r="Q10">
        <v>32298</v>
      </c>
      <c r="R10">
        <v>28675</v>
      </c>
      <c r="S10">
        <v>27921</v>
      </c>
      <c r="T10">
        <v>27666</v>
      </c>
      <c r="U10">
        <v>29063</v>
      </c>
      <c r="V10">
        <v>26862</v>
      </c>
      <c r="W10">
        <v>550361</v>
      </c>
    </row>
    <row r="11" spans="1:23" x14ac:dyDescent="0.25">
      <c r="A11" s="3">
        <v>2024</v>
      </c>
      <c r="B11" s="3" t="s">
        <v>53</v>
      </c>
      <c r="C11" s="3" t="str">
        <f t="shared" si="0"/>
        <v>Dec-24</v>
      </c>
      <c r="D11" s="3">
        <v>2025</v>
      </c>
      <c r="E11" s="3" t="s">
        <v>59</v>
      </c>
      <c r="F11" s="3" t="str">
        <f t="shared" si="1"/>
        <v>May-25</v>
      </c>
      <c r="G11" s="3">
        <v>33478</v>
      </c>
      <c r="J11" s="10" t="s">
        <v>465</v>
      </c>
      <c r="Q11">
        <v>385699</v>
      </c>
      <c r="R11">
        <v>33523</v>
      </c>
      <c r="S11">
        <v>29002</v>
      </c>
      <c r="T11">
        <v>27617</v>
      </c>
      <c r="U11">
        <v>28865</v>
      </c>
      <c r="V11">
        <v>26724</v>
      </c>
      <c r="W11">
        <v>531430</v>
      </c>
    </row>
    <row r="12" spans="1:23" x14ac:dyDescent="0.25">
      <c r="A12" s="3">
        <v>2024</v>
      </c>
      <c r="B12" s="3" t="s">
        <v>53</v>
      </c>
      <c r="C12" s="3" t="str">
        <f t="shared" si="0"/>
        <v>Dec-24</v>
      </c>
      <c r="D12" s="3">
        <v>2025</v>
      </c>
      <c r="E12" s="3" t="s">
        <v>31</v>
      </c>
      <c r="F12" s="3" t="str">
        <f t="shared" si="1"/>
        <v>Sep-25</v>
      </c>
      <c r="G12" s="3">
        <v>32078</v>
      </c>
      <c r="J12" s="10" t="s">
        <v>473</v>
      </c>
      <c r="R12">
        <v>389982</v>
      </c>
      <c r="S12">
        <v>33559</v>
      </c>
      <c r="T12">
        <v>28784</v>
      </c>
      <c r="U12">
        <v>28684</v>
      </c>
      <c r="V12">
        <v>25990</v>
      </c>
      <c r="W12">
        <v>506999</v>
      </c>
    </row>
    <row r="13" spans="1:23" x14ac:dyDescent="0.25">
      <c r="A13" s="3">
        <v>2024</v>
      </c>
      <c r="B13" s="3" t="s">
        <v>60</v>
      </c>
      <c r="C13" s="3" t="str">
        <f t="shared" si="0"/>
        <v>Nov-24</v>
      </c>
      <c r="D13" s="3">
        <v>2024</v>
      </c>
      <c r="E13" s="3" t="s">
        <v>53</v>
      </c>
      <c r="F13" s="3" t="str">
        <f t="shared" si="1"/>
        <v>Dec-24</v>
      </c>
      <c r="G13" s="3">
        <v>39375</v>
      </c>
      <c r="J13" s="10" t="s">
        <v>471</v>
      </c>
      <c r="S13">
        <v>400205</v>
      </c>
      <c r="T13">
        <v>31802</v>
      </c>
      <c r="U13">
        <v>28919</v>
      </c>
      <c r="V13">
        <v>25340</v>
      </c>
      <c r="W13">
        <v>486266</v>
      </c>
    </row>
    <row r="14" spans="1:23" x14ac:dyDescent="0.25">
      <c r="A14" s="3">
        <v>2024</v>
      </c>
      <c r="B14" s="3" t="s">
        <v>60</v>
      </c>
      <c r="C14" s="3" t="str">
        <f t="shared" si="0"/>
        <v>Nov-24</v>
      </c>
      <c r="D14" s="3">
        <v>2024</v>
      </c>
      <c r="E14" s="3" t="s">
        <v>60</v>
      </c>
      <c r="F14" s="3" t="str">
        <f t="shared" si="1"/>
        <v>Nov-24</v>
      </c>
      <c r="G14" s="3">
        <v>402245</v>
      </c>
      <c r="J14" s="10" t="s">
        <v>470</v>
      </c>
      <c r="T14">
        <v>374629</v>
      </c>
      <c r="U14">
        <v>33415</v>
      </c>
      <c r="V14">
        <v>26250</v>
      </c>
      <c r="W14">
        <v>434294</v>
      </c>
    </row>
    <row r="15" spans="1:23" x14ac:dyDescent="0.25">
      <c r="A15" s="3">
        <v>2024</v>
      </c>
      <c r="B15" s="3" t="s">
        <v>60</v>
      </c>
      <c r="C15" s="3" t="str">
        <f t="shared" si="0"/>
        <v>Nov-24</v>
      </c>
      <c r="D15" s="3">
        <v>2025</v>
      </c>
      <c r="E15" s="3" t="s">
        <v>52</v>
      </c>
      <c r="F15" s="3" t="str">
        <f t="shared" si="1"/>
        <v>Apr-25</v>
      </c>
      <c r="G15" s="3">
        <v>33244</v>
      </c>
      <c r="J15" s="10" t="s">
        <v>466</v>
      </c>
      <c r="U15">
        <v>398832</v>
      </c>
      <c r="V15">
        <v>31890</v>
      </c>
      <c r="W15">
        <v>430722</v>
      </c>
    </row>
    <row r="16" spans="1:23" x14ac:dyDescent="0.25">
      <c r="A16" s="3">
        <v>2024</v>
      </c>
      <c r="B16" s="3" t="s">
        <v>60</v>
      </c>
      <c r="C16" s="3" t="str">
        <f t="shared" si="0"/>
        <v>Nov-24</v>
      </c>
      <c r="D16" s="3">
        <v>2025</v>
      </c>
      <c r="E16" s="3" t="s">
        <v>29</v>
      </c>
      <c r="F16" s="3" t="str">
        <f t="shared" si="1"/>
        <v>Aug-25</v>
      </c>
      <c r="G16" s="3">
        <v>36390</v>
      </c>
      <c r="J16" s="10" t="s">
        <v>476</v>
      </c>
      <c r="V16">
        <v>356208</v>
      </c>
      <c r="W16">
        <v>356208</v>
      </c>
    </row>
    <row r="17" spans="1:23" x14ac:dyDescent="0.25">
      <c r="A17" s="3">
        <v>2024</v>
      </c>
      <c r="B17" s="3" t="s">
        <v>60</v>
      </c>
      <c r="C17" s="3" t="str">
        <f t="shared" si="0"/>
        <v>Nov-24</v>
      </c>
      <c r="D17" s="3">
        <v>2025</v>
      </c>
      <c r="E17" s="3" t="s">
        <v>54</v>
      </c>
      <c r="F17" s="3" t="str">
        <f t="shared" si="1"/>
        <v>Feb-25</v>
      </c>
      <c r="G17" s="3">
        <v>31402</v>
      </c>
      <c r="J17" s="10" t="s">
        <v>455</v>
      </c>
      <c r="K17">
        <v>588691</v>
      </c>
      <c r="L17">
        <v>460781</v>
      </c>
      <c r="M17">
        <v>513079</v>
      </c>
      <c r="N17">
        <v>512565</v>
      </c>
      <c r="O17">
        <v>486521</v>
      </c>
      <c r="P17">
        <v>565027</v>
      </c>
      <c r="Q17">
        <v>594763</v>
      </c>
      <c r="R17">
        <v>629227</v>
      </c>
      <c r="S17">
        <v>667172</v>
      </c>
      <c r="T17">
        <v>666163</v>
      </c>
      <c r="U17">
        <v>738589</v>
      </c>
      <c r="V17">
        <v>693942</v>
      </c>
      <c r="W17">
        <v>7116520</v>
      </c>
    </row>
    <row r="18" spans="1:23" x14ac:dyDescent="0.25">
      <c r="A18" s="3">
        <v>2024</v>
      </c>
      <c r="B18" s="3" t="s">
        <v>60</v>
      </c>
      <c r="C18" s="3" t="str">
        <f t="shared" si="0"/>
        <v>Nov-24</v>
      </c>
      <c r="D18" s="3">
        <v>2025</v>
      </c>
      <c r="E18" s="3" t="s">
        <v>55</v>
      </c>
      <c r="F18" s="3" t="str">
        <f t="shared" si="1"/>
        <v>Jan-25</v>
      </c>
      <c r="G18" s="3">
        <v>34744</v>
      </c>
    </row>
    <row r="19" spans="1:23" x14ac:dyDescent="0.25">
      <c r="A19" s="3">
        <v>2024</v>
      </c>
      <c r="B19" s="3" t="s">
        <v>60</v>
      </c>
      <c r="C19" s="3" t="str">
        <f t="shared" si="0"/>
        <v>Nov-24</v>
      </c>
      <c r="D19" s="3">
        <v>2025</v>
      </c>
      <c r="E19" s="3" t="s">
        <v>56</v>
      </c>
      <c r="F19" s="3" t="str">
        <f t="shared" si="1"/>
        <v>Jul-25</v>
      </c>
      <c r="G19" s="3">
        <v>33081</v>
      </c>
    </row>
    <row r="20" spans="1:23" x14ac:dyDescent="0.25">
      <c r="A20" s="3">
        <v>2024</v>
      </c>
      <c r="B20" s="3" t="s">
        <v>60</v>
      </c>
      <c r="C20" s="3" t="str">
        <f t="shared" si="0"/>
        <v>Nov-24</v>
      </c>
      <c r="D20" s="3">
        <v>2025</v>
      </c>
      <c r="E20" s="3" t="s">
        <v>57</v>
      </c>
      <c r="F20" s="3" t="str">
        <f t="shared" si="1"/>
        <v>Jun-25</v>
      </c>
      <c r="G20" s="3">
        <v>33798</v>
      </c>
    </row>
    <row r="21" spans="1:23" x14ac:dyDescent="0.25">
      <c r="A21" s="3">
        <v>2024</v>
      </c>
      <c r="B21" s="3" t="s">
        <v>60</v>
      </c>
      <c r="C21" s="3" t="str">
        <f t="shared" si="0"/>
        <v>Nov-24</v>
      </c>
      <c r="D21" s="3">
        <v>2025</v>
      </c>
      <c r="E21" s="3" t="s">
        <v>58</v>
      </c>
      <c r="F21" s="3" t="str">
        <f t="shared" si="1"/>
        <v>Mar-25</v>
      </c>
      <c r="G21" s="3">
        <v>34233</v>
      </c>
    </row>
    <row r="22" spans="1:23" x14ac:dyDescent="0.25">
      <c r="A22" s="3">
        <v>2024</v>
      </c>
      <c r="B22" s="3" t="s">
        <v>60</v>
      </c>
      <c r="C22" s="3" t="str">
        <f t="shared" si="0"/>
        <v>Nov-24</v>
      </c>
      <c r="D22" s="3">
        <v>2025</v>
      </c>
      <c r="E22" s="3" t="s">
        <v>59</v>
      </c>
      <c r="F22" s="3" t="str">
        <f t="shared" si="1"/>
        <v>May-25</v>
      </c>
      <c r="G22" s="3">
        <v>33953</v>
      </c>
    </row>
    <row r="23" spans="1:23" x14ac:dyDescent="0.25">
      <c r="A23" s="3">
        <v>2024</v>
      </c>
      <c r="B23" s="3" t="s">
        <v>60</v>
      </c>
      <c r="C23" s="3" t="str">
        <f t="shared" si="0"/>
        <v>Nov-24</v>
      </c>
      <c r="D23" s="3">
        <v>2025</v>
      </c>
      <c r="E23" s="3" t="s">
        <v>31</v>
      </c>
      <c r="F23" s="3" t="str">
        <f t="shared" si="1"/>
        <v>Sep-25</v>
      </c>
      <c r="G23" s="3">
        <v>32726</v>
      </c>
    </row>
    <row r="24" spans="1:23" x14ac:dyDescent="0.25">
      <c r="A24" s="3">
        <v>2024</v>
      </c>
      <c r="B24" s="3" t="s">
        <v>61</v>
      </c>
      <c r="C24" s="3" t="str">
        <f t="shared" si="0"/>
        <v>Oct-24</v>
      </c>
      <c r="D24" s="3">
        <v>2024</v>
      </c>
      <c r="E24" s="3" t="s">
        <v>53</v>
      </c>
      <c r="F24" s="3" t="str">
        <f t="shared" si="1"/>
        <v>Dec-24</v>
      </c>
      <c r="G24" s="3">
        <v>55568</v>
      </c>
    </row>
    <row r="25" spans="1:23" x14ac:dyDescent="0.25">
      <c r="A25" s="3">
        <v>2024</v>
      </c>
      <c r="B25" s="3" t="s">
        <v>61</v>
      </c>
      <c r="C25" s="3" t="str">
        <f t="shared" si="0"/>
        <v>Oct-24</v>
      </c>
      <c r="D25" s="3">
        <v>2024</v>
      </c>
      <c r="E25" s="3" t="s">
        <v>60</v>
      </c>
      <c r="F25" s="3" t="str">
        <f t="shared" si="1"/>
        <v>Nov-24</v>
      </c>
      <c r="G25" s="3">
        <v>58536</v>
      </c>
    </row>
    <row r="26" spans="1:23" x14ac:dyDescent="0.25">
      <c r="A26" s="3">
        <v>2024</v>
      </c>
      <c r="B26" s="3" t="s">
        <v>61</v>
      </c>
      <c r="C26" s="3" t="str">
        <f t="shared" si="0"/>
        <v>Oct-24</v>
      </c>
      <c r="D26" s="3">
        <v>2024</v>
      </c>
      <c r="E26" s="3" t="s">
        <v>61</v>
      </c>
      <c r="F26" s="3" t="str">
        <f t="shared" si="1"/>
        <v>Oct-24</v>
      </c>
      <c r="G26" s="3">
        <v>588691</v>
      </c>
    </row>
    <row r="27" spans="1:23" x14ac:dyDescent="0.25">
      <c r="A27" s="3">
        <v>2024</v>
      </c>
      <c r="B27" s="3" t="s">
        <v>61</v>
      </c>
      <c r="C27" s="3" t="str">
        <f t="shared" si="0"/>
        <v>Oct-24</v>
      </c>
      <c r="D27" s="3">
        <v>2025</v>
      </c>
      <c r="E27" s="3" t="s">
        <v>52</v>
      </c>
      <c r="F27" s="3" t="str">
        <f t="shared" si="1"/>
        <v>Apr-25</v>
      </c>
      <c r="G27" s="3">
        <v>55059</v>
      </c>
    </row>
    <row r="28" spans="1:23" x14ac:dyDescent="0.25">
      <c r="A28" s="3">
        <v>2024</v>
      </c>
      <c r="B28" s="3" t="s">
        <v>61</v>
      </c>
      <c r="C28" s="3" t="str">
        <f t="shared" si="0"/>
        <v>Oct-24</v>
      </c>
      <c r="D28" s="3">
        <v>2025</v>
      </c>
      <c r="E28" s="3" t="s">
        <v>29</v>
      </c>
      <c r="F28" s="3" t="str">
        <f t="shared" si="1"/>
        <v>Aug-25</v>
      </c>
      <c r="G28" s="3">
        <v>61750</v>
      </c>
    </row>
    <row r="29" spans="1:23" x14ac:dyDescent="0.25">
      <c r="A29" s="3">
        <v>2024</v>
      </c>
      <c r="B29" s="3" t="s">
        <v>61</v>
      </c>
      <c r="C29" s="3" t="str">
        <f t="shared" si="0"/>
        <v>Oct-24</v>
      </c>
      <c r="D29" s="3">
        <v>2025</v>
      </c>
      <c r="E29" s="3" t="s">
        <v>54</v>
      </c>
      <c r="F29" s="3" t="str">
        <f t="shared" si="1"/>
        <v>Feb-25</v>
      </c>
      <c r="G29" s="3">
        <v>49428</v>
      </c>
    </row>
    <row r="30" spans="1:23" x14ac:dyDescent="0.25">
      <c r="A30" s="3">
        <v>2024</v>
      </c>
      <c r="B30" s="3" t="s">
        <v>61</v>
      </c>
      <c r="C30" s="3" t="str">
        <f t="shared" si="0"/>
        <v>Oct-24</v>
      </c>
      <c r="D30" s="3">
        <v>2025</v>
      </c>
      <c r="E30" s="3" t="s">
        <v>55</v>
      </c>
      <c r="F30" s="3" t="str">
        <f t="shared" si="1"/>
        <v>Jan-25</v>
      </c>
      <c r="G30" s="3">
        <v>54041</v>
      </c>
    </row>
    <row r="31" spans="1:23" x14ac:dyDescent="0.25">
      <c r="A31" s="3">
        <v>2024</v>
      </c>
      <c r="B31" s="3" t="s">
        <v>61</v>
      </c>
      <c r="C31" s="3" t="str">
        <f t="shared" si="0"/>
        <v>Oct-24</v>
      </c>
      <c r="D31" s="3">
        <v>2025</v>
      </c>
      <c r="E31" s="3" t="s">
        <v>56</v>
      </c>
      <c r="F31" s="3" t="str">
        <f t="shared" si="1"/>
        <v>Jul-25</v>
      </c>
      <c r="G31" s="3">
        <v>55734</v>
      </c>
    </row>
    <row r="32" spans="1:23" x14ac:dyDescent="0.25">
      <c r="A32" s="3">
        <v>2024</v>
      </c>
      <c r="B32" s="3" t="s">
        <v>61</v>
      </c>
      <c r="C32" s="3" t="str">
        <f t="shared" si="0"/>
        <v>Oct-24</v>
      </c>
      <c r="D32" s="3">
        <v>2025</v>
      </c>
      <c r="E32" s="3" t="s">
        <v>57</v>
      </c>
      <c r="F32" s="3" t="str">
        <f t="shared" si="1"/>
        <v>Jun-25</v>
      </c>
      <c r="G32" s="3">
        <v>54389</v>
      </c>
    </row>
    <row r="33" spans="1:7" x14ac:dyDescent="0.25">
      <c r="A33" s="3">
        <v>2024</v>
      </c>
      <c r="B33" s="3" t="s">
        <v>61</v>
      </c>
      <c r="C33" s="3" t="str">
        <f t="shared" si="0"/>
        <v>Oct-24</v>
      </c>
      <c r="D33" s="3">
        <v>2025</v>
      </c>
      <c r="E33" s="3" t="s">
        <v>58</v>
      </c>
      <c r="F33" s="3" t="str">
        <f t="shared" si="1"/>
        <v>Mar-25</v>
      </c>
      <c r="G33" s="3">
        <v>58459</v>
      </c>
    </row>
    <row r="34" spans="1:7" x14ac:dyDescent="0.25">
      <c r="A34" s="3">
        <v>2024</v>
      </c>
      <c r="B34" s="3" t="s">
        <v>61</v>
      </c>
      <c r="C34" s="3" t="str">
        <f t="shared" si="0"/>
        <v>Oct-24</v>
      </c>
      <c r="D34" s="3">
        <v>2025</v>
      </c>
      <c r="E34" s="3" t="s">
        <v>59</v>
      </c>
      <c r="F34" s="3" t="str">
        <f t="shared" si="1"/>
        <v>May-25</v>
      </c>
      <c r="G34" s="3">
        <v>54776</v>
      </c>
    </row>
    <row r="35" spans="1:7" x14ac:dyDescent="0.25">
      <c r="A35" s="3">
        <v>2024</v>
      </c>
      <c r="B35" s="3" t="s">
        <v>61</v>
      </c>
      <c r="C35" s="3" t="str">
        <f t="shared" ref="C35:C66" si="2">_xlfn.CONCAT(LEFT(B35,3),"-",RIGHT(A35,2))</f>
        <v>Oct-24</v>
      </c>
      <c r="D35" s="3">
        <v>2025</v>
      </c>
      <c r="E35" s="3" t="s">
        <v>31</v>
      </c>
      <c r="F35" s="3" t="str">
        <f t="shared" ref="F35:F66" si="3">_xlfn.CONCAT(LEFT(E35,3),"-",RIGHT(D35,2))</f>
        <v>Sep-25</v>
      </c>
      <c r="G35" s="3">
        <v>56955</v>
      </c>
    </row>
    <row r="36" spans="1:7" x14ac:dyDescent="0.25">
      <c r="A36" s="3">
        <v>2025</v>
      </c>
      <c r="B36" s="3" t="s">
        <v>52</v>
      </c>
      <c r="C36" s="3" t="str">
        <f t="shared" si="2"/>
        <v>Apr-25</v>
      </c>
      <c r="D36" s="3">
        <v>2025</v>
      </c>
      <c r="E36" s="3" t="s">
        <v>52</v>
      </c>
      <c r="F36" s="3" t="str">
        <f t="shared" si="3"/>
        <v>Apr-25</v>
      </c>
      <c r="G36" s="3">
        <v>385699</v>
      </c>
    </row>
    <row r="37" spans="1:7" x14ac:dyDescent="0.25">
      <c r="A37" s="3">
        <v>2025</v>
      </c>
      <c r="B37" s="3" t="s">
        <v>52</v>
      </c>
      <c r="C37" s="3" t="str">
        <f t="shared" si="2"/>
        <v>Apr-25</v>
      </c>
      <c r="D37" s="3">
        <v>2025</v>
      </c>
      <c r="E37" s="3" t="s">
        <v>29</v>
      </c>
      <c r="F37" s="3" t="str">
        <f t="shared" si="3"/>
        <v>Aug-25</v>
      </c>
      <c r="G37" s="3">
        <v>28865</v>
      </c>
    </row>
    <row r="38" spans="1:7" x14ac:dyDescent="0.25">
      <c r="A38" s="3">
        <v>2025</v>
      </c>
      <c r="B38" s="3" t="s">
        <v>52</v>
      </c>
      <c r="C38" s="3" t="str">
        <f t="shared" si="2"/>
        <v>Apr-25</v>
      </c>
      <c r="D38" s="3">
        <v>2025</v>
      </c>
      <c r="E38" s="3" t="s">
        <v>56</v>
      </c>
      <c r="F38" s="3" t="str">
        <f t="shared" si="3"/>
        <v>Jul-25</v>
      </c>
      <c r="G38" s="3">
        <v>27617</v>
      </c>
    </row>
    <row r="39" spans="1:7" x14ac:dyDescent="0.25">
      <c r="A39" s="3">
        <v>2025</v>
      </c>
      <c r="B39" s="3" t="s">
        <v>52</v>
      </c>
      <c r="C39" s="3" t="str">
        <f t="shared" si="2"/>
        <v>Apr-25</v>
      </c>
      <c r="D39" s="3">
        <v>2025</v>
      </c>
      <c r="E39" s="3" t="s">
        <v>57</v>
      </c>
      <c r="F39" s="3" t="str">
        <f t="shared" si="3"/>
        <v>Jun-25</v>
      </c>
      <c r="G39" s="3">
        <v>29002</v>
      </c>
    </row>
    <row r="40" spans="1:7" x14ac:dyDescent="0.25">
      <c r="A40" s="3">
        <v>2025</v>
      </c>
      <c r="B40" s="3" t="s">
        <v>52</v>
      </c>
      <c r="C40" s="3" t="str">
        <f t="shared" si="2"/>
        <v>Apr-25</v>
      </c>
      <c r="D40" s="3">
        <v>2025</v>
      </c>
      <c r="E40" s="3" t="s">
        <v>59</v>
      </c>
      <c r="F40" s="3" t="str">
        <f t="shared" si="3"/>
        <v>May-25</v>
      </c>
      <c r="G40" s="3">
        <v>33523</v>
      </c>
    </row>
    <row r="41" spans="1:7" x14ac:dyDescent="0.25">
      <c r="A41" s="3">
        <v>2025</v>
      </c>
      <c r="B41" s="3" t="s">
        <v>52</v>
      </c>
      <c r="C41" s="3" t="str">
        <f t="shared" si="2"/>
        <v>Apr-25</v>
      </c>
      <c r="D41" s="3">
        <v>2025</v>
      </c>
      <c r="E41" s="3" t="s">
        <v>31</v>
      </c>
      <c r="F41" s="3" t="str">
        <f t="shared" si="3"/>
        <v>Sep-25</v>
      </c>
      <c r="G41" s="3">
        <v>26724</v>
      </c>
    </row>
    <row r="42" spans="1:7" x14ac:dyDescent="0.25">
      <c r="A42" s="3">
        <v>2025</v>
      </c>
      <c r="B42" s="3" t="s">
        <v>29</v>
      </c>
      <c r="C42" s="3" t="str">
        <f t="shared" si="2"/>
        <v>Aug-25</v>
      </c>
      <c r="D42" s="3">
        <v>2025</v>
      </c>
      <c r="E42" s="3" t="s">
        <v>29</v>
      </c>
      <c r="F42" s="3" t="str">
        <f t="shared" si="3"/>
        <v>Aug-25</v>
      </c>
      <c r="G42" s="3">
        <v>398832</v>
      </c>
    </row>
    <row r="43" spans="1:7" x14ac:dyDescent="0.25">
      <c r="A43" s="3">
        <v>2025</v>
      </c>
      <c r="B43" s="3" t="s">
        <v>29</v>
      </c>
      <c r="C43" s="3" t="str">
        <f t="shared" si="2"/>
        <v>Aug-25</v>
      </c>
      <c r="D43" s="3">
        <v>2025</v>
      </c>
      <c r="E43" s="3" t="s">
        <v>31</v>
      </c>
      <c r="F43" s="3" t="str">
        <f t="shared" si="3"/>
        <v>Sep-25</v>
      </c>
      <c r="G43" s="3">
        <v>31890</v>
      </c>
    </row>
    <row r="44" spans="1:7" x14ac:dyDescent="0.25">
      <c r="A44" s="3">
        <v>2025</v>
      </c>
      <c r="B44" s="3" t="s">
        <v>54</v>
      </c>
      <c r="C44" s="3" t="str">
        <f t="shared" si="2"/>
        <v>Feb-25</v>
      </c>
      <c r="D44" s="3">
        <v>2025</v>
      </c>
      <c r="E44" s="3" t="s">
        <v>52</v>
      </c>
      <c r="F44" s="3" t="str">
        <f t="shared" si="3"/>
        <v>Apr-25</v>
      </c>
      <c r="G44" s="3">
        <v>26138</v>
      </c>
    </row>
    <row r="45" spans="1:7" x14ac:dyDescent="0.25">
      <c r="A45" s="3">
        <v>2025</v>
      </c>
      <c r="B45" s="3" t="s">
        <v>54</v>
      </c>
      <c r="C45" s="3" t="str">
        <f t="shared" si="2"/>
        <v>Feb-25</v>
      </c>
      <c r="D45" s="3">
        <v>2025</v>
      </c>
      <c r="E45" s="3" t="s">
        <v>29</v>
      </c>
      <c r="F45" s="3" t="str">
        <f t="shared" si="3"/>
        <v>Aug-25</v>
      </c>
      <c r="G45" s="3">
        <v>26342</v>
      </c>
    </row>
    <row r="46" spans="1:7" x14ac:dyDescent="0.25">
      <c r="A46" s="3">
        <v>2025</v>
      </c>
      <c r="B46" s="3" t="s">
        <v>54</v>
      </c>
      <c r="C46" s="3" t="str">
        <f t="shared" si="2"/>
        <v>Feb-25</v>
      </c>
      <c r="D46" s="3">
        <v>2025</v>
      </c>
      <c r="E46" s="3" t="s">
        <v>54</v>
      </c>
      <c r="F46" s="3" t="str">
        <f t="shared" si="3"/>
        <v>Feb-25</v>
      </c>
      <c r="G46" s="3">
        <v>341947</v>
      </c>
    </row>
    <row r="47" spans="1:7" x14ac:dyDescent="0.25">
      <c r="A47" s="3">
        <v>2025</v>
      </c>
      <c r="B47" s="3" t="s">
        <v>54</v>
      </c>
      <c r="C47" s="3" t="str">
        <f t="shared" si="2"/>
        <v>Feb-25</v>
      </c>
      <c r="D47" s="3">
        <v>2025</v>
      </c>
      <c r="E47" s="3" t="s">
        <v>56</v>
      </c>
      <c r="F47" s="3" t="str">
        <f t="shared" si="3"/>
        <v>Jul-25</v>
      </c>
      <c r="G47" s="3">
        <v>24731</v>
      </c>
    </row>
    <row r="48" spans="1:7" x14ac:dyDescent="0.25">
      <c r="A48" s="3">
        <v>2025</v>
      </c>
      <c r="B48" s="3" t="s">
        <v>54</v>
      </c>
      <c r="C48" s="3" t="str">
        <f t="shared" si="2"/>
        <v>Feb-25</v>
      </c>
      <c r="D48" s="3">
        <v>2025</v>
      </c>
      <c r="E48" s="3" t="s">
        <v>57</v>
      </c>
      <c r="F48" s="3" t="str">
        <f t="shared" si="3"/>
        <v>Jun-25</v>
      </c>
      <c r="G48" s="3">
        <v>24657</v>
      </c>
    </row>
    <row r="49" spans="1:7" x14ac:dyDescent="0.25">
      <c r="A49" s="3">
        <v>2025</v>
      </c>
      <c r="B49" s="3" t="s">
        <v>54</v>
      </c>
      <c r="C49" s="3" t="str">
        <f t="shared" si="2"/>
        <v>Feb-25</v>
      </c>
      <c r="D49" s="3">
        <v>2025</v>
      </c>
      <c r="E49" s="3" t="s">
        <v>58</v>
      </c>
      <c r="F49" s="3" t="str">
        <f t="shared" si="3"/>
        <v>Mar-25</v>
      </c>
      <c r="G49" s="3">
        <v>29538</v>
      </c>
    </row>
    <row r="50" spans="1:7" x14ac:dyDescent="0.25">
      <c r="A50" s="3">
        <v>2025</v>
      </c>
      <c r="B50" s="3" t="s">
        <v>54</v>
      </c>
      <c r="C50" s="3" t="str">
        <f t="shared" si="2"/>
        <v>Feb-25</v>
      </c>
      <c r="D50" s="3">
        <v>2025</v>
      </c>
      <c r="E50" s="3" t="s">
        <v>59</v>
      </c>
      <c r="F50" s="3" t="str">
        <f t="shared" si="3"/>
        <v>May-25</v>
      </c>
      <c r="G50" s="3">
        <v>24987</v>
      </c>
    </row>
    <row r="51" spans="1:7" x14ac:dyDescent="0.25">
      <c r="A51" s="3">
        <v>2025</v>
      </c>
      <c r="B51" s="3" t="s">
        <v>54</v>
      </c>
      <c r="C51" s="3" t="str">
        <f t="shared" si="2"/>
        <v>Feb-25</v>
      </c>
      <c r="D51" s="3">
        <v>2025</v>
      </c>
      <c r="E51" s="3" t="s">
        <v>31</v>
      </c>
      <c r="F51" s="3" t="str">
        <f t="shared" si="3"/>
        <v>Sep-25</v>
      </c>
      <c r="G51" s="3">
        <v>24297</v>
      </c>
    </row>
    <row r="52" spans="1:7" x14ac:dyDescent="0.25">
      <c r="A52" s="3">
        <v>2025</v>
      </c>
      <c r="B52" s="3" t="s">
        <v>55</v>
      </c>
      <c r="C52" s="3" t="str">
        <f t="shared" si="2"/>
        <v>Jan-25</v>
      </c>
      <c r="D52" s="3">
        <v>2025</v>
      </c>
      <c r="E52" s="3" t="s">
        <v>52</v>
      </c>
      <c r="F52" s="3" t="str">
        <f t="shared" si="3"/>
        <v>Apr-25</v>
      </c>
      <c r="G52" s="3">
        <v>29685</v>
      </c>
    </row>
    <row r="53" spans="1:7" x14ac:dyDescent="0.25">
      <c r="A53" s="3">
        <v>2025</v>
      </c>
      <c r="B53" s="3" t="s">
        <v>55</v>
      </c>
      <c r="C53" s="3" t="str">
        <f t="shared" si="2"/>
        <v>Jan-25</v>
      </c>
      <c r="D53" s="3">
        <v>2025</v>
      </c>
      <c r="E53" s="3" t="s">
        <v>29</v>
      </c>
      <c r="F53" s="3" t="str">
        <f t="shared" si="3"/>
        <v>Aug-25</v>
      </c>
      <c r="G53" s="3">
        <v>31304</v>
      </c>
    </row>
    <row r="54" spans="1:7" x14ac:dyDescent="0.25">
      <c r="A54" s="3">
        <v>2025</v>
      </c>
      <c r="B54" s="3" t="s">
        <v>55</v>
      </c>
      <c r="C54" s="3" t="str">
        <f t="shared" si="2"/>
        <v>Jan-25</v>
      </c>
      <c r="D54" s="3">
        <v>2025</v>
      </c>
      <c r="E54" s="3" t="s">
        <v>54</v>
      </c>
      <c r="F54" s="3" t="str">
        <f t="shared" si="3"/>
        <v>Feb-25</v>
      </c>
      <c r="G54" s="3">
        <v>32414</v>
      </c>
    </row>
    <row r="55" spans="1:7" x14ac:dyDescent="0.25">
      <c r="A55" s="3">
        <v>2025</v>
      </c>
      <c r="B55" s="3" t="s">
        <v>55</v>
      </c>
      <c r="C55" s="3" t="str">
        <f t="shared" si="2"/>
        <v>Jan-25</v>
      </c>
      <c r="D55" s="3">
        <v>2025</v>
      </c>
      <c r="E55" s="3" t="s">
        <v>55</v>
      </c>
      <c r="F55" s="3" t="str">
        <f t="shared" si="3"/>
        <v>Jan-25</v>
      </c>
      <c r="G55" s="3">
        <v>384773</v>
      </c>
    </row>
    <row r="56" spans="1:7" x14ac:dyDescent="0.25">
      <c r="A56" s="3">
        <v>2025</v>
      </c>
      <c r="B56" s="3" t="s">
        <v>55</v>
      </c>
      <c r="C56" s="3" t="str">
        <f t="shared" si="2"/>
        <v>Jan-25</v>
      </c>
      <c r="D56" s="3">
        <v>2025</v>
      </c>
      <c r="E56" s="3" t="s">
        <v>56</v>
      </c>
      <c r="F56" s="3" t="str">
        <f t="shared" si="3"/>
        <v>Jul-25</v>
      </c>
      <c r="G56" s="3">
        <v>29455</v>
      </c>
    </row>
    <row r="57" spans="1:7" x14ac:dyDescent="0.25">
      <c r="A57" s="3">
        <v>2025</v>
      </c>
      <c r="B57" s="3" t="s">
        <v>55</v>
      </c>
      <c r="C57" s="3" t="str">
        <f t="shared" si="2"/>
        <v>Jan-25</v>
      </c>
      <c r="D57" s="3">
        <v>2025</v>
      </c>
      <c r="E57" s="3" t="s">
        <v>57</v>
      </c>
      <c r="F57" s="3" t="str">
        <f t="shared" si="3"/>
        <v>Jun-25</v>
      </c>
      <c r="G57" s="3">
        <v>30318</v>
      </c>
    </row>
    <row r="58" spans="1:7" x14ac:dyDescent="0.25">
      <c r="A58" s="3">
        <v>2025</v>
      </c>
      <c r="B58" s="3" t="s">
        <v>55</v>
      </c>
      <c r="C58" s="3" t="str">
        <f t="shared" si="2"/>
        <v>Jan-25</v>
      </c>
      <c r="D58" s="3">
        <v>2025</v>
      </c>
      <c r="E58" s="3" t="s">
        <v>58</v>
      </c>
      <c r="F58" s="3" t="str">
        <f t="shared" si="3"/>
        <v>Mar-25</v>
      </c>
      <c r="G58" s="3">
        <v>31301</v>
      </c>
    </row>
    <row r="59" spans="1:7" x14ac:dyDescent="0.25">
      <c r="A59" s="3">
        <v>2025</v>
      </c>
      <c r="B59" s="3" t="s">
        <v>55</v>
      </c>
      <c r="C59" s="3" t="str">
        <f t="shared" si="2"/>
        <v>Jan-25</v>
      </c>
      <c r="D59" s="3">
        <v>2025</v>
      </c>
      <c r="E59" s="3" t="s">
        <v>59</v>
      </c>
      <c r="F59" s="3" t="str">
        <f t="shared" si="3"/>
        <v>May-25</v>
      </c>
      <c r="G59" s="3">
        <v>29853</v>
      </c>
    </row>
    <row r="60" spans="1:7" x14ac:dyDescent="0.25">
      <c r="A60" s="3">
        <v>2025</v>
      </c>
      <c r="B60" s="3" t="s">
        <v>55</v>
      </c>
      <c r="C60" s="3" t="str">
        <f t="shared" si="2"/>
        <v>Jan-25</v>
      </c>
      <c r="D60" s="3">
        <v>2025</v>
      </c>
      <c r="E60" s="3" t="s">
        <v>31</v>
      </c>
      <c r="F60" s="3" t="str">
        <f t="shared" si="3"/>
        <v>Sep-25</v>
      </c>
      <c r="G60" s="3">
        <v>28622</v>
      </c>
    </row>
    <row r="61" spans="1:7" x14ac:dyDescent="0.25">
      <c r="A61" s="3">
        <v>2025</v>
      </c>
      <c r="B61" s="3" t="s">
        <v>56</v>
      </c>
      <c r="C61" s="3" t="str">
        <f t="shared" si="2"/>
        <v>Jul-25</v>
      </c>
      <c r="D61" s="3">
        <v>2025</v>
      </c>
      <c r="E61" s="3" t="s">
        <v>29</v>
      </c>
      <c r="F61" s="3" t="str">
        <f t="shared" si="3"/>
        <v>Aug-25</v>
      </c>
      <c r="G61" s="3">
        <v>33415</v>
      </c>
    </row>
    <row r="62" spans="1:7" x14ac:dyDescent="0.25">
      <c r="A62" s="3">
        <v>2025</v>
      </c>
      <c r="B62" s="3" t="s">
        <v>56</v>
      </c>
      <c r="C62" s="3" t="str">
        <f t="shared" si="2"/>
        <v>Jul-25</v>
      </c>
      <c r="D62" s="3">
        <v>2025</v>
      </c>
      <c r="E62" s="3" t="s">
        <v>56</v>
      </c>
      <c r="F62" s="3" t="str">
        <f t="shared" si="3"/>
        <v>Jul-25</v>
      </c>
      <c r="G62" s="3">
        <v>374629</v>
      </c>
    </row>
    <row r="63" spans="1:7" x14ac:dyDescent="0.25">
      <c r="A63" s="3">
        <v>2025</v>
      </c>
      <c r="B63" s="3" t="s">
        <v>56</v>
      </c>
      <c r="C63" s="3" t="str">
        <f t="shared" si="2"/>
        <v>Jul-25</v>
      </c>
      <c r="D63" s="3">
        <v>2025</v>
      </c>
      <c r="E63" s="3" t="s">
        <v>31</v>
      </c>
      <c r="F63" s="3" t="str">
        <f t="shared" si="3"/>
        <v>Sep-25</v>
      </c>
      <c r="G63" s="3">
        <v>26250</v>
      </c>
    </row>
    <row r="64" spans="1:7" x14ac:dyDescent="0.25">
      <c r="A64" s="3">
        <v>2025</v>
      </c>
      <c r="B64" s="3" t="s">
        <v>57</v>
      </c>
      <c r="C64" s="3" t="str">
        <f t="shared" si="2"/>
        <v>Jun-25</v>
      </c>
      <c r="D64" s="3">
        <v>2025</v>
      </c>
      <c r="E64" s="3" t="s">
        <v>29</v>
      </c>
      <c r="F64" s="3" t="str">
        <f t="shared" si="3"/>
        <v>Aug-25</v>
      </c>
      <c r="G64" s="3">
        <v>28919</v>
      </c>
    </row>
    <row r="65" spans="1:7" x14ac:dyDescent="0.25">
      <c r="A65" s="3">
        <v>2025</v>
      </c>
      <c r="B65" s="3" t="s">
        <v>57</v>
      </c>
      <c r="C65" s="3" t="str">
        <f t="shared" si="2"/>
        <v>Jun-25</v>
      </c>
      <c r="D65" s="3">
        <v>2025</v>
      </c>
      <c r="E65" s="3" t="s">
        <v>56</v>
      </c>
      <c r="F65" s="3" t="str">
        <f t="shared" si="3"/>
        <v>Jul-25</v>
      </c>
      <c r="G65" s="3">
        <v>31802</v>
      </c>
    </row>
    <row r="66" spans="1:7" x14ac:dyDescent="0.25">
      <c r="A66" s="3">
        <v>2025</v>
      </c>
      <c r="B66" s="3" t="s">
        <v>57</v>
      </c>
      <c r="C66" s="3" t="str">
        <f t="shared" si="2"/>
        <v>Jun-25</v>
      </c>
      <c r="D66" s="3">
        <v>2025</v>
      </c>
      <c r="E66" s="3" t="s">
        <v>57</v>
      </c>
      <c r="F66" s="3" t="str">
        <f t="shared" si="3"/>
        <v>Jun-25</v>
      </c>
      <c r="G66" s="3">
        <v>400205</v>
      </c>
    </row>
    <row r="67" spans="1:7" x14ac:dyDescent="0.25">
      <c r="A67" s="3">
        <v>2025</v>
      </c>
      <c r="B67" s="3" t="s">
        <v>57</v>
      </c>
      <c r="C67" s="3" t="str">
        <f t="shared" ref="C67:C98" si="4">_xlfn.CONCAT(LEFT(B67,3),"-",RIGHT(A67,2))</f>
        <v>Jun-25</v>
      </c>
      <c r="D67" s="3">
        <v>2025</v>
      </c>
      <c r="E67" s="3" t="s">
        <v>31</v>
      </c>
      <c r="F67" s="3" t="str">
        <f t="shared" ref="F67:F98" si="5">_xlfn.CONCAT(LEFT(E67,3),"-",RIGHT(D67,2))</f>
        <v>Sep-25</v>
      </c>
      <c r="G67" s="3">
        <v>25340</v>
      </c>
    </row>
    <row r="68" spans="1:7" x14ac:dyDescent="0.25">
      <c r="A68" s="3">
        <v>2025</v>
      </c>
      <c r="B68" s="3" t="s">
        <v>58</v>
      </c>
      <c r="C68" s="3" t="str">
        <f t="shared" si="4"/>
        <v>Mar-25</v>
      </c>
      <c r="D68" s="3">
        <v>2025</v>
      </c>
      <c r="E68" s="3" t="s">
        <v>52</v>
      </c>
      <c r="F68" s="3" t="str">
        <f t="shared" si="5"/>
        <v>Apr-25</v>
      </c>
      <c r="G68" s="3">
        <v>32298</v>
      </c>
    </row>
    <row r="69" spans="1:7" x14ac:dyDescent="0.25">
      <c r="A69" s="3">
        <v>2025</v>
      </c>
      <c r="B69" s="3" t="s">
        <v>58</v>
      </c>
      <c r="C69" s="3" t="str">
        <f t="shared" si="4"/>
        <v>Mar-25</v>
      </c>
      <c r="D69" s="3">
        <v>2025</v>
      </c>
      <c r="E69" s="3" t="s">
        <v>29</v>
      </c>
      <c r="F69" s="3" t="str">
        <f t="shared" si="5"/>
        <v>Aug-25</v>
      </c>
      <c r="G69" s="3">
        <v>29063</v>
      </c>
    </row>
    <row r="70" spans="1:7" x14ac:dyDescent="0.25">
      <c r="A70" s="3">
        <v>2025</v>
      </c>
      <c r="B70" s="3" t="s">
        <v>58</v>
      </c>
      <c r="C70" s="3" t="str">
        <f t="shared" si="4"/>
        <v>Mar-25</v>
      </c>
      <c r="D70" s="3">
        <v>2025</v>
      </c>
      <c r="E70" s="3" t="s">
        <v>56</v>
      </c>
      <c r="F70" s="3" t="str">
        <f t="shared" si="5"/>
        <v>Jul-25</v>
      </c>
      <c r="G70" s="3">
        <v>27666</v>
      </c>
    </row>
    <row r="71" spans="1:7" x14ac:dyDescent="0.25">
      <c r="A71" s="3">
        <v>2025</v>
      </c>
      <c r="B71" s="3" t="s">
        <v>58</v>
      </c>
      <c r="C71" s="3" t="str">
        <f t="shared" si="4"/>
        <v>Mar-25</v>
      </c>
      <c r="D71" s="3">
        <v>2025</v>
      </c>
      <c r="E71" s="3" t="s">
        <v>57</v>
      </c>
      <c r="F71" s="3" t="str">
        <f t="shared" si="5"/>
        <v>Jun-25</v>
      </c>
      <c r="G71" s="3">
        <v>27921</v>
      </c>
    </row>
    <row r="72" spans="1:7" x14ac:dyDescent="0.25">
      <c r="A72" s="3">
        <v>2025</v>
      </c>
      <c r="B72" s="3" t="s">
        <v>58</v>
      </c>
      <c r="C72" s="3" t="str">
        <f t="shared" si="4"/>
        <v>Mar-25</v>
      </c>
      <c r="D72" s="3">
        <v>2025</v>
      </c>
      <c r="E72" s="3" t="s">
        <v>58</v>
      </c>
      <c r="F72" s="3" t="str">
        <f t="shared" si="5"/>
        <v>Mar-25</v>
      </c>
      <c r="G72" s="3">
        <v>377876</v>
      </c>
    </row>
    <row r="73" spans="1:7" x14ac:dyDescent="0.25">
      <c r="A73" s="3">
        <v>2025</v>
      </c>
      <c r="B73" s="3" t="s">
        <v>58</v>
      </c>
      <c r="C73" s="3" t="str">
        <f t="shared" si="4"/>
        <v>Mar-25</v>
      </c>
      <c r="D73" s="3">
        <v>2025</v>
      </c>
      <c r="E73" s="3" t="s">
        <v>59</v>
      </c>
      <c r="F73" s="3" t="str">
        <f t="shared" si="5"/>
        <v>May-25</v>
      </c>
      <c r="G73" s="3">
        <v>28675</v>
      </c>
    </row>
    <row r="74" spans="1:7" x14ac:dyDescent="0.25">
      <c r="A74" s="3">
        <v>2025</v>
      </c>
      <c r="B74" s="3" t="s">
        <v>58</v>
      </c>
      <c r="C74" s="3" t="str">
        <f t="shared" si="4"/>
        <v>Mar-25</v>
      </c>
      <c r="D74" s="3">
        <v>2025</v>
      </c>
      <c r="E74" s="3" t="s">
        <v>31</v>
      </c>
      <c r="F74" s="3" t="str">
        <f t="shared" si="5"/>
        <v>Sep-25</v>
      </c>
      <c r="G74" s="3">
        <v>26862</v>
      </c>
    </row>
    <row r="75" spans="1:7" x14ac:dyDescent="0.25">
      <c r="A75" s="3">
        <v>2025</v>
      </c>
      <c r="B75" s="3" t="s">
        <v>59</v>
      </c>
      <c r="C75" s="3" t="str">
        <f t="shared" si="4"/>
        <v>May-25</v>
      </c>
      <c r="D75" s="3">
        <v>2025</v>
      </c>
      <c r="E75" s="3" t="s">
        <v>29</v>
      </c>
      <c r="F75" s="3" t="str">
        <f t="shared" si="5"/>
        <v>Aug-25</v>
      </c>
      <c r="G75" s="3">
        <v>28684</v>
      </c>
    </row>
    <row r="76" spans="1:7" x14ac:dyDescent="0.25">
      <c r="A76" s="3">
        <v>2025</v>
      </c>
      <c r="B76" s="3" t="s">
        <v>59</v>
      </c>
      <c r="C76" s="3" t="str">
        <f t="shared" si="4"/>
        <v>May-25</v>
      </c>
      <c r="D76" s="3">
        <v>2025</v>
      </c>
      <c r="E76" s="3" t="s">
        <v>56</v>
      </c>
      <c r="F76" s="3" t="str">
        <f t="shared" si="5"/>
        <v>Jul-25</v>
      </c>
      <c r="G76" s="3">
        <v>28784</v>
      </c>
    </row>
    <row r="77" spans="1:7" x14ac:dyDescent="0.25">
      <c r="A77" s="3">
        <v>2025</v>
      </c>
      <c r="B77" s="3" t="s">
        <v>59</v>
      </c>
      <c r="C77" s="3" t="str">
        <f t="shared" si="4"/>
        <v>May-25</v>
      </c>
      <c r="D77" s="3">
        <v>2025</v>
      </c>
      <c r="E77" s="3" t="s">
        <v>57</v>
      </c>
      <c r="F77" s="3" t="str">
        <f t="shared" si="5"/>
        <v>Jun-25</v>
      </c>
      <c r="G77" s="3">
        <v>33559</v>
      </c>
    </row>
    <row r="78" spans="1:7" x14ac:dyDescent="0.25">
      <c r="A78" s="3">
        <v>2025</v>
      </c>
      <c r="B78" s="3" t="s">
        <v>59</v>
      </c>
      <c r="C78" s="3" t="str">
        <f t="shared" si="4"/>
        <v>May-25</v>
      </c>
      <c r="D78" s="3">
        <v>2025</v>
      </c>
      <c r="E78" s="3" t="s">
        <v>59</v>
      </c>
      <c r="F78" s="3" t="str">
        <f t="shared" si="5"/>
        <v>May-25</v>
      </c>
      <c r="G78" s="3">
        <v>389982</v>
      </c>
    </row>
    <row r="79" spans="1:7" x14ac:dyDescent="0.25">
      <c r="A79" s="3">
        <v>2025</v>
      </c>
      <c r="B79" s="3" t="s">
        <v>59</v>
      </c>
      <c r="C79" s="3" t="str">
        <f t="shared" si="4"/>
        <v>May-25</v>
      </c>
      <c r="D79" s="3">
        <v>2025</v>
      </c>
      <c r="E79" s="3" t="s">
        <v>31</v>
      </c>
      <c r="F79" s="3" t="str">
        <f t="shared" si="5"/>
        <v>Sep-25</v>
      </c>
      <c r="G79" s="3">
        <v>25990</v>
      </c>
    </row>
    <row r="80" spans="1:7" x14ac:dyDescent="0.25">
      <c r="A80" s="3">
        <v>2025</v>
      </c>
      <c r="B80" s="3" t="s">
        <v>31</v>
      </c>
      <c r="C80" s="3" t="str">
        <f t="shared" si="4"/>
        <v>Sep-25</v>
      </c>
      <c r="D80" s="3">
        <v>2025</v>
      </c>
      <c r="E80" s="3" t="s">
        <v>31</v>
      </c>
      <c r="F80" s="3" t="str">
        <f t="shared" si="5"/>
        <v>Sep-25</v>
      </c>
      <c r="G80" s="3">
        <v>356208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ATV Band</vt:lpstr>
      <vt:lpstr>Brandwise Data</vt:lpstr>
      <vt:lpstr>Loyalty Non Loyalty KPIs</vt:lpstr>
      <vt:lpstr>MOM</vt:lpstr>
      <vt:lpstr>Daywise</vt:lpstr>
      <vt:lpstr>Storewise Data</vt:lpstr>
      <vt:lpstr>Categorywise Data</vt:lpstr>
      <vt:lpstr>Visit wise ATV Bucket</vt:lpstr>
      <vt:lpstr>Repeat Cohort</vt:lpstr>
      <vt:lpstr>MOM New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2025-10-15T08:31:57Z</dcterms:created>
  <dcterms:modified xsi:type="dcterms:W3CDTF">2025-10-16T08:24:24Z</dcterms:modified>
</cp:coreProperties>
</file>