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BB-QC_for_atlantis/"/>
    </mc:Choice>
  </mc:AlternateContent>
  <xr:revisionPtr revIDLastSave="81" documentId="8_{B42DCF39-B67A-4CAE-9024-73B010A7071D}" xr6:coauthVersionLast="47" xr6:coauthVersionMax="47" xr10:uidLastSave="{7F205C13-5134-4E49-ADDA-B9CC9FE557FA}"/>
  <bookViews>
    <workbookView xWindow="-120" yWindow="-120" windowWidth="20730" windowHeight="11040" activeTab="3" xr2:uid="{57A87E01-0E5B-491D-9E6E-C4CA95ED6D36}"/>
  </bookViews>
  <sheets>
    <sheet name="Sheet1" sheetId="1" r:id="rId1"/>
    <sheet name="MOM" sheetId="2" r:id="rId2"/>
    <sheet name="customer sheet" sheetId="3" r:id="rId3"/>
    <sheet name="store wise she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4" i="2" l="1"/>
  <c r="R46" i="2"/>
  <c r="R48" i="2"/>
  <c r="R47" i="2"/>
  <c r="R53" i="2"/>
  <c r="R52" i="2"/>
  <c r="R49" i="2"/>
  <c r="R51" i="2"/>
  <c r="R45" i="2"/>
  <c r="R44" i="2"/>
  <c r="R43" i="2"/>
  <c r="R50" i="2"/>
  <c r="S90" i="2"/>
  <c r="S82" i="2"/>
  <c r="S84" i="2"/>
  <c r="S83" i="2"/>
  <c r="S89" i="2"/>
  <c r="S88" i="2"/>
  <c r="S85" i="2"/>
  <c r="S87" i="2"/>
  <c r="S81" i="2"/>
  <c r="S80" i="2"/>
  <c r="S79" i="2"/>
  <c r="S86" i="2"/>
  <c r="M19" i="2"/>
  <c r="L19" i="2"/>
  <c r="K19" i="2"/>
  <c r="J19" i="2"/>
  <c r="I19" i="2"/>
  <c r="H19" i="2"/>
  <c r="G19" i="2"/>
  <c r="F19" i="2"/>
  <c r="E19" i="2"/>
  <c r="D19" i="2"/>
  <c r="C19" i="2"/>
  <c r="B19" i="2"/>
  <c r="Z84" i="2"/>
  <c r="Z76" i="2"/>
  <c r="Z78" i="2"/>
  <c r="Z77" i="2"/>
  <c r="Z83" i="2"/>
  <c r="Z82" i="2"/>
  <c r="Z79" i="2"/>
  <c r="Z81" i="2"/>
  <c r="Z75" i="2"/>
  <c r="Z74" i="2"/>
  <c r="Z73" i="2"/>
  <c r="Z80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B18" i="1"/>
</calcChain>
</file>

<file path=xl/sharedStrings.xml><?xml version="1.0" encoding="utf-8"?>
<sst xmlns="http://schemas.openxmlformats.org/spreadsheetml/2006/main" count="1305" uniqueCount="420">
  <si>
    <t>Total sales</t>
  </si>
  <si>
    <t xml:space="preserve">Engaged customers </t>
  </si>
  <si>
    <t>Total bills</t>
  </si>
  <si>
    <t xml:space="preserve">loyalty + non loyalty </t>
  </si>
  <si>
    <t xml:space="preserve">Points issued </t>
  </si>
  <si>
    <t>points redeemed</t>
  </si>
  <si>
    <t>total transacted customers</t>
  </si>
  <si>
    <t>redeemers</t>
  </si>
  <si>
    <t>visit per customres</t>
  </si>
  <si>
    <t xml:space="preserve">total quantity </t>
  </si>
  <si>
    <t>repeater sales%</t>
  </si>
  <si>
    <t>sales</t>
  </si>
  <si>
    <t>customers</t>
  </si>
  <si>
    <t>atv</t>
  </si>
  <si>
    <t>points issued or redeemed</t>
  </si>
  <si>
    <t>repeat sales</t>
  </si>
  <si>
    <t>UPT</t>
  </si>
  <si>
    <t>visit/customers</t>
  </si>
  <si>
    <t>total bills</t>
  </si>
  <si>
    <t>qty</t>
  </si>
  <si>
    <t>onetimer,repeater</t>
  </si>
  <si>
    <t>Total_sales</t>
  </si>
  <si>
    <t>Total_bills</t>
  </si>
  <si>
    <t>Engaged_customer</t>
  </si>
  <si>
    <t>Non loyalty sales</t>
  </si>
  <si>
    <t>Loyatly sales</t>
  </si>
  <si>
    <t>Loyatly Bills</t>
  </si>
  <si>
    <t>Non loyalty Bills</t>
  </si>
  <si>
    <t>Total_transcted_customer</t>
  </si>
  <si>
    <t>points_issued</t>
  </si>
  <si>
    <t>points_redemeed</t>
  </si>
  <si>
    <t xml:space="preserve">sku </t>
  </si>
  <si>
    <t>txn</t>
  </si>
  <si>
    <t>visit</t>
  </si>
  <si>
    <t>Loyalty qty</t>
  </si>
  <si>
    <t>Non loyalty qty</t>
  </si>
  <si>
    <t xml:space="preserve">Total qty </t>
  </si>
  <si>
    <t>Repeater_sales%</t>
  </si>
  <si>
    <t>Repeater_sales_frequencycount&gt;1</t>
  </si>
  <si>
    <t>KPIs</t>
  </si>
  <si>
    <t>values</t>
  </si>
  <si>
    <t>period</t>
  </si>
  <si>
    <t>total_qty</t>
  </si>
  <si>
    <t>Loyalty_Sales</t>
  </si>
  <si>
    <t>Loyalty_bills</t>
  </si>
  <si>
    <t>Loyalty_qty</t>
  </si>
  <si>
    <t>AVT</t>
  </si>
  <si>
    <t>PERIOD</t>
  </si>
  <si>
    <t>\N</t>
  </si>
  <si>
    <t>Existing customers sales</t>
  </si>
  <si>
    <t>fre&gt;1</t>
  </si>
  <si>
    <t>repeater_sales</t>
  </si>
  <si>
    <t>repeater_sales%</t>
  </si>
  <si>
    <t>Non_loyalty_sales</t>
  </si>
  <si>
    <t>Non_loyalty_bills</t>
  </si>
  <si>
    <t>Non_loyalty_qty</t>
  </si>
  <si>
    <t>recency</t>
  </si>
  <si>
    <t>latency</t>
  </si>
  <si>
    <t>repeater</t>
  </si>
  <si>
    <t>winback</t>
  </si>
  <si>
    <t>online_buyer</t>
  </si>
  <si>
    <t>enrolled</t>
  </si>
  <si>
    <t>redeemerd</t>
  </si>
  <si>
    <t>gender</t>
  </si>
  <si>
    <t>customerage</t>
  </si>
  <si>
    <t>Shoppedcustomers</t>
  </si>
  <si>
    <t>online_customers</t>
  </si>
  <si>
    <t>offline_customer</t>
  </si>
  <si>
    <t>Loyalty_sales</t>
  </si>
  <si>
    <t>active_customer</t>
  </si>
  <si>
    <t>redeem_customers</t>
  </si>
  <si>
    <t>non_redeem_customers</t>
  </si>
  <si>
    <t>0-18</t>
  </si>
  <si>
    <t>19-35</t>
  </si>
  <si>
    <t>36-60</t>
  </si>
  <si>
    <t>&gt;60</t>
  </si>
  <si>
    <t>unmapped</t>
  </si>
  <si>
    <t>Female</t>
  </si>
  <si>
    <t>Male</t>
  </si>
  <si>
    <t>sku</t>
  </si>
  <si>
    <t>Profile completion</t>
  </si>
  <si>
    <t>active base</t>
  </si>
  <si>
    <t>region</t>
  </si>
  <si>
    <t>city</t>
  </si>
  <si>
    <t>state</t>
  </si>
  <si>
    <t>Delhi</t>
  </si>
  <si>
    <t>Gurugram</t>
  </si>
  <si>
    <t>Haryana</t>
  </si>
  <si>
    <t>Sangli</t>
  </si>
  <si>
    <t>Maharashtra</t>
  </si>
  <si>
    <t>Vapi</t>
  </si>
  <si>
    <t>Gujarat</t>
  </si>
  <si>
    <t>East</t>
  </si>
  <si>
    <t>Jharkhand</t>
  </si>
  <si>
    <t>Agartala</t>
  </si>
  <si>
    <t>Tripura</t>
  </si>
  <si>
    <t>AIZAWL</t>
  </si>
  <si>
    <t>Mizoram</t>
  </si>
  <si>
    <t>ANGUL</t>
  </si>
  <si>
    <t>ODISHA</t>
  </si>
  <si>
    <t>Araria</t>
  </si>
  <si>
    <t>Bihar</t>
  </si>
  <si>
    <t>Arrah</t>
  </si>
  <si>
    <t>Asansol</t>
  </si>
  <si>
    <t>West Bengal</t>
  </si>
  <si>
    <t>Aurangabad</t>
  </si>
  <si>
    <t>Bardhaman</t>
  </si>
  <si>
    <t>BARIPADA</t>
  </si>
  <si>
    <t>Begusarai</t>
  </si>
  <si>
    <t>Bettiah</t>
  </si>
  <si>
    <t>Bhagalpur</t>
  </si>
  <si>
    <t>BHUBANESWAR</t>
  </si>
  <si>
    <t>Bokaro steel city</t>
  </si>
  <si>
    <t>Bongaigaon</t>
  </si>
  <si>
    <t>Assam</t>
  </si>
  <si>
    <t>BRAHMAPUR</t>
  </si>
  <si>
    <t>Chhapra</t>
  </si>
  <si>
    <t>CUTTACK</t>
  </si>
  <si>
    <t>Darbhanga</t>
  </si>
  <si>
    <t>Deoghar</t>
  </si>
  <si>
    <t>Dhanbad</t>
  </si>
  <si>
    <t>DIMAPUR</t>
  </si>
  <si>
    <t>Nagaland</t>
  </si>
  <si>
    <t>Diphu</t>
  </si>
  <si>
    <t>Dumka</t>
  </si>
  <si>
    <t>Durgapur</t>
  </si>
  <si>
    <t>Gangtok</t>
  </si>
  <si>
    <t>Sikkim</t>
  </si>
  <si>
    <t>Gaya</t>
  </si>
  <si>
    <t>Giridih</t>
  </si>
  <si>
    <t>Godda</t>
  </si>
  <si>
    <t>Gopalganj</t>
  </si>
  <si>
    <t>Guwahati</t>
  </si>
  <si>
    <t>Hajipur</t>
  </si>
  <si>
    <t>Hazaribagh</t>
  </si>
  <si>
    <t>Imphal</t>
  </si>
  <si>
    <t>Manipur</t>
  </si>
  <si>
    <t>Itanagar</t>
  </si>
  <si>
    <t>Arunachal Pradesh</t>
  </si>
  <si>
    <t>Jahanabad</t>
  </si>
  <si>
    <t>Jamalpur</t>
  </si>
  <si>
    <t>Jamshedpur</t>
  </si>
  <si>
    <t>Jamui</t>
  </si>
  <si>
    <t>JOWAI</t>
  </si>
  <si>
    <t>Meghalaya</t>
  </si>
  <si>
    <t>Katihar</t>
  </si>
  <si>
    <t>Khagaria</t>
  </si>
  <si>
    <t>KOHIMA</t>
  </si>
  <si>
    <t>Kolkata</t>
  </si>
  <si>
    <t>Madhepura</t>
  </si>
  <si>
    <t>Motihari</t>
  </si>
  <si>
    <t>Muzaffarpur</t>
  </si>
  <si>
    <t>Naharlagun</t>
  </si>
  <si>
    <t>Nawada</t>
  </si>
  <si>
    <t>Patna</t>
  </si>
  <si>
    <t>PURI</t>
  </si>
  <si>
    <t>PURNIA</t>
  </si>
  <si>
    <t>RAMGARH CANTONMENT</t>
  </si>
  <si>
    <t>Ranchi</t>
  </si>
  <si>
    <t>Raxaul</t>
  </si>
  <si>
    <t>RAYAGADA</t>
  </si>
  <si>
    <t>ROURKELA</t>
  </si>
  <si>
    <t>Saharsa</t>
  </si>
  <si>
    <t>SAMBALPUR</t>
  </si>
  <si>
    <t>Sasaram</t>
  </si>
  <si>
    <t>Shillong</t>
  </si>
  <si>
    <t>Silchar</t>
  </si>
  <si>
    <t>Siliguri</t>
  </si>
  <si>
    <t>Sitamarhi</t>
  </si>
  <si>
    <t>Siwan</t>
  </si>
  <si>
    <t>Tezpur</t>
  </si>
  <si>
    <t>North</t>
  </si>
  <si>
    <t>Gurgaon</t>
  </si>
  <si>
    <t>North1</t>
  </si>
  <si>
    <t>Ambala</t>
  </si>
  <si>
    <t>Amritsar</t>
  </si>
  <si>
    <t>Punjab</t>
  </si>
  <si>
    <t>Bathinda</t>
  </si>
  <si>
    <t>Chandigarh</t>
  </si>
  <si>
    <t>Faridabad</t>
  </si>
  <si>
    <t>HISAR</t>
  </si>
  <si>
    <t>Jalandhar</t>
  </si>
  <si>
    <t>Jammu</t>
  </si>
  <si>
    <t>Jammu &amp; Kashmir</t>
  </si>
  <si>
    <t>Kangra</t>
  </si>
  <si>
    <t>Himachal Pradesh</t>
  </si>
  <si>
    <t>Karnal</t>
  </si>
  <si>
    <t>Kullu</t>
  </si>
  <si>
    <t>Ludhiana</t>
  </si>
  <si>
    <t>Mandi</t>
  </si>
  <si>
    <t>Moga</t>
  </si>
  <si>
    <t>NARNAUL</t>
  </si>
  <si>
    <t>New Delhi</t>
  </si>
  <si>
    <t>Panchkula</t>
  </si>
  <si>
    <t>Panipat</t>
  </si>
  <si>
    <t>Pathankot</t>
  </si>
  <si>
    <t>Patiala</t>
  </si>
  <si>
    <t>Rohtak</t>
  </si>
  <si>
    <t>Shimla</t>
  </si>
  <si>
    <t>Sirsa</t>
  </si>
  <si>
    <t>Solan</t>
  </si>
  <si>
    <t>Sonipat</t>
  </si>
  <si>
    <t>Udhampur</t>
  </si>
  <si>
    <t>YAMUNANAGAR</t>
  </si>
  <si>
    <t>North2</t>
  </si>
  <si>
    <t>Agra</t>
  </si>
  <si>
    <t>Uttar Pradesh</t>
  </si>
  <si>
    <t>Ajmer</t>
  </si>
  <si>
    <t>Rajasthan</t>
  </si>
  <si>
    <t>Aligarh</t>
  </si>
  <si>
    <t>Alwar</t>
  </si>
  <si>
    <t>Azamgarh</t>
  </si>
  <si>
    <t>Barabanki</t>
  </si>
  <si>
    <t>Bareilly</t>
  </si>
  <si>
    <t>Basti</t>
  </si>
  <si>
    <t>Bhilwara</t>
  </si>
  <si>
    <t>Bijnor</t>
  </si>
  <si>
    <t>Bikaner</t>
  </si>
  <si>
    <t>Budaun</t>
  </si>
  <si>
    <t>Dehradun</t>
  </si>
  <si>
    <t>Uttarakhand</t>
  </si>
  <si>
    <t>Deoria</t>
  </si>
  <si>
    <t>Etah</t>
  </si>
  <si>
    <t>Etawah</t>
  </si>
  <si>
    <t>Faizabad</t>
  </si>
  <si>
    <t>Farrukhabad</t>
  </si>
  <si>
    <t>Ghaziabad</t>
  </si>
  <si>
    <t>GHAZIPUR</t>
  </si>
  <si>
    <t>Gonda</t>
  </si>
  <si>
    <t>Gorakhpur</t>
  </si>
  <si>
    <t>Haldwani</t>
  </si>
  <si>
    <t>Hanumangarh</t>
  </si>
  <si>
    <t>HanumangarhJunction</t>
  </si>
  <si>
    <t>Haridwar</t>
  </si>
  <si>
    <t>Jaipur</t>
  </si>
  <si>
    <t>Jhansi</t>
  </si>
  <si>
    <t>Jodhpur</t>
  </si>
  <si>
    <t>Kanpur</t>
  </si>
  <si>
    <t>Kashipur</t>
  </si>
  <si>
    <t>Kota</t>
  </si>
  <si>
    <t>Lakhimpur</t>
  </si>
  <si>
    <t>Lucknow</t>
  </si>
  <si>
    <t>Mathura</t>
  </si>
  <si>
    <t>MAUNATH BHANJAN</t>
  </si>
  <si>
    <t>Meerut</t>
  </si>
  <si>
    <t>Moradabad</t>
  </si>
  <si>
    <t>Mughalsarai</t>
  </si>
  <si>
    <t>Muzaffarnagar</t>
  </si>
  <si>
    <t>NAUGARH</t>
  </si>
  <si>
    <t>Noida</t>
  </si>
  <si>
    <t>Pilibhit</t>
  </si>
  <si>
    <t>Prayagraj</t>
  </si>
  <si>
    <t>RAI BAREILLY</t>
  </si>
  <si>
    <t>Rampur</t>
  </si>
  <si>
    <t>Rudrapur</t>
  </si>
  <si>
    <t>Saharanpur</t>
  </si>
  <si>
    <t>SHAHJAHANPUR</t>
  </si>
  <si>
    <t>Sikar</t>
  </si>
  <si>
    <t>SriGanganagar</t>
  </si>
  <si>
    <t>Sultanpur</t>
  </si>
  <si>
    <t>Udaipur</t>
  </si>
  <si>
    <t>Varanasi</t>
  </si>
  <si>
    <t>South</t>
  </si>
  <si>
    <t>Anantapur</t>
  </si>
  <si>
    <t>Andhra Pradesh</t>
  </si>
  <si>
    <t>BALLARI</t>
  </si>
  <si>
    <t>Karnataka</t>
  </si>
  <si>
    <t>Belgaum</t>
  </si>
  <si>
    <t>Bengaluru</t>
  </si>
  <si>
    <t>Bhimavaram</t>
  </si>
  <si>
    <t>Calicut</t>
  </si>
  <si>
    <t>Kerala</t>
  </si>
  <si>
    <t>Chennai</t>
  </si>
  <si>
    <t>Tamil Nadu</t>
  </si>
  <si>
    <t>Coimbatore</t>
  </si>
  <si>
    <t>Guntur</t>
  </si>
  <si>
    <t>Hassan</t>
  </si>
  <si>
    <t>Hubli</t>
  </si>
  <si>
    <t>Hyderabad</t>
  </si>
  <si>
    <t>Telangana</t>
  </si>
  <si>
    <t>Kadapa</t>
  </si>
  <si>
    <t>Kakinada</t>
  </si>
  <si>
    <t>KARIMNAGAR</t>
  </si>
  <si>
    <t>Khammam</t>
  </si>
  <si>
    <t>Kochi</t>
  </si>
  <si>
    <t>Kottayam</t>
  </si>
  <si>
    <t>Kurnool</t>
  </si>
  <si>
    <t>Madurai</t>
  </si>
  <si>
    <t>MANGALURU</t>
  </si>
  <si>
    <t>Mysore</t>
  </si>
  <si>
    <t>Nellore</t>
  </si>
  <si>
    <t>Ongole</t>
  </si>
  <si>
    <t>Puducherry</t>
  </si>
  <si>
    <t>Rajahmundry</t>
  </si>
  <si>
    <t>Salem</t>
  </si>
  <si>
    <t>Shimoga</t>
  </si>
  <si>
    <t>Thiruvananthapuram</t>
  </si>
  <si>
    <t>TIRUPATI</t>
  </si>
  <si>
    <t>Udupi</t>
  </si>
  <si>
    <t>Vijayawada</t>
  </si>
  <si>
    <t>Visakhapatnam</t>
  </si>
  <si>
    <t>Vizianagaram</t>
  </si>
  <si>
    <t>West1</t>
  </si>
  <si>
    <t>Ahmedabad</t>
  </si>
  <si>
    <t>Akola</t>
  </si>
  <si>
    <t>Baramati</t>
  </si>
  <si>
    <t>Beed</t>
  </si>
  <si>
    <t>CHANDRAPUR</t>
  </si>
  <si>
    <t>Gandhidham</t>
  </si>
  <si>
    <t>Gandhinagar</t>
  </si>
  <si>
    <t>Goa</t>
  </si>
  <si>
    <t>Jalgaon</t>
  </si>
  <si>
    <t>Karad</t>
  </si>
  <si>
    <t>Kolhapur</t>
  </si>
  <si>
    <t>Nagpur</t>
  </si>
  <si>
    <t>Nanded</t>
  </si>
  <si>
    <t>Nashik</t>
  </si>
  <si>
    <t>PARBHANI</t>
  </si>
  <si>
    <t>Pune</t>
  </si>
  <si>
    <t>Rajkot</t>
  </si>
  <si>
    <t>Satara</t>
  </si>
  <si>
    <t>Seoni</t>
  </si>
  <si>
    <t>Madhya Pradesh</t>
  </si>
  <si>
    <t>Surat</t>
  </si>
  <si>
    <t>Vadodara</t>
  </si>
  <si>
    <t>West2</t>
  </si>
  <si>
    <t>Ambikapur</t>
  </si>
  <si>
    <t>Chhattisgarh</t>
  </si>
  <si>
    <t>Bhilai</t>
  </si>
  <si>
    <t>Bhopal</t>
  </si>
  <si>
    <t>Bilaspur</t>
  </si>
  <si>
    <t>CHHINDWARA</t>
  </si>
  <si>
    <t>Gwalior</t>
  </si>
  <si>
    <t>Indore</t>
  </si>
  <si>
    <t>Jabalpur</t>
  </si>
  <si>
    <t>JAGDALPUR</t>
  </si>
  <si>
    <t>Korba</t>
  </si>
  <si>
    <t>Mumbai</t>
  </si>
  <si>
    <t>Murwara</t>
  </si>
  <si>
    <t>Raigarh</t>
  </si>
  <si>
    <t>Raipur</t>
  </si>
  <si>
    <t>Rewa</t>
  </si>
  <si>
    <t>Sagar</t>
  </si>
  <si>
    <t>Satna</t>
  </si>
  <si>
    <t>SINGRAULI</t>
  </si>
  <si>
    <t>Thane</t>
  </si>
  <si>
    <t>Ujjain</t>
  </si>
  <si>
    <t>Location</t>
  </si>
  <si>
    <t>Demographics</t>
  </si>
  <si>
    <t>tier</t>
  </si>
  <si>
    <t>customer</t>
  </si>
  <si>
    <t>Active</t>
  </si>
  <si>
    <t>Dormant</t>
  </si>
  <si>
    <t>MVC</t>
  </si>
  <si>
    <t>overall customers</t>
  </si>
  <si>
    <t>Active customers</t>
  </si>
  <si>
    <t>Active customers 1 year</t>
  </si>
  <si>
    <t>TXn</t>
  </si>
  <si>
    <t>shopped</t>
  </si>
  <si>
    <t>Reactive</t>
  </si>
  <si>
    <t>Channle out</t>
  </si>
  <si>
    <t>tech</t>
  </si>
  <si>
    <t>Weekend_Customers</t>
  </si>
  <si>
    <t>Weekday_Customers</t>
  </si>
  <si>
    <t>Bakhrid</t>
  </si>
  <si>
    <t>Bhai dooj</t>
  </si>
  <si>
    <t>Buddha Purnima</t>
  </si>
  <si>
    <t>Chhat Puja</t>
  </si>
  <si>
    <t>Children day</t>
  </si>
  <si>
    <t>Christmas</t>
  </si>
  <si>
    <t>Diwali</t>
  </si>
  <si>
    <t>Dusshera</t>
  </si>
  <si>
    <t>Fathers day</t>
  </si>
  <si>
    <t>Gandhi Jayanti</t>
  </si>
  <si>
    <t>Ganesh Chaturthi</t>
  </si>
  <si>
    <t>Good friday</t>
  </si>
  <si>
    <t>Gudi padwa</t>
  </si>
  <si>
    <t>Guru nanak Jayanti</t>
  </si>
  <si>
    <t>Holi</t>
  </si>
  <si>
    <t>Independence day</t>
  </si>
  <si>
    <t>Janmashthami</t>
  </si>
  <si>
    <t>Karva Chauth</t>
  </si>
  <si>
    <t>Mahashivratri</t>
  </si>
  <si>
    <t>Mahavir jayanti</t>
  </si>
  <si>
    <t>Makar sakranti</t>
  </si>
  <si>
    <t>Mother day</t>
  </si>
  <si>
    <t>Muharram</t>
  </si>
  <si>
    <t>New Year Celebration</t>
  </si>
  <si>
    <t>Raksha bandhan</t>
  </si>
  <si>
    <t>Ram navmi</t>
  </si>
  <si>
    <t>RamZan</t>
  </si>
  <si>
    <t>Republic day</t>
  </si>
  <si>
    <t>Valentine week</t>
  </si>
  <si>
    <t>Woman day</t>
  </si>
  <si>
    <t>Shopped customers</t>
  </si>
  <si>
    <t>Id-E-Milad</t>
  </si>
  <si>
    <t>Onam</t>
  </si>
  <si>
    <t>Enrollment</t>
  </si>
  <si>
    <t>Grand Total</t>
  </si>
  <si>
    <t>Sum of Weekend_Customers</t>
  </si>
  <si>
    <t>Sum of Weekday_Customers</t>
  </si>
  <si>
    <t>Period</t>
  </si>
  <si>
    <t>Non redeemers</t>
  </si>
  <si>
    <t>Redeemer</t>
  </si>
  <si>
    <t>online</t>
  </si>
  <si>
    <t>offline</t>
  </si>
  <si>
    <t>loyalty sales</t>
  </si>
  <si>
    <t>Repeater</t>
  </si>
  <si>
    <t>Seasonlity</t>
  </si>
  <si>
    <t>total_store</t>
  </si>
  <si>
    <t>storetype1</t>
  </si>
  <si>
    <t>First_timer</t>
  </si>
  <si>
    <t>COCO</t>
  </si>
  <si>
    <t>FOFO</t>
  </si>
  <si>
    <t>KPIS distribution</t>
  </si>
  <si>
    <t>Existing store code</t>
  </si>
  <si>
    <t>active_store</t>
  </si>
  <si>
    <t>storecode</t>
  </si>
  <si>
    <t>West</t>
  </si>
  <si>
    <t>Store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</si>
</sst>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7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10" fontId="0" fillId="0" borderId="1" xfId="2" applyNumberFormat="1" applyFont="1" applyBorder="1"/>
    <xf numFmtId="3" fontId="0" fillId="0" borderId="1" xfId="1" applyNumberFormat="1" applyFont="1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17" fontId="2" fillId="2" borderId="1" xfId="0" applyNumberFormat="1" applyFont="1" applyFill="1" applyBorder="1"/>
    <xf numFmtId="4" fontId="0" fillId="0" borderId="1" xfId="0" applyNumberFormat="1" applyBorder="1"/>
    <xf numFmtId="17" fontId="2" fillId="2" borderId="0" xfId="0" applyNumberFormat="1" applyFont="1" applyFill="1"/>
    <xf numFmtId="3" fontId="0" fillId="0" borderId="0" xfId="1" applyNumberFormat="1" applyFont="1" applyBorder="1"/>
    <xf numFmtId="10" fontId="0" fillId="0" borderId="0" xfId="2" applyNumberFormat="1" applyFont="1" applyBorder="1"/>
    <xf numFmtId="4" fontId="0" fillId="0" borderId="0" xfId="0" applyNumberFormat="1"/>
    <xf numFmtId="17" fontId="0" fillId="0" borderId="1" xfId="0" applyNumberFormat="1" applyBorder="1"/>
    <xf numFmtId="0" fontId="2" fillId="2" borderId="3" xfId="0" applyFont="1" applyFill="1" applyBorder="1"/>
    <xf numFmtId="0" fontId="2" fillId="3" borderId="0" xfId="0" applyFont="1" applyFill="1"/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5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796FD-16F0-4DA2-AFCD-2929127C37DC}">
  <dimension ref="A1:U21"/>
  <sheetViews>
    <sheetView workbookViewId="0">
      <selection activeCell="A8" sqref="A8"/>
    </sheetView>
  </sheetViews>
  <sheetFormatPr defaultRowHeight="15" x14ac:dyDescent="0.25"/>
  <cols>
    <col min="1" max="1" width="32.28515625" bestFit="1" customWidth="1"/>
    <col min="2" max="2" width="13.42578125" bestFit="1" customWidth="1"/>
    <col min="5" max="5" width="24.85546875" bestFit="1" customWidth="1"/>
    <col min="13" max="13" width="4.42578125" bestFit="1" customWidth="1"/>
    <col min="14" max="14" width="32.28515625" bestFit="1" customWidth="1"/>
    <col min="15" max="15" width="13.42578125" bestFit="1" customWidth="1"/>
    <col min="21" max="21" width="24.42578125" bestFit="1" customWidth="1"/>
    <col min="22" max="22" width="13.42578125" bestFit="1" customWidth="1"/>
    <col min="23" max="23" width="17" bestFit="1" customWidth="1"/>
    <col min="24" max="24" width="10.7109375" bestFit="1" customWidth="1"/>
  </cols>
  <sheetData>
    <row r="1" spans="1:21" x14ac:dyDescent="0.25">
      <c r="A1" s="3" t="s">
        <v>39</v>
      </c>
      <c r="B1" s="3" t="s">
        <v>40</v>
      </c>
    </row>
    <row r="2" spans="1:21" x14ac:dyDescent="0.25">
      <c r="A2" s="4" t="s">
        <v>21</v>
      </c>
      <c r="B2" s="5">
        <v>7452697806.0500002</v>
      </c>
      <c r="E2" t="s">
        <v>0</v>
      </c>
      <c r="F2" t="s">
        <v>3</v>
      </c>
    </row>
    <row r="3" spans="1:21" x14ac:dyDescent="0.25">
      <c r="A3" s="4" t="s">
        <v>22</v>
      </c>
      <c r="B3" s="5">
        <v>959552</v>
      </c>
      <c r="E3" t="s">
        <v>1</v>
      </c>
    </row>
    <row r="4" spans="1:21" x14ac:dyDescent="0.25">
      <c r="A4" s="4" t="s">
        <v>23</v>
      </c>
      <c r="B4" s="5">
        <v>404259</v>
      </c>
      <c r="E4" t="s">
        <v>2</v>
      </c>
      <c r="F4" t="s">
        <v>3</v>
      </c>
    </row>
    <row r="5" spans="1:21" x14ac:dyDescent="0.25">
      <c r="A5" s="4" t="s">
        <v>25</v>
      </c>
      <c r="B5" s="5">
        <v>7381498150.3500004</v>
      </c>
      <c r="E5" t="s">
        <v>4</v>
      </c>
    </row>
    <row r="6" spans="1:21" x14ac:dyDescent="0.25">
      <c r="A6" s="4" t="s">
        <v>26</v>
      </c>
      <c r="B6" s="5">
        <v>949297</v>
      </c>
      <c r="E6" t="s">
        <v>5</v>
      </c>
    </row>
    <row r="7" spans="1:21" x14ac:dyDescent="0.25">
      <c r="A7" s="4" t="s">
        <v>24</v>
      </c>
      <c r="B7" s="5">
        <v>71199655.700000003</v>
      </c>
      <c r="E7" t="s">
        <v>6</v>
      </c>
    </row>
    <row r="8" spans="1:21" x14ac:dyDescent="0.25">
      <c r="A8" s="4" t="s">
        <v>27</v>
      </c>
      <c r="B8" s="5">
        <v>10255</v>
      </c>
      <c r="E8" t="s">
        <v>7</v>
      </c>
    </row>
    <row r="9" spans="1:21" x14ac:dyDescent="0.25">
      <c r="A9" s="4" t="s">
        <v>28</v>
      </c>
      <c r="B9" s="5">
        <v>629695</v>
      </c>
      <c r="E9" t="s">
        <v>8</v>
      </c>
      <c r="M9" s="23" t="s">
        <v>31</v>
      </c>
    </row>
    <row r="10" spans="1:21" x14ac:dyDescent="0.25">
      <c r="A10" s="5" t="s">
        <v>29</v>
      </c>
      <c r="B10" s="5">
        <v>57620977</v>
      </c>
      <c r="E10" t="s">
        <v>9</v>
      </c>
      <c r="M10" s="23"/>
    </row>
    <row r="11" spans="1:21" x14ac:dyDescent="0.25">
      <c r="A11" s="4" t="s">
        <v>30</v>
      </c>
      <c r="B11" s="5">
        <v>40917878</v>
      </c>
      <c r="E11" t="s">
        <v>10</v>
      </c>
      <c r="M11" s="23"/>
    </row>
    <row r="12" spans="1:21" x14ac:dyDescent="0.25">
      <c r="A12" s="4" t="s">
        <v>7</v>
      </c>
      <c r="B12" s="5">
        <v>27554</v>
      </c>
      <c r="M12" s="23"/>
    </row>
    <row r="13" spans="1:21" x14ac:dyDescent="0.25">
      <c r="A13" s="4" t="s">
        <v>33</v>
      </c>
      <c r="B13" s="4">
        <v>1.4295</v>
      </c>
      <c r="M13" s="23" t="s">
        <v>32</v>
      </c>
      <c r="U13" s="1"/>
    </row>
    <row r="14" spans="1:21" x14ac:dyDescent="0.25">
      <c r="A14" s="5" t="s">
        <v>34</v>
      </c>
      <c r="B14" s="5">
        <v>2473848</v>
      </c>
      <c r="M14" s="23"/>
      <c r="U14" s="1"/>
    </row>
    <row r="15" spans="1:21" x14ac:dyDescent="0.25">
      <c r="A15" s="4" t="s">
        <v>35</v>
      </c>
      <c r="B15" s="5">
        <v>28337</v>
      </c>
      <c r="M15" s="23"/>
    </row>
    <row r="16" spans="1:21" x14ac:dyDescent="0.25">
      <c r="A16" s="4" t="s">
        <v>36</v>
      </c>
      <c r="B16" s="5">
        <v>2502185</v>
      </c>
      <c r="M16" s="23"/>
    </row>
    <row r="17" spans="1:19" x14ac:dyDescent="0.25">
      <c r="A17" s="4" t="s">
        <v>38</v>
      </c>
      <c r="B17" s="5">
        <v>4192582333.4299998</v>
      </c>
    </row>
    <row r="18" spans="1:19" x14ac:dyDescent="0.25">
      <c r="A18" s="4" t="s">
        <v>37</v>
      </c>
      <c r="B18" s="6">
        <f>B17/B2</f>
        <v>0.5625590145392072</v>
      </c>
    </row>
    <row r="19" spans="1:19" x14ac:dyDescent="0.25">
      <c r="A19" s="4" t="s">
        <v>49</v>
      </c>
      <c r="B19" s="5">
        <v>3530137507.6799998</v>
      </c>
    </row>
    <row r="20" spans="1:19" x14ac:dyDescent="0.25">
      <c r="A20" s="4" t="s">
        <v>56</v>
      </c>
      <c r="B20" s="4">
        <v>179.738</v>
      </c>
      <c r="R20" t="s">
        <v>56</v>
      </c>
      <c r="S20" t="s">
        <v>57</v>
      </c>
    </row>
    <row r="21" spans="1:19" x14ac:dyDescent="0.25">
      <c r="A21" s="4" t="s">
        <v>57</v>
      </c>
      <c r="B21" s="4">
        <v>68.848956060000006</v>
      </c>
      <c r="R21">
        <v>179.738</v>
      </c>
      <c r="S21">
        <v>68.848956060000006</v>
      </c>
    </row>
  </sheetData>
  <mergeCells count="2">
    <mergeCell ref="M9:M12"/>
    <mergeCell ref="M13:M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BFA2-9ACE-4AE5-B3F1-1B2403F2E5E2}">
  <dimension ref="A1:AS90"/>
  <sheetViews>
    <sheetView workbookViewId="0">
      <selection activeCell="D30" sqref="D30"/>
    </sheetView>
  </sheetViews>
  <sheetFormatPr defaultRowHeight="15" x14ac:dyDescent="0.25"/>
  <cols>
    <col min="1" max="1" width="24.42578125" bestFit="1" customWidth="1"/>
    <col min="2" max="13" width="11.7109375" bestFit="1" customWidth="1"/>
    <col min="14" max="15" width="11.7109375" customWidth="1"/>
    <col min="16" max="16" width="25.140625" bestFit="1" customWidth="1"/>
    <col min="17" max="17" width="19.42578125" bestFit="1" customWidth="1"/>
    <col min="19" max="20" width="7.5703125" bestFit="1" customWidth="1"/>
    <col min="21" max="21" width="12" bestFit="1" customWidth="1"/>
    <col min="22" max="23" width="5" bestFit="1" customWidth="1"/>
    <col min="25" max="25" width="7.42578125" bestFit="1" customWidth="1"/>
    <col min="26" max="26" width="12.85546875" bestFit="1" customWidth="1"/>
    <col min="27" max="27" width="7.42578125" bestFit="1" customWidth="1"/>
    <col min="28" max="28" width="14.28515625" bestFit="1" customWidth="1"/>
    <col min="31" max="31" width="4.140625" bestFit="1" customWidth="1"/>
    <col min="32" max="32" width="24.42578125" bestFit="1" customWidth="1"/>
    <col min="33" max="44" width="14.42578125" bestFit="1" customWidth="1"/>
    <col min="45" max="45" width="13.42578125" bestFit="1" customWidth="1"/>
  </cols>
  <sheetData>
    <row r="1" spans="1:45" x14ac:dyDescent="0.25">
      <c r="A1" s="3" t="s">
        <v>41</v>
      </c>
      <c r="B1" s="10">
        <v>45536</v>
      </c>
      <c r="C1" s="10">
        <v>45566</v>
      </c>
      <c r="D1" s="10">
        <v>45597</v>
      </c>
      <c r="E1" s="10">
        <v>45627</v>
      </c>
      <c r="F1" s="10">
        <v>45658</v>
      </c>
      <c r="G1" s="10">
        <v>45689</v>
      </c>
      <c r="H1" s="10">
        <v>45717</v>
      </c>
      <c r="I1" s="10">
        <v>45748</v>
      </c>
      <c r="J1" s="10">
        <v>45778</v>
      </c>
      <c r="K1" s="10">
        <v>45809</v>
      </c>
      <c r="L1" s="10">
        <v>45839</v>
      </c>
      <c r="M1" s="10">
        <v>45870</v>
      </c>
      <c r="N1" s="12"/>
      <c r="O1" s="12"/>
      <c r="Y1" t="s">
        <v>41</v>
      </c>
      <c r="Z1" t="s">
        <v>21</v>
      </c>
      <c r="AA1" t="s">
        <v>22</v>
      </c>
      <c r="AB1" t="s">
        <v>42</v>
      </c>
      <c r="AS1" s="3"/>
    </row>
    <row r="2" spans="1:45" x14ac:dyDescent="0.25">
      <c r="A2" s="4" t="s">
        <v>21</v>
      </c>
      <c r="B2" s="7">
        <v>407151319.76999998</v>
      </c>
      <c r="C2" s="7">
        <v>743399946.58000004</v>
      </c>
      <c r="D2" s="7">
        <v>997948596.13999999</v>
      </c>
      <c r="E2" s="7">
        <v>802137181.44000006</v>
      </c>
      <c r="F2" s="7">
        <v>798489060.39999998</v>
      </c>
      <c r="G2" s="7">
        <v>622126975.14999998</v>
      </c>
      <c r="H2" s="7">
        <v>483686418.58999997</v>
      </c>
      <c r="I2" s="7">
        <v>632915688.79999995</v>
      </c>
      <c r="J2" s="7">
        <v>519498117.57999998</v>
      </c>
      <c r="K2" s="7">
        <v>544094930.22000003</v>
      </c>
      <c r="L2" s="7">
        <v>495754334.51999998</v>
      </c>
      <c r="M2" s="7">
        <v>405495236.86000001</v>
      </c>
      <c r="N2" s="13"/>
      <c r="O2" s="13"/>
      <c r="P2" t="s">
        <v>11</v>
      </c>
      <c r="Q2" t="s">
        <v>3</v>
      </c>
      <c r="X2">
        <v>1</v>
      </c>
      <c r="Y2" s="2">
        <v>45536</v>
      </c>
      <c r="Z2">
        <v>407151319.76999998</v>
      </c>
      <c r="AA2">
        <v>55771</v>
      </c>
      <c r="AB2">
        <v>137015</v>
      </c>
      <c r="AS2" s="5"/>
    </row>
    <row r="3" spans="1:45" x14ac:dyDescent="0.25">
      <c r="A3" s="4" t="s">
        <v>22</v>
      </c>
      <c r="B3" s="7">
        <v>55771</v>
      </c>
      <c r="C3" s="7">
        <v>86647</v>
      </c>
      <c r="D3" s="7">
        <v>105409</v>
      </c>
      <c r="E3" s="7">
        <v>102498</v>
      </c>
      <c r="F3" s="7">
        <v>108573</v>
      </c>
      <c r="G3" s="7">
        <v>76412</v>
      </c>
      <c r="H3" s="7">
        <v>60745</v>
      </c>
      <c r="I3" s="7">
        <v>76268</v>
      </c>
      <c r="J3" s="7">
        <v>68607</v>
      </c>
      <c r="K3" s="7">
        <v>81334</v>
      </c>
      <c r="L3" s="7">
        <v>75300</v>
      </c>
      <c r="M3" s="7">
        <v>61988</v>
      </c>
      <c r="N3" s="13"/>
      <c r="O3" s="13"/>
      <c r="P3" t="s">
        <v>12</v>
      </c>
      <c r="Q3" t="s">
        <v>20</v>
      </c>
      <c r="X3">
        <v>2</v>
      </c>
      <c r="Y3" s="2">
        <v>45566</v>
      </c>
      <c r="Z3">
        <v>743399946.58000004</v>
      </c>
      <c r="AA3">
        <v>86647</v>
      </c>
      <c r="AB3">
        <v>240663</v>
      </c>
      <c r="AS3" s="5"/>
    </row>
    <row r="4" spans="1:45" x14ac:dyDescent="0.25">
      <c r="A4" s="4" t="s">
        <v>42</v>
      </c>
      <c r="B4" s="7">
        <v>137015</v>
      </c>
      <c r="C4" s="7">
        <v>240663</v>
      </c>
      <c r="D4" s="7">
        <v>276783</v>
      </c>
      <c r="E4" s="7">
        <v>242728</v>
      </c>
      <c r="F4" s="7">
        <v>262034</v>
      </c>
      <c r="G4" s="7">
        <v>191968</v>
      </c>
      <c r="H4" s="7">
        <v>161249</v>
      </c>
      <c r="I4" s="7">
        <v>208662</v>
      </c>
      <c r="J4" s="7">
        <v>181185</v>
      </c>
      <c r="K4" s="7">
        <v>226268</v>
      </c>
      <c r="L4" s="7">
        <v>221840</v>
      </c>
      <c r="M4" s="7">
        <v>151790</v>
      </c>
      <c r="N4" s="13"/>
      <c r="O4" s="13"/>
      <c r="P4" t="s">
        <v>13</v>
      </c>
      <c r="Q4" t="s">
        <v>3</v>
      </c>
      <c r="X4">
        <v>3</v>
      </c>
      <c r="Y4" s="2">
        <v>45597</v>
      </c>
      <c r="Z4">
        <v>997948596.13999999</v>
      </c>
      <c r="AA4">
        <v>105409</v>
      </c>
      <c r="AB4">
        <v>276783</v>
      </c>
      <c r="AS4" s="5"/>
    </row>
    <row r="5" spans="1:45" x14ac:dyDescent="0.25">
      <c r="A5" s="4" t="s">
        <v>43</v>
      </c>
      <c r="B5" s="7">
        <v>407090405.76999998</v>
      </c>
      <c r="C5" s="7">
        <v>743286006.61000001</v>
      </c>
      <c r="D5" s="7">
        <v>997938406.13999999</v>
      </c>
      <c r="E5" s="7">
        <v>801484227.96000004</v>
      </c>
      <c r="F5" s="7">
        <v>781925143.60000002</v>
      </c>
      <c r="G5" s="7">
        <v>615730439.28999996</v>
      </c>
      <c r="H5" s="7">
        <v>478413599.49000001</v>
      </c>
      <c r="I5" s="7">
        <v>626842307.25</v>
      </c>
      <c r="J5" s="7">
        <v>514595509.06</v>
      </c>
      <c r="K5" s="7">
        <v>533535385.27999997</v>
      </c>
      <c r="L5" s="7">
        <v>485555585.23000002</v>
      </c>
      <c r="M5" s="7">
        <v>395101134.67000002</v>
      </c>
      <c r="N5" s="13"/>
      <c r="O5" s="13"/>
      <c r="P5" t="s">
        <v>14</v>
      </c>
      <c r="X5">
        <v>4</v>
      </c>
      <c r="Y5" s="2">
        <v>45627</v>
      </c>
      <c r="Z5">
        <v>802137181.44000006</v>
      </c>
      <c r="AA5">
        <v>102498</v>
      </c>
      <c r="AB5">
        <v>242728</v>
      </c>
      <c r="AS5" s="5"/>
    </row>
    <row r="6" spans="1:45" x14ac:dyDescent="0.25">
      <c r="A6" s="4" t="s">
        <v>44</v>
      </c>
      <c r="B6" s="5">
        <v>55766</v>
      </c>
      <c r="C6" s="5">
        <v>86639</v>
      </c>
      <c r="D6" s="5">
        <v>105407</v>
      </c>
      <c r="E6" s="5">
        <v>102422</v>
      </c>
      <c r="F6" s="5">
        <v>105411</v>
      </c>
      <c r="G6" s="5">
        <v>75705</v>
      </c>
      <c r="H6" s="5">
        <v>60163</v>
      </c>
      <c r="I6" s="5">
        <v>75596</v>
      </c>
      <c r="J6" s="5">
        <v>68029</v>
      </c>
      <c r="K6" s="5">
        <v>79848</v>
      </c>
      <c r="L6" s="5">
        <v>73753</v>
      </c>
      <c r="M6" s="5">
        <v>60558</v>
      </c>
      <c r="N6" s="1"/>
      <c r="O6" s="1"/>
      <c r="P6" t="s">
        <v>15</v>
      </c>
      <c r="Q6" t="s">
        <v>50</v>
      </c>
      <c r="X6">
        <v>5</v>
      </c>
      <c r="Y6" s="2">
        <v>45658</v>
      </c>
      <c r="Z6">
        <v>798489060.39999998</v>
      </c>
      <c r="AA6">
        <v>108573</v>
      </c>
      <c r="AB6">
        <v>262034</v>
      </c>
      <c r="AS6" s="5"/>
    </row>
    <row r="7" spans="1:45" x14ac:dyDescent="0.25">
      <c r="A7" s="4" t="s">
        <v>45</v>
      </c>
      <c r="B7" s="5">
        <v>136987</v>
      </c>
      <c r="C7" s="5">
        <v>240631</v>
      </c>
      <c r="D7" s="5">
        <v>276781</v>
      </c>
      <c r="E7" s="5">
        <v>242471</v>
      </c>
      <c r="F7" s="5">
        <v>256280</v>
      </c>
      <c r="G7" s="5">
        <v>189768</v>
      </c>
      <c r="H7" s="5">
        <v>159424</v>
      </c>
      <c r="I7" s="5">
        <v>206176</v>
      </c>
      <c r="J7" s="5">
        <v>179250</v>
      </c>
      <c r="K7" s="5">
        <v>221568</v>
      </c>
      <c r="L7" s="5">
        <v>217001</v>
      </c>
      <c r="M7" s="5">
        <v>147511</v>
      </c>
      <c r="N7" s="1"/>
      <c r="O7" s="1"/>
      <c r="P7" t="s">
        <v>16</v>
      </c>
      <c r="Q7" t="s">
        <v>3</v>
      </c>
      <c r="X7">
        <v>6</v>
      </c>
      <c r="Y7" s="2">
        <v>45689</v>
      </c>
      <c r="Z7">
        <v>622126975.14999998</v>
      </c>
      <c r="AA7">
        <v>76412</v>
      </c>
      <c r="AB7">
        <v>191968</v>
      </c>
      <c r="AS7" s="5"/>
    </row>
    <row r="8" spans="1:45" x14ac:dyDescent="0.25">
      <c r="A8" s="4" t="s">
        <v>53</v>
      </c>
      <c r="B8" s="5">
        <v>60914</v>
      </c>
      <c r="C8" s="5">
        <v>113939.97</v>
      </c>
      <c r="D8" s="5">
        <v>10190</v>
      </c>
      <c r="E8" s="5">
        <v>652953.48</v>
      </c>
      <c r="F8" s="5">
        <v>16563916.800000001</v>
      </c>
      <c r="G8" s="5">
        <v>6396535.8600000003</v>
      </c>
      <c r="H8" s="5">
        <v>5272819.0999999996</v>
      </c>
      <c r="I8" s="5">
        <v>6073381.5499999998</v>
      </c>
      <c r="J8" s="5">
        <v>4902608.5199999996</v>
      </c>
      <c r="K8" s="5">
        <v>10559544.939999999</v>
      </c>
      <c r="L8" s="5">
        <v>10198749.289999999</v>
      </c>
      <c r="M8" s="5">
        <v>10394102.189999999</v>
      </c>
      <c r="N8" s="1"/>
      <c r="O8" s="1"/>
      <c r="P8" t="s">
        <v>17</v>
      </c>
      <c r="X8">
        <v>7</v>
      </c>
      <c r="Y8" s="2">
        <v>45717</v>
      </c>
      <c r="Z8">
        <v>483686418.58999997</v>
      </c>
      <c r="AA8">
        <v>60745</v>
      </c>
      <c r="AB8">
        <v>161249</v>
      </c>
      <c r="AS8" s="4"/>
    </row>
    <row r="9" spans="1:45" x14ac:dyDescent="0.25">
      <c r="A9" s="4" t="s">
        <v>54</v>
      </c>
      <c r="B9" s="5">
        <v>5</v>
      </c>
      <c r="C9" s="5">
        <v>8</v>
      </c>
      <c r="D9" s="5">
        <v>2</v>
      </c>
      <c r="E9" s="5">
        <v>76</v>
      </c>
      <c r="F9" s="5">
        <v>3162</v>
      </c>
      <c r="G9" s="5">
        <v>707</v>
      </c>
      <c r="H9" s="5">
        <v>582</v>
      </c>
      <c r="I9" s="5">
        <v>672</v>
      </c>
      <c r="J9" s="5">
        <v>578</v>
      </c>
      <c r="K9" s="5">
        <v>1486</v>
      </c>
      <c r="L9" s="5">
        <v>1547</v>
      </c>
      <c r="M9" s="5">
        <v>1430</v>
      </c>
      <c r="N9" s="1"/>
      <c r="O9" s="1"/>
      <c r="P9" t="s">
        <v>18</v>
      </c>
      <c r="X9">
        <v>8</v>
      </c>
      <c r="Y9" s="2">
        <v>45748</v>
      </c>
      <c r="Z9">
        <v>632915688.79999995</v>
      </c>
      <c r="AA9">
        <v>76268</v>
      </c>
      <c r="AB9">
        <v>208662</v>
      </c>
      <c r="AS9" s="4"/>
    </row>
    <row r="10" spans="1:45" x14ac:dyDescent="0.25">
      <c r="A10" s="4" t="s">
        <v>55</v>
      </c>
      <c r="B10" s="5">
        <v>28</v>
      </c>
      <c r="C10" s="5">
        <v>32</v>
      </c>
      <c r="D10" s="5">
        <v>2</v>
      </c>
      <c r="E10" s="5">
        <v>257</v>
      </c>
      <c r="F10" s="5">
        <v>5754</v>
      </c>
      <c r="G10" s="5">
        <v>2200</v>
      </c>
      <c r="H10" s="5">
        <v>1825</v>
      </c>
      <c r="I10" s="5">
        <v>2486</v>
      </c>
      <c r="J10" s="5">
        <v>1935</v>
      </c>
      <c r="K10" s="5">
        <v>4700</v>
      </c>
      <c r="L10" s="5">
        <v>4839</v>
      </c>
      <c r="M10" s="5">
        <v>4279</v>
      </c>
      <c r="N10" s="1"/>
      <c r="O10" s="1"/>
      <c r="P10" t="s">
        <v>19</v>
      </c>
      <c r="X10">
        <v>9</v>
      </c>
      <c r="Y10" s="2">
        <v>45778</v>
      </c>
      <c r="Z10">
        <v>519498117.57999998</v>
      </c>
      <c r="AA10">
        <v>68607</v>
      </c>
      <c r="AB10">
        <v>181185</v>
      </c>
      <c r="AE10" s="23"/>
      <c r="AS10" s="4"/>
    </row>
    <row r="11" spans="1:45" x14ac:dyDescent="0.25">
      <c r="A11" s="4" t="s">
        <v>46</v>
      </c>
      <c r="B11" s="5">
        <f t="shared" ref="B11:M11" si="0">B5/B6</f>
        <v>7299.9749985654335</v>
      </c>
      <c r="C11" s="5">
        <f t="shared" si="0"/>
        <v>8579.115717055829</v>
      </c>
      <c r="D11" s="5">
        <f t="shared" si="0"/>
        <v>9467.4775502575721</v>
      </c>
      <c r="E11" s="5">
        <f t="shared" si="0"/>
        <v>7825.3131940403437</v>
      </c>
      <c r="F11" s="5">
        <f t="shared" si="0"/>
        <v>7417.870465131723</v>
      </c>
      <c r="G11" s="5">
        <f t="shared" si="0"/>
        <v>8133.2862993197277</v>
      </c>
      <c r="H11" s="5">
        <f t="shared" si="0"/>
        <v>7951.9571745092499</v>
      </c>
      <c r="I11" s="5">
        <f t="shared" si="0"/>
        <v>8292.0036410656649</v>
      </c>
      <c r="J11" s="5">
        <f t="shared" si="0"/>
        <v>7564.355040644431</v>
      </c>
      <c r="K11" s="5">
        <f t="shared" si="0"/>
        <v>6681.8879030157295</v>
      </c>
      <c r="L11" s="5">
        <f t="shared" si="0"/>
        <v>6583.5367406071618</v>
      </c>
      <c r="M11" s="5">
        <f t="shared" si="0"/>
        <v>6524.3425256778628</v>
      </c>
      <c r="N11" s="1"/>
      <c r="O11" s="1"/>
      <c r="X11">
        <v>10</v>
      </c>
      <c r="Y11" s="2">
        <v>45809</v>
      </c>
      <c r="Z11">
        <v>544094930.22000003</v>
      </c>
      <c r="AA11">
        <v>81334</v>
      </c>
      <c r="AB11">
        <v>226268</v>
      </c>
      <c r="AE11" s="23"/>
      <c r="AS11" s="8"/>
    </row>
    <row r="12" spans="1:45" x14ac:dyDescent="0.25">
      <c r="A12" s="4" t="s">
        <v>16</v>
      </c>
      <c r="B12" s="5">
        <f t="shared" ref="B12:M12" si="1">B4/B3</f>
        <v>2.4567427516092595</v>
      </c>
      <c r="C12" s="5">
        <f t="shared" si="1"/>
        <v>2.7775110505845557</v>
      </c>
      <c r="D12" s="5">
        <f t="shared" si="1"/>
        <v>2.6258004534717148</v>
      </c>
      <c r="E12" s="5">
        <f t="shared" si="1"/>
        <v>2.3681242560830453</v>
      </c>
      <c r="F12" s="5">
        <f t="shared" si="1"/>
        <v>2.4134361213192967</v>
      </c>
      <c r="G12" s="5">
        <f t="shared" si="1"/>
        <v>2.5122755588127519</v>
      </c>
      <c r="H12" s="5">
        <f t="shared" si="1"/>
        <v>2.6545230060087248</v>
      </c>
      <c r="I12" s="5">
        <f t="shared" si="1"/>
        <v>2.7359049666963866</v>
      </c>
      <c r="J12" s="5">
        <f t="shared" si="1"/>
        <v>2.6409112772749137</v>
      </c>
      <c r="K12" s="5">
        <f t="shared" si="1"/>
        <v>2.7819608035999703</v>
      </c>
      <c r="L12" s="5">
        <f t="shared" si="1"/>
        <v>2.9460823373173972</v>
      </c>
      <c r="M12" s="5">
        <f t="shared" si="1"/>
        <v>2.4486997483383881</v>
      </c>
      <c r="N12" s="1"/>
      <c r="O12" s="1"/>
      <c r="X12">
        <v>11</v>
      </c>
      <c r="Y12" s="2">
        <v>45839</v>
      </c>
      <c r="Z12">
        <v>495754334.51999998</v>
      </c>
      <c r="AA12">
        <v>75300</v>
      </c>
      <c r="AB12">
        <v>221840</v>
      </c>
      <c r="AE12" s="23"/>
      <c r="AS12" s="9"/>
    </row>
    <row r="13" spans="1:45" x14ac:dyDescent="0.25">
      <c r="A13" s="4" t="s">
        <v>28</v>
      </c>
      <c r="B13" s="5">
        <v>46959</v>
      </c>
      <c r="C13" s="5">
        <v>70546</v>
      </c>
      <c r="D13" s="5">
        <v>86133</v>
      </c>
      <c r="E13" s="5">
        <v>84118</v>
      </c>
      <c r="F13" s="5">
        <v>88727</v>
      </c>
      <c r="G13" s="5">
        <v>68126</v>
      </c>
      <c r="H13" s="5">
        <v>52164</v>
      </c>
      <c r="I13" s="5">
        <v>65240</v>
      </c>
      <c r="J13" s="5">
        <v>57870</v>
      </c>
      <c r="K13" s="5">
        <v>62513</v>
      </c>
      <c r="L13" s="5">
        <v>66000</v>
      </c>
      <c r="M13" s="5">
        <v>56576</v>
      </c>
      <c r="N13" s="1"/>
      <c r="O13" s="1"/>
      <c r="X13">
        <v>12</v>
      </c>
      <c r="Y13" s="2">
        <v>45870</v>
      </c>
      <c r="Z13">
        <v>405495236.86000001</v>
      </c>
      <c r="AA13">
        <v>61988</v>
      </c>
      <c r="AB13">
        <v>151790</v>
      </c>
      <c r="AE13" s="23"/>
      <c r="AS13" s="4"/>
    </row>
    <row r="14" spans="1:45" x14ac:dyDescent="0.25">
      <c r="A14" s="4" t="s">
        <v>29</v>
      </c>
      <c r="B14" s="5" t="s">
        <v>48</v>
      </c>
      <c r="C14" s="5" t="s">
        <v>48</v>
      </c>
      <c r="D14" s="5" t="s">
        <v>48</v>
      </c>
      <c r="E14" s="5">
        <v>465365</v>
      </c>
      <c r="F14" s="5">
        <v>4467034</v>
      </c>
      <c r="G14" s="5">
        <v>9262035</v>
      </c>
      <c r="H14" s="5">
        <v>8338716</v>
      </c>
      <c r="I14" s="5">
        <v>13498476</v>
      </c>
      <c r="J14" s="5">
        <v>8617293</v>
      </c>
      <c r="K14" s="5">
        <v>5403190</v>
      </c>
      <c r="L14" s="5">
        <v>3675548</v>
      </c>
      <c r="M14" s="5">
        <v>3893320</v>
      </c>
      <c r="N14" s="1"/>
      <c r="O14" s="1"/>
      <c r="AE14" s="23"/>
      <c r="AS14" s="4"/>
    </row>
    <row r="15" spans="1:45" x14ac:dyDescent="0.25">
      <c r="A15" s="4" t="s">
        <v>30</v>
      </c>
      <c r="B15" s="5" t="s">
        <v>48</v>
      </c>
      <c r="C15" s="5" t="s">
        <v>48</v>
      </c>
      <c r="D15" s="5" t="s">
        <v>48</v>
      </c>
      <c r="E15" s="5">
        <v>2304489</v>
      </c>
      <c r="F15" s="5">
        <v>4467605</v>
      </c>
      <c r="G15" s="5">
        <v>5813019</v>
      </c>
      <c r="H15" s="5">
        <v>7061469</v>
      </c>
      <c r="I15" s="5">
        <v>7208292</v>
      </c>
      <c r="J15" s="5">
        <v>4460808</v>
      </c>
      <c r="K15" s="5">
        <v>3269584</v>
      </c>
      <c r="L15" s="5">
        <v>2923635</v>
      </c>
      <c r="M15" s="5">
        <v>3408977</v>
      </c>
      <c r="N15" s="1"/>
      <c r="O15" s="1"/>
      <c r="Y15" t="s">
        <v>41</v>
      </c>
      <c r="Z15" t="s">
        <v>43</v>
      </c>
      <c r="AA15" t="s">
        <v>44</v>
      </c>
      <c r="AB15" t="s">
        <v>45</v>
      </c>
      <c r="AE15" s="23"/>
      <c r="AS15" s="4"/>
    </row>
    <row r="16" spans="1:45" x14ac:dyDescent="0.25">
      <c r="A16" s="4" t="s">
        <v>7</v>
      </c>
      <c r="B16" s="5">
        <v>0</v>
      </c>
      <c r="C16" s="5">
        <v>0</v>
      </c>
      <c r="D16" s="5">
        <v>0</v>
      </c>
      <c r="E16" s="5">
        <v>1378</v>
      </c>
      <c r="F16" s="5">
        <v>3512</v>
      </c>
      <c r="G16" s="5">
        <v>4172</v>
      </c>
      <c r="H16" s="5">
        <v>5089</v>
      </c>
      <c r="I16" s="5">
        <v>5353</v>
      </c>
      <c r="J16" s="5">
        <v>3691</v>
      </c>
      <c r="K16" s="5">
        <v>2804</v>
      </c>
      <c r="L16" s="5">
        <v>2505</v>
      </c>
      <c r="M16" s="5">
        <v>3054</v>
      </c>
      <c r="N16" s="1"/>
      <c r="O16" s="1"/>
      <c r="Y16" s="2">
        <v>45536</v>
      </c>
      <c r="Z16">
        <v>407090405.76999998</v>
      </c>
      <c r="AA16">
        <v>55766</v>
      </c>
      <c r="AB16">
        <v>136987</v>
      </c>
      <c r="AE16" s="23"/>
      <c r="AS16" s="4"/>
    </row>
    <row r="17" spans="1:45" x14ac:dyDescent="0.25">
      <c r="A17" s="4" t="s">
        <v>33</v>
      </c>
      <c r="B17" s="5">
        <v>1.1044</v>
      </c>
      <c r="C17" s="5">
        <v>1.1177999999999999</v>
      </c>
      <c r="D17" s="5">
        <v>1.1247</v>
      </c>
      <c r="E17" s="5">
        <v>1.1264000000000001</v>
      </c>
      <c r="F17" s="5">
        <v>1.1297999999999999</v>
      </c>
      <c r="G17" s="5">
        <v>1.1076999999999999</v>
      </c>
      <c r="H17" s="5">
        <v>1.1217999999999999</v>
      </c>
      <c r="I17" s="5">
        <v>1.1245000000000001</v>
      </c>
      <c r="J17" s="5">
        <v>1.1142000000000001</v>
      </c>
      <c r="K17" s="5">
        <v>1.1244000000000001</v>
      </c>
      <c r="L17" s="5">
        <v>1.1081000000000001</v>
      </c>
      <c r="M17" s="5">
        <v>1.0982000000000001</v>
      </c>
      <c r="N17" s="1"/>
      <c r="O17" s="1"/>
      <c r="Y17" s="2">
        <v>45566</v>
      </c>
      <c r="Z17">
        <v>743286006.61000001</v>
      </c>
      <c r="AA17">
        <v>86639</v>
      </c>
      <c r="AB17">
        <v>240631</v>
      </c>
      <c r="AE17" s="23"/>
      <c r="AS17" s="4"/>
    </row>
    <row r="18" spans="1:45" x14ac:dyDescent="0.25">
      <c r="A18" s="4" t="s">
        <v>51</v>
      </c>
      <c r="B18" s="5">
        <v>407090405.76999998</v>
      </c>
      <c r="C18" s="5">
        <v>743286006.61000001</v>
      </c>
      <c r="D18" s="5">
        <v>997938406.13999999</v>
      </c>
      <c r="E18" s="5">
        <v>801484227.96000004</v>
      </c>
      <c r="F18" s="5">
        <v>781925143.60000002</v>
      </c>
      <c r="G18" s="5">
        <v>615730439.28999996</v>
      </c>
      <c r="H18" s="5">
        <v>478413599.49000001</v>
      </c>
      <c r="I18" s="5">
        <v>626842307.25</v>
      </c>
      <c r="J18" s="5">
        <v>514595509.06</v>
      </c>
      <c r="K18" s="5">
        <v>533535385.27999997</v>
      </c>
      <c r="L18" s="5">
        <v>485555585.23000002</v>
      </c>
      <c r="M18" s="5">
        <v>395101134.67000002</v>
      </c>
      <c r="N18" s="1"/>
      <c r="O18" s="1"/>
      <c r="Y18" s="2">
        <v>45597</v>
      </c>
      <c r="Z18">
        <v>997938406.13999999</v>
      </c>
      <c r="AA18">
        <v>105407</v>
      </c>
      <c r="AB18">
        <v>276781</v>
      </c>
      <c r="AS18" s="4"/>
    </row>
    <row r="19" spans="1:45" x14ac:dyDescent="0.25">
      <c r="A19" s="4" t="s">
        <v>52</v>
      </c>
      <c r="B19" s="6">
        <f t="shared" ref="B19:M19" si="2">B18/B2</f>
        <v>0.99985038977637497</v>
      </c>
      <c r="C19" s="6">
        <f t="shared" si="2"/>
        <v>0.9998467312642082</v>
      </c>
      <c r="D19" s="6">
        <f t="shared" si="2"/>
        <v>0.99998978905322433</v>
      </c>
      <c r="E19" s="6">
        <f t="shared" si="2"/>
        <v>0.99918598277812298</v>
      </c>
      <c r="F19" s="6">
        <f t="shared" si="2"/>
        <v>0.97925592519488958</v>
      </c>
      <c r="G19" s="6">
        <f t="shared" si="2"/>
        <v>0.98971827920103006</v>
      </c>
      <c r="H19" s="6">
        <f t="shared" si="2"/>
        <v>0.98909868274703516</v>
      </c>
      <c r="I19" s="6">
        <f t="shared" si="2"/>
        <v>0.99040412229073516</v>
      </c>
      <c r="J19" s="6">
        <f t="shared" si="2"/>
        <v>0.99056279829686777</v>
      </c>
      <c r="K19" s="6">
        <f t="shared" si="2"/>
        <v>0.98059245849666266</v>
      </c>
      <c r="L19" s="6">
        <f t="shared" si="2"/>
        <v>0.97942781619877395</v>
      </c>
      <c r="M19" s="6">
        <f t="shared" si="2"/>
        <v>0.97436689449057912</v>
      </c>
      <c r="N19" s="14"/>
      <c r="O19" s="14"/>
      <c r="S19" t="s">
        <v>47</v>
      </c>
      <c r="T19" t="s">
        <v>28</v>
      </c>
      <c r="U19" t="s">
        <v>29</v>
      </c>
      <c r="V19" t="s">
        <v>30</v>
      </c>
      <c r="W19" t="s">
        <v>7</v>
      </c>
      <c r="Y19" s="2">
        <v>45627</v>
      </c>
      <c r="Z19">
        <v>801484227.96000004</v>
      </c>
      <c r="AA19">
        <v>102422</v>
      </c>
      <c r="AB19">
        <v>242471</v>
      </c>
      <c r="AS19" s="4"/>
    </row>
    <row r="20" spans="1:45" x14ac:dyDescent="0.25">
      <c r="A20" s="4" t="s">
        <v>56</v>
      </c>
      <c r="B20" s="5">
        <v>349.5301</v>
      </c>
      <c r="C20" s="5">
        <v>317.66300000000001</v>
      </c>
      <c r="D20" s="5">
        <v>287.91239999999999</v>
      </c>
      <c r="E20" s="5">
        <v>256.9083</v>
      </c>
      <c r="F20" s="5">
        <v>226.45740000000001</v>
      </c>
      <c r="G20" s="5">
        <v>198.46770000000001</v>
      </c>
      <c r="H20" s="5">
        <v>167.44</v>
      </c>
      <c r="I20" s="5">
        <v>136.6919</v>
      </c>
      <c r="J20" s="5">
        <v>106.7906</v>
      </c>
      <c r="K20" s="5">
        <v>74.747</v>
      </c>
      <c r="L20" s="5">
        <v>46.015799999999999</v>
      </c>
      <c r="M20" s="5">
        <v>16.636900000000001</v>
      </c>
      <c r="N20" s="1"/>
      <c r="O20" s="1"/>
      <c r="S20" s="2">
        <v>45536</v>
      </c>
      <c r="T20">
        <v>46959</v>
      </c>
      <c r="U20" t="s">
        <v>48</v>
      </c>
      <c r="V20" t="s">
        <v>48</v>
      </c>
      <c r="W20">
        <v>0</v>
      </c>
      <c r="Y20" s="2">
        <v>45658</v>
      </c>
      <c r="Z20">
        <v>781925143.60000002</v>
      </c>
      <c r="AA20">
        <v>105411</v>
      </c>
      <c r="AB20">
        <v>256280</v>
      </c>
    </row>
    <row r="21" spans="1:45" x14ac:dyDescent="0.25">
      <c r="A21" s="4" t="s">
        <v>57</v>
      </c>
      <c r="B21" s="11">
        <v>6.8781020899999996</v>
      </c>
      <c r="C21" s="11">
        <v>6.8952443499999996</v>
      </c>
      <c r="D21" s="11">
        <v>6.5770103600000001</v>
      </c>
      <c r="E21" s="11">
        <v>6.9242771000000003</v>
      </c>
      <c r="F21" s="11">
        <v>6.6244052499999997</v>
      </c>
      <c r="G21" s="11">
        <v>6.1057975999999998</v>
      </c>
      <c r="H21" s="11">
        <v>6.8788993600000001</v>
      </c>
      <c r="I21" s="11">
        <v>6.3909867</v>
      </c>
      <c r="J21" s="11">
        <v>6.9058758500000001</v>
      </c>
      <c r="K21" s="11">
        <v>6.5123984200000002</v>
      </c>
      <c r="L21" s="11">
        <v>6.9015790099999998</v>
      </c>
      <c r="M21" s="11">
        <v>6.6342672800000004</v>
      </c>
      <c r="N21" s="15"/>
      <c r="O21" s="15"/>
      <c r="S21" s="2">
        <v>45566</v>
      </c>
      <c r="T21">
        <v>70546</v>
      </c>
      <c r="U21" t="s">
        <v>48</v>
      </c>
      <c r="V21" t="s">
        <v>48</v>
      </c>
      <c r="W21">
        <v>0</v>
      </c>
      <c r="Y21" s="2">
        <v>45689</v>
      </c>
      <c r="Z21">
        <v>615730439.28999996</v>
      </c>
      <c r="AA21">
        <v>75705</v>
      </c>
      <c r="AB21">
        <v>189768</v>
      </c>
    </row>
    <row r="22" spans="1:45" x14ac:dyDescent="0.25">
      <c r="S22" s="2">
        <v>45597</v>
      </c>
      <c r="T22">
        <v>86133</v>
      </c>
      <c r="U22" t="s">
        <v>48</v>
      </c>
      <c r="V22" t="s">
        <v>48</v>
      </c>
      <c r="W22">
        <v>0</v>
      </c>
      <c r="Y22" s="2">
        <v>45717</v>
      </c>
      <c r="Z22">
        <v>478413599.49000001</v>
      </c>
      <c r="AA22">
        <v>60163</v>
      </c>
      <c r="AB22">
        <v>159424</v>
      </c>
    </row>
    <row r="23" spans="1:45" x14ac:dyDescent="0.25">
      <c r="S23" s="2">
        <v>45627</v>
      </c>
      <c r="T23">
        <v>84118</v>
      </c>
      <c r="U23">
        <v>465365</v>
      </c>
      <c r="V23">
        <v>2304489</v>
      </c>
      <c r="W23">
        <v>1378</v>
      </c>
      <c r="Y23" s="2">
        <v>45748</v>
      </c>
      <c r="Z23">
        <v>626842307.25</v>
      </c>
      <c r="AA23">
        <v>75596</v>
      </c>
      <c r="AB23">
        <v>206176</v>
      </c>
    </row>
    <row r="24" spans="1:45" x14ac:dyDescent="0.25">
      <c r="S24" s="2">
        <v>45658</v>
      </c>
      <c r="T24">
        <v>88727</v>
      </c>
      <c r="U24">
        <v>4467034</v>
      </c>
      <c r="V24">
        <v>4467605</v>
      </c>
      <c r="W24">
        <v>3512</v>
      </c>
      <c r="Y24" s="2">
        <v>45778</v>
      </c>
      <c r="Z24">
        <v>514595509.06</v>
      </c>
      <c r="AA24">
        <v>68029</v>
      </c>
      <c r="AB24">
        <v>179250</v>
      </c>
    </row>
    <row r="25" spans="1:45" x14ac:dyDescent="0.25">
      <c r="S25" s="2">
        <v>45689</v>
      </c>
      <c r="T25">
        <v>68126</v>
      </c>
      <c r="U25">
        <v>9262035</v>
      </c>
      <c r="V25">
        <v>5813019</v>
      </c>
      <c r="W25">
        <v>4172</v>
      </c>
      <c r="Y25" s="2">
        <v>45809</v>
      </c>
      <c r="Z25">
        <v>533535385.27999997</v>
      </c>
      <c r="AA25">
        <v>79848</v>
      </c>
      <c r="AB25">
        <v>221568</v>
      </c>
    </row>
    <row r="26" spans="1:45" x14ac:dyDescent="0.25">
      <c r="S26" s="2">
        <v>45717</v>
      </c>
      <c r="T26">
        <v>52164</v>
      </c>
      <c r="U26">
        <v>8338716</v>
      </c>
      <c r="V26">
        <v>7061469</v>
      </c>
      <c r="W26">
        <v>5089</v>
      </c>
      <c r="Y26" s="2">
        <v>45839</v>
      </c>
      <c r="Z26">
        <v>485555585.23000002</v>
      </c>
      <c r="AA26">
        <v>73753</v>
      </c>
      <c r="AB26">
        <v>217001</v>
      </c>
    </row>
    <row r="27" spans="1:45" x14ac:dyDescent="0.25">
      <c r="S27" s="2">
        <v>45748</v>
      </c>
      <c r="T27">
        <v>65240</v>
      </c>
      <c r="U27">
        <v>13498476</v>
      </c>
      <c r="V27">
        <v>7208292</v>
      </c>
      <c r="W27">
        <v>5353</v>
      </c>
      <c r="Y27" s="2">
        <v>45870</v>
      </c>
      <c r="Z27">
        <v>395101134.67000002</v>
      </c>
      <c r="AA27">
        <v>60558</v>
      </c>
      <c r="AB27">
        <v>147511</v>
      </c>
    </row>
    <row r="28" spans="1:45" x14ac:dyDescent="0.25">
      <c r="S28" s="2">
        <v>45778</v>
      </c>
      <c r="T28">
        <v>57870</v>
      </c>
      <c r="U28">
        <v>8617293</v>
      </c>
      <c r="V28">
        <v>4460808</v>
      </c>
      <c r="W28">
        <v>3691</v>
      </c>
    </row>
    <row r="29" spans="1:45" x14ac:dyDescent="0.25">
      <c r="S29" s="2">
        <v>45809</v>
      </c>
      <c r="T29">
        <v>62513</v>
      </c>
      <c r="U29">
        <v>5403190</v>
      </c>
      <c r="V29">
        <v>3269584</v>
      </c>
      <c r="W29">
        <v>2804</v>
      </c>
    </row>
    <row r="30" spans="1:45" x14ac:dyDescent="0.25">
      <c r="S30" s="2">
        <v>45839</v>
      </c>
      <c r="T30">
        <v>66000</v>
      </c>
      <c r="U30">
        <v>3675548</v>
      </c>
      <c r="V30">
        <v>2923635</v>
      </c>
      <c r="W30">
        <v>2505</v>
      </c>
      <c r="Y30" t="s">
        <v>47</v>
      </c>
      <c r="Z30" t="s">
        <v>28</v>
      </c>
      <c r="AA30" t="s">
        <v>29</v>
      </c>
      <c r="AB30" t="s">
        <v>30</v>
      </c>
      <c r="AC30" t="s">
        <v>7</v>
      </c>
    </row>
    <row r="31" spans="1:45" x14ac:dyDescent="0.25">
      <c r="S31" s="2">
        <v>45870</v>
      </c>
      <c r="T31">
        <v>56576</v>
      </c>
      <c r="U31">
        <v>3893320</v>
      </c>
      <c r="V31">
        <v>3408977</v>
      </c>
      <c r="W31">
        <v>3054</v>
      </c>
      <c r="Y31" s="2">
        <v>45536</v>
      </c>
      <c r="Z31">
        <v>46959</v>
      </c>
      <c r="AA31" t="s">
        <v>48</v>
      </c>
      <c r="AB31" t="s">
        <v>48</v>
      </c>
      <c r="AC31">
        <v>0</v>
      </c>
    </row>
    <row r="32" spans="1:45" x14ac:dyDescent="0.25">
      <c r="Y32" s="2">
        <v>45566</v>
      </c>
      <c r="Z32">
        <v>70546</v>
      </c>
      <c r="AA32" t="s">
        <v>48</v>
      </c>
      <c r="AB32" t="s">
        <v>48</v>
      </c>
      <c r="AC32">
        <v>0</v>
      </c>
    </row>
    <row r="33" spans="18:29" x14ac:dyDescent="0.25">
      <c r="Y33" s="2">
        <v>45597</v>
      </c>
      <c r="Z33">
        <v>86133</v>
      </c>
      <c r="AA33" t="s">
        <v>48</v>
      </c>
      <c r="AB33" t="s">
        <v>48</v>
      </c>
      <c r="AC33">
        <v>0</v>
      </c>
    </row>
    <row r="34" spans="18:29" x14ac:dyDescent="0.25">
      <c r="Y34" s="2">
        <v>45627</v>
      </c>
      <c r="Z34">
        <v>84118</v>
      </c>
      <c r="AA34">
        <v>465365</v>
      </c>
      <c r="AB34">
        <v>2304489</v>
      </c>
      <c r="AC34">
        <v>1378</v>
      </c>
    </row>
    <row r="35" spans="18:29" x14ac:dyDescent="0.25">
      <c r="Y35" s="2">
        <v>45658</v>
      </c>
      <c r="Z35">
        <v>88727</v>
      </c>
      <c r="AA35">
        <v>4467034</v>
      </c>
      <c r="AB35">
        <v>4467605</v>
      </c>
      <c r="AC35">
        <v>3512</v>
      </c>
    </row>
    <row r="36" spans="18:29" x14ac:dyDescent="0.25">
      <c r="Y36" s="2">
        <v>45689</v>
      </c>
      <c r="Z36">
        <v>68126</v>
      </c>
      <c r="AA36">
        <v>9262035</v>
      </c>
      <c r="AB36">
        <v>5813019</v>
      </c>
      <c r="AC36">
        <v>4172</v>
      </c>
    </row>
    <row r="37" spans="18:29" x14ac:dyDescent="0.25">
      <c r="Y37" s="2">
        <v>45717</v>
      </c>
      <c r="Z37">
        <v>52164</v>
      </c>
      <c r="AA37">
        <v>8338716</v>
      </c>
      <c r="AB37">
        <v>7061469</v>
      </c>
      <c r="AC37">
        <v>5089</v>
      </c>
    </row>
    <row r="38" spans="18:29" x14ac:dyDescent="0.25">
      <c r="Y38" s="2">
        <v>45748</v>
      </c>
      <c r="Z38">
        <v>65240</v>
      </c>
      <c r="AA38">
        <v>13498476</v>
      </c>
      <c r="AB38">
        <v>7208292</v>
      </c>
      <c r="AC38">
        <v>5353</v>
      </c>
    </row>
    <row r="39" spans="18:29" x14ac:dyDescent="0.25">
      <c r="Y39" s="2">
        <v>45778</v>
      </c>
      <c r="Z39">
        <v>57870</v>
      </c>
      <c r="AA39">
        <v>8617293</v>
      </c>
      <c r="AB39">
        <v>4460808</v>
      </c>
      <c r="AC39">
        <v>3691</v>
      </c>
    </row>
    <row r="40" spans="18:29" x14ac:dyDescent="0.25">
      <c r="Y40" s="2">
        <v>45809</v>
      </c>
      <c r="Z40">
        <v>62513</v>
      </c>
      <c r="AA40">
        <v>5403190</v>
      </c>
      <c r="AB40">
        <v>3269584</v>
      </c>
      <c r="AC40">
        <v>2804</v>
      </c>
    </row>
    <row r="41" spans="18:29" x14ac:dyDescent="0.25">
      <c r="Y41" s="2">
        <v>45839</v>
      </c>
      <c r="Z41">
        <v>66000</v>
      </c>
      <c r="AA41">
        <v>3675548</v>
      </c>
      <c r="AB41">
        <v>2923635</v>
      </c>
      <c r="AC41">
        <v>2505</v>
      </c>
    </row>
    <row r="42" spans="18:29" x14ac:dyDescent="0.25">
      <c r="S42" t="s">
        <v>41</v>
      </c>
      <c r="T42" t="s">
        <v>56</v>
      </c>
      <c r="U42" t="s">
        <v>57</v>
      </c>
      <c r="Y42" s="2">
        <v>45870</v>
      </c>
      <c r="Z42">
        <v>56576</v>
      </c>
      <c r="AA42">
        <v>3893320</v>
      </c>
      <c r="AB42">
        <v>3408977</v>
      </c>
      <c r="AC42">
        <v>3054</v>
      </c>
    </row>
    <row r="43" spans="18:29" x14ac:dyDescent="0.25">
      <c r="R43">
        <f t="shared" ref="R43:R54" si="3">VLOOKUP(S43,$T$59:$U$70,2,0)</f>
        <v>1</v>
      </c>
      <c r="S43" s="2">
        <v>45536</v>
      </c>
      <c r="T43">
        <v>349.5301</v>
      </c>
      <c r="U43">
        <v>6.8781020899999996</v>
      </c>
    </row>
    <row r="44" spans="18:29" x14ac:dyDescent="0.25">
      <c r="R44">
        <f t="shared" si="3"/>
        <v>2</v>
      </c>
      <c r="S44" s="2">
        <v>45566</v>
      </c>
      <c r="T44">
        <v>317.66300000000001</v>
      </c>
      <c r="U44">
        <v>6.8952443499999996</v>
      </c>
      <c r="Y44" t="s">
        <v>47</v>
      </c>
      <c r="Z44" t="s">
        <v>28</v>
      </c>
      <c r="AA44" t="s">
        <v>29</v>
      </c>
      <c r="AB44" t="s">
        <v>30</v>
      </c>
      <c r="AC44" t="s">
        <v>7</v>
      </c>
    </row>
    <row r="45" spans="18:29" x14ac:dyDescent="0.25">
      <c r="R45">
        <f t="shared" si="3"/>
        <v>3</v>
      </c>
      <c r="S45" s="2">
        <v>45597</v>
      </c>
      <c r="T45">
        <v>287.91239999999999</v>
      </c>
      <c r="U45">
        <v>6.5770103600000001</v>
      </c>
      <c r="X45">
        <v>1</v>
      </c>
      <c r="Y45" s="2">
        <v>45536</v>
      </c>
      <c r="Z45">
        <v>46959</v>
      </c>
      <c r="AA45" t="s">
        <v>48</v>
      </c>
      <c r="AB45" t="s">
        <v>48</v>
      </c>
      <c r="AC45">
        <v>0</v>
      </c>
    </row>
    <row r="46" spans="18:29" x14ac:dyDescent="0.25">
      <c r="R46">
        <f t="shared" si="3"/>
        <v>4</v>
      </c>
      <c r="S46" s="2">
        <v>45627</v>
      </c>
      <c r="T46">
        <v>256.9083</v>
      </c>
      <c r="U46">
        <v>6.9242771000000003</v>
      </c>
      <c r="X46">
        <v>2</v>
      </c>
      <c r="Y46" s="2">
        <v>45566</v>
      </c>
      <c r="Z46">
        <v>70546</v>
      </c>
      <c r="AA46" t="s">
        <v>48</v>
      </c>
      <c r="AB46" t="s">
        <v>48</v>
      </c>
      <c r="AC46">
        <v>0</v>
      </c>
    </row>
    <row r="47" spans="18:29" x14ac:dyDescent="0.25">
      <c r="R47">
        <f t="shared" si="3"/>
        <v>5</v>
      </c>
      <c r="S47" s="2">
        <v>45658</v>
      </c>
      <c r="T47">
        <v>226.45740000000001</v>
      </c>
      <c r="U47">
        <v>6.6244052499999997</v>
      </c>
      <c r="X47">
        <v>3</v>
      </c>
      <c r="Y47" s="2">
        <v>45597</v>
      </c>
      <c r="Z47">
        <v>86133</v>
      </c>
      <c r="AA47" t="s">
        <v>48</v>
      </c>
      <c r="AB47" t="s">
        <v>48</v>
      </c>
      <c r="AC47">
        <v>0</v>
      </c>
    </row>
    <row r="48" spans="18:29" x14ac:dyDescent="0.25">
      <c r="R48">
        <f t="shared" si="3"/>
        <v>6</v>
      </c>
      <c r="S48" s="2">
        <v>45689</v>
      </c>
      <c r="T48">
        <v>198.46770000000001</v>
      </c>
      <c r="U48">
        <v>6.1057975999999998</v>
      </c>
      <c r="X48">
        <v>4</v>
      </c>
      <c r="Y48" s="2">
        <v>45627</v>
      </c>
      <c r="Z48">
        <v>84118</v>
      </c>
      <c r="AA48">
        <v>465365</v>
      </c>
      <c r="AB48">
        <v>2304489</v>
      </c>
      <c r="AC48">
        <v>1378</v>
      </c>
    </row>
    <row r="49" spans="18:30" x14ac:dyDescent="0.25">
      <c r="R49">
        <f t="shared" si="3"/>
        <v>7</v>
      </c>
      <c r="S49" s="2">
        <v>45717</v>
      </c>
      <c r="T49">
        <v>167.44</v>
      </c>
      <c r="U49">
        <v>6.8788993600000001</v>
      </c>
      <c r="X49">
        <v>5</v>
      </c>
      <c r="Y49" s="2">
        <v>45658</v>
      </c>
      <c r="Z49">
        <v>88727</v>
      </c>
      <c r="AA49">
        <v>4467034</v>
      </c>
      <c r="AB49">
        <v>4467605</v>
      </c>
      <c r="AC49">
        <v>3512</v>
      </c>
    </row>
    <row r="50" spans="18:30" x14ac:dyDescent="0.25">
      <c r="R50">
        <f t="shared" si="3"/>
        <v>8</v>
      </c>
      <c r="S50" s="2">
        <v>45748</v>
      </c>
      <c r="T50">
        <v>136.6919</v>
      </c>
      <c r="U50">
        <v>6.3909867</v>
      </c>
      <c r="X50">
        <v>6</v>
      </c>
      <c r="Y50" s="2">
        <v>45689</v>
      </c>
      <c r="Z50">
        <v>68126</v>
      </c>
      <c r="AA50">
        <v>9262035</v>
      </c>
      <c r="AB50">
        <v>5813019</v>
      </c>
      <c r="AC50">
        <v>4172</v>
      </c>
    </row>
    <row r="51" spans="18:30" x14ac:dyDescent="0.25">
      <c r="R51">
        <f t="shared" si="3"/>
        <v>9</v>
      </c>
      <c r="S51" s="2">
        <v>45778</v>
      </c>
      <c r="T51">
        <v>106.7906</v>
      </c>
      <c r="U51">
        <v>6.9058758500000001</v>
      </c>
      <c r="X51">
        <v>7</v>
      </c>
      <c r="Y51" s="2">
        <v>45717</v>
      </c>
      <c r="Z51">
        <v>52164</v>
      </c>
      <c r="AA51">
        <v>8338716</v>
      </c>
      <c r="AB51">
        <v>7061469</v>
      </c>
      <c r="AC51">
        <v>5089</v>
      </c>
    </row>
    <row r="52" spans="18:30" x14ac:dyDescent="0.25">
      <c r="R52">
        <f t="shared" si="3"/>
        <v>10</v>
      </c>
      <c r="S52" s="2">
        <v>45809</v>
      </c>
      <c r="T52">
        <v>74.747</v>
      </c>
      <c r="U52">
        <v>6.5123984200000002</v>
      </c>
      <c r="X52">
        <v>8</v>
      </c>
      <c r="Y52" s="2">
        <v>45748</v>
      </c>
      <c r="Z52">
        <v>65240</v>
      </c>
      <c r="AA52">
        <v>13498476</v>
      </c>
      <c r="AB52">
        <v>7208292</v>
      </c>
      <c r="AC52">
        <v>5353</v>
      </c>
    </row>
    <row r="53" spans="18:30" x14ac:dyDescent="0.25">
      <c r="R53">
        <f t="shared" si="3"/>
        <v>11</v>
      </c>
      <c r="S53" s="2">
        <v>45839</v>
      </c>
      <c r="T53">
        <v>46.015799999999999</v>
      </c>
      <c r="U53">
        <v>6.9015790099999998</v>
      </c>
      <c r="X53">
        <v>9</v>
      </c>
      <c r="Y53" s="2">
        <v>45778</v>
      </c>
      <c r="Z53">
        <v>57870</v>
      </c>
      <c r="AA53">
        <v>8617293</v>
      </c>
      <c r="AB53">
        <v>4460808</v>
      </c>
      <c r="AC53">
        <v>3691</v>
      </c>
    </row>
    <row r="54" spans="18:30" x14ac:dyDescent="0.25">
      <c r="R54">
        <f t="shared" si="3"/>
        <v>12</v>
      </c>
      <c r="S54" s="2">
        <v>45870</v>
      </c>
      <c r="T54">
        <v>16.636900000000001</v>
      </c>
      <c r="U54">
        <v>6.6342672800000004</v>
      </c>
      <c r="X54">
        <v>10</v>
      </c>
      <c r="Y54" s="2">
        <v>45809</v>
      </c>
      <c r="Z54">
        <v>62513</v>
      </c>
      <c r="AA54">
        <v>5403190</v>
      </c>
      <c r="AB54">
        <v>3269584</v>
      </c>
      <c r="AC54">
        <v>2804</v>
      </c>
    </row>
    <row r="55" spans="18:30" x14ac:dyDescent="0.25">
      <c r="X55">
        <v>11</v>
      </c>
      <c r="Y55" s="2">
        <v>45839</v>
      </c>
      <c r="Z55">
        <v>66000</v>
      </c>
      <c r="AA55">
        <v>3675548</v>
      </c>
      <c r="AB55">
        <v>2923635</v>
      </c>
      <c r="AC55">
        <v>2505</v>
      </c>
    </row>
    <row r="56" spans="18:30" x14ac:dyDescent="0.25">
      <c r="X56">
        <v>12</v>
      </c>
      <c r="Y56" s="2">
        <v>45870</v>
      </c>
      <c r="Z56">
        <v>56576</v>
      </c>
      <c r="AA56">
        <v>3893320</v>
      </c>
      <c r="AB56">
        <v>3408977</v>
      </c>
      <c r="AC56">
        <v>3054</v>
      </c>
    </row>
    <row r="58" spans="18:30" x14ac:dyDescent="0.25">
      <c r="T58" t="s">
        <v>41</v>
      </c>
      <c r="Z58" t="s">
        <v>41</v>
      </c>
      <c r="AB58" t="s">
        <v>41</v>
      </c>
      <c r="AC58" t="s">
        <v>33</v>
      </c>
      <c r="AD58" t="s">
        <v>33</v>
      </c>
    </row>
    <row r="59" spans="18:30" x14ac:dyDescent="0.25">
      <c r="T59" s="2">
        <v>45536</v>
      </c>
      <c r="U59">
        <v>1</v>
      </c>
      <c r="Y59" s="2"/>
      <c r="Z59" s="2">
        <v>45536</v>
      </c>
      <c r="AA59">
        <v>1</v>
      </c>
      <c r="AB59" s="2">
        <v>45536</v>
      </c>
      <c r="AC59">
        <v>1.1044</v>
      </c>
      <c r="AD59">
        <v>1.1044</v>
      </c>
    </row>
    <row r="60" spans="18:30" x14ac:dyDescent="0.25">
      <c r="T60" s="2">
        <v>45566</v>
      </c>
      <c r="U60">
        <v>2</v>
      </c>
      <c r="Y60" s="2"/>
      <c r="Z60" s="2">
        <v>45566</v>
      </c>
      <c r="AA60">
        <v>2</v>
      </c>
      <c r="AB60" s="2">
        <v>45566</v>
      </c>
      <c r="AC60">
        <v>1.1177999999999999</v>
      </c>
      <c r="AD60">
        <v>1.1177999999999999</v>
      </c>
    </row>
    <row r="61" spans="18:30" x14ac:dyDescent="0.25">
      <c r="T61" s="2">
        <v>45597</v>
      </c>
      <c r="U61">
        <v>3</v>
      </c>
      <c r="Y61" s="2"/>
      <c r="Z61" s="2">
        <v>45597</v>
      </c>
      <c r="AA61">
        <v>3</v>
      </c>
      <c r="AB61" s="2">
        <v>45597</v>
      </c>
      <c r="AC61">
        <v>1.1247</v>
      </c>
      <c r="AD61">
        <v>1.1247</v>
      </c>
    </row>
    <row r="62" spans="18:30" x14ac:dyDescent="0.25">
      <c r="T62" s="2">
        <v>45627</v>
      </c>
      <c r="U62">
        <v>4</v>
      </c>
      <c r="Y62" s="2"/>
      <c r="Z62" s="2">
        <v>45627</v>
      </c>
      <c r="AA62">
        <v>4</v>
      </c>
      <c r="AB62" s="2">
        <v>45627</v>
      </c>
      <c r="AC62">
        <v>1.1264000000000001</v>
      </c>
      <c r="AD62">
        <v>1.1264000000000001</v>
      </c>
    </row>
    <row r="63" spans="18:30" x14ac:dyDescent="0.25">
      <c r="T63" s="2">
        <v>45658</v>
      </c>
      <c r="U63">
        <v>5</v>
      </c>
      <c r="Y63" s="2"/>
      <c r="Z63" s="2">
        <v>45658</v>
      </c>
      <c r="AA63">
        <v>5</v>
      </c>
      <c r="AB63" s="2">
        <v>45658</v>
      </c>
      <c r="AC63">
        <v>1.1297999999999999</v>
      </c>
      <c r="AD63">
        <v>1.1297999999999999</v>
      </c>
    </row>
    <row r="64" spans="18:30" x14ac:dyDescent="0.25">
      <c r="T64" s="2">
        <v>45689</v>
      </c>
      <c r="U64">
        <v>6</v>
      </c>
      <c r="Y64" s="2"/>
      <c r="Z64" s="2">
        <v>45689</v>
      </c>
      <c r="AA64">
        <v>6</v>
      </c>
      <c r="AB64" s="2">
        <v>45689</v>
      </c>
      <c r="AC64">
        <v>1.1076999999999999</v>
      </c>
      <c r="AD64">
        <v>1.1076999999999999</v>
      </c>
    </row>
    <row r="65" spans="19:30" x14ac:dyDescent="0.25">
      <c r="T65" s="2">
        <v>45717</v>
      </c>
      <c r="U65">
        <v>7</v>
      </c>
      <c r="Y65" s="2"/>
      <c r="Z65" s="2">
        <v>45717</v>
      </c>
      <c r="AA65">
        <v>7</v>
      </c>
      <c r="AB65" s="2">
        <v>45717</v>
      </c>
      <c r="AC65">
        <v>1.1217999999999999</v>
      </c>
      <c r="AD65">
        <v>1.1217999999999999</v>
      </c>
    </row>
    <row r="66" spans="19:30" x14ac:dyDescent="0.25">
      <c r="T66" s="2">
        <v>45748</v>
      </c>
      <c r="U66">
        <v>8</v>
      </c>
      <c r="Y66" s="2"/>
      <c r="Z66" s="2">
        <v>45748</v>
      </c>
      <c r="AA66">
        <v>8</v>
      </c>
      <c r="AB66" s="2">
        <v>45748</v>
      </c>
      <c r="AC66">
        <v>1.1245000000000001</v>
      </c>
      <c r="AD66">
        <v>1.1245000000000001</v>
      </c>
    </row>
    <row r="67" spans="19:30" x14ac:dyDescent="0.25">
      <c r="T67" s="2">
        <v>45778</v>
      </c>
      <c r="U67">
        <v>9</v>
      </c>
      <c r="Y67" s="2"/>
      <c r="Z67" s="2">
        <v>45778</v>
      </c>
      <c r="AA67">
        <v>9</v>
      </c>
      <c r="AB67" s="2">
        <v>45778</v>
      </c>
      <c r="AC67">
        <v>1.1142000000000001</v>
      </c>
      <c r="AD67">
        <v>1.1142000000000001</v>
      </c>
    </row>
    <row r="68" spans="19:30" x14ac:dyDescent="0.25">
      <c r="T68" s="2">
        <v>45809</v>
      </c>
      <c r="U68">
        <v>10</v>
      </c>
      <c r="X68">
        <v>3</v>
      </c>
      <c r="Y68" s="2"/>
      <c r="Z68" s="2">
        <v>45809</v>
      </c>
      <c r="AA68">
        <v>10</v>
      </c>
      <c r="AB68" s="2">
        <v>45809</v>
      </c>
      <c r="AC68">
        <v>1.1244000000000001</v>
      </c>
      <c r="AD68">
        <v>1.1244000000000001</v>
      </c>
    </row>
    <row r="69" spans="19:30" x14ac:dyDescent="0.25">
      <c r="T69" s="2">
        <v>45839</v>
      </c>
      <c r="U69">
        <v>11</v>
      </c>
      <c r="X69">
        <v>2</v>
      </c>
      <c r="Y69" s="2"/>
      <c r="Z69" s="2">
        <v>45839</v>
      </c>
      <c r="AA69">
        <v>11</v>
      </c>
      <c r="AB69" s="2">
        <v>45839</v>
      </c>
      <c r="AC69">
        <v>1.1081000000000001</v>
      </c>
      <c r="AD69">
        <v>1.1081000000000001</v>
      </c>
    </row>
    <row r="70" spans="19:30" x14ac:dyDescent="0.25">
      <c r="T70" s="2">
        <v>45870</v>
      </c>
      <c r="U70">
        <v>12</v>
      </c>
      <c r="X70">
        <v>1</v>
      </c>
      <c r="Y70" s="2"/>
      <c r="Z70" s="2">
        <v>45870</v>
      </c>
      <c r="AA70">
        <v>12</v>
      </c>
      <c r="AB70" s="2">
        <v>45870</v>
      </c>
      <c r="AC70">
        <v>1.0982000000000001</v>
      </c>
      <c r="AD70">
        <v>1.0982000000000001</v>
      </c>
    </row>
    <row r="72" spans="19:30" x14ac:dyDescent="0.25">
      <c r="AA72" t="s">
        <v>41</v>
      </c>
      <c r="AB72" t="s">
        <v>51</v>
      </c>
    </row>
    <row r="73" spans="19:30" x14ac:dyDescent="0.25">
      <c r="Z73">
        <f t="shared" ref="Z73:Z84" si="4">VLOOKUP(AA73,$T$58:$U$70,2,0)</f>
        <v>1</v>
      </c>
      <c r="AA73" s="2">
        <v>45536</v>
      </c>
      <c r="AB73">
        <v>407090405.76999998</v>
      </c>
    </row>
    <row r="74" spans="19:30" x14ac:dyDescent="0.25">
      <c r="Z74">
        <f t="shared" si="4"/>
        <v>2</v>
      </c>
      <c r="AA74" s="2">
        <v>45566</v>
      </c>
      <c r="AB74">
        <v>743286006.61000001</v>
      </c>
    </row>
    <row r="75" spans="19:30" x14ac:dyDescent="0.25">
      <c r="Z75">
        <f t="shared" si="4"/>
        <v>3</v>
      </c>
      <c r="AA75" s="2">
        <v>45597</v>
      </c>
      <c r="AB75">
        <v>997938406.13999999</v>
      </c>
    </row>
    <row r="76" spans="19:30" x14ac:dyDescent="0.25">
      <c r="Z76">
        <f t="shared" si="4"/>
        <v>4</v>
      </c>
      <c r="AA76" s="2">
        <v>45627</v>
      </c>
      <c r="AB76">
        <v>801484227.96000004</v>
      </c>
    </row>
    <row r="77" spans="19:30" x14ac:dyDescent="0.25">
      <c r="Z77">
        <f t="shared" si="4"/>
        <v>5</v>
      </c>
      <c r="AA77" s="2">
        <v>45658</v>
      </c>
      <c r="AB77">
        <v>781925143.60000002</v>
      </c>
    </row>
    <row r="78" spans="19:30" x14ac:dyDescent="0.25">
      <c r="T78" t="s">
        <v>47</v>
      </c>
      <c r="U78" t="s">
        <v>53</v>
      </c>
      <c r="V78" t="s">
        <v>54</v>
      </c>
      <c r="W78" t="s">
        <v>55</v>
      </c>
      <c r="Z78">
        <f t="shared" si="4"/>
        <v>6</v>
      </c>
      <c r="AA78" s="2">
        <v>45689</v>
      </c>
      <c r="AB78">
        <v>615730439.28999996</v>
      </c>
    </row>
    <row r="79" spans="19:30" x14ac:dyDescent="0.25">
      <c r="S79">
        <f t="shared" ref="S79:S90" si="5">VLOOKUP(T79,$T$58:$U$70,2,0)</f>
        <v>1</v>
      </c>
      <c r="T79" s="2">
        <v>45536</v>
      </c>
      <c r="U79">
        <v>60914</v>
      </c>
      <c r="V79">
        <v>5</v>
      </c>
      <c r="W79">
        <v>28</v>
      </c>
      <c r="Z79">
        <f t="shared" si="4"/>
        <v>7</v>
      </c>
      <c r="AA79" s="2">
        <v>45717</v>
      </c>
      <c r="AB79">
        <v>478413599.49000001</v>
      </c>
    </row>
    <row r="80" spans="19:30" x14ac:dyDescent="0.25">
      <c r="S80">
        <f t="shared" si="5"/>
        <v>2</v>
      </c>
      <c r="T80" s="2">
        <v>45566</v>
      </c>
      <c r="U80">
        <v>113939.97</v>
      </c>
      <c r="V80">
        <v>8</v>
      </c>
      <c r="W80">
        <v>32</v>
      </c>
      <c r="Z80">
        <f t="shared" si="4"/>
        <v>8</v>
      </c>
      <c r="AA80" s="2">
        <v>45748</v>
      </c>
      <c r="AB80">
        <v>626842307.25</v>
      </c>
    </row>
    <row r="81" spans="19:28" x14ac:dyDescent="0.25">
      <c r="S81">
        <f t="shared" si="5"/>
        <v>3</v>
      </c>
      <c r="T81" s="2">
        <v>45597</v>
      </c>
      <c r="U81">
        <v>10190</v>
      </c>
      <c r="V81">
        <v>2</v>
      </c>
      <c r="W81">
        <v>2</v>
      </c>
      <c r="Z81">
        <f t="shared" si="4"/>
        <v>9</v>
      </c>
      <c r="AA81" s="2">
        <v>45778</v>
      </c>
      <c r="AB81">
        <v>514595509.06</v>
      </c>
    </row>
    <row r="82" spans="19:28" x14ac:dyDescent="0.25">
      <c r="S82">
        <f t="shared" si="5"/>
        <v>4</v>
      </c>
      <c r="T82" s="2">
        <v>45627</v>
      </c>
      <c r="U82">
        <v>652953.48</v>
      </c>
      <c r="V82">
        <v>76</v>
      </c>
      <c r="W82">
        <v>257</v>
      </c>
      <c r="Z82">
        <f t="shared" si="4"/>
        <v>10</v>
      </c>
      <c r="AA82" s="2">
        <v>45809</v>
      </c>
      <c r="AB82">
        <v>533535385.27999997</v>
      </c>
    </row>
    <row r="83" spans="19:28" x14ac:dyDescent="0.25">
      <c r="S83">
        <f t="shared" si="5"/>
        <v>5</v>
      </c>
      <c r="T83" s="2">
        <v>45658</v>
      </c>
      <c r="U83">
        <v>16563916.800000001</v>
      </c>
      <c r="V83">
        <v>3162</v>
      </c>
      <c r="W83">
        <v>5754</v>
      </c>
      <c r="Z83">
        <f t="shared" si="4"/>
        <v>11</v>
      </c>
      <c r="AA83" s="2">
        <v>45839</v>
      </c>
      <c r="AB83">
        <v>485555585.23000002</v>
      </c>
    </row>
    <row r="84" spans="19:28" x14ac:dyDescent="0.25">
      <c r="S84">
        <f t="shared" si="5"/>
        <v>6</v>
      </c>
      <c r="T84" s="2">
        <v>45689</v>
      </c>
      <c r="U84">
        <v>6396535.8600000003</v>
      </c>
      <c r="V84">
        <v>707</v>
      </c>
      <c r="W84">
        <v>2200</v>
      </c>
      <c r="Z84">
        <f t="shared" si="4"/>
        <v>12</v>
      </c>
      <c r="AA84" s="2">
        <v>45870</v>
      </c>
      <c r="AB84">
        <v>395101134.67000002</v>
      </c>
    </row>
    <row r="85" spans="19:28" x14ac:dyDescent="0.25">
      <c r="S85">
        <f t="shared" si="5"/>
        <v>7</v>
      </c>
      <c r="T85" s="2">
        <v>45717</v>
      </c>
      <c r="U85">
        <v>5272819.0999999996</v>
      </c>
      <c r="V85">
        <v>582</v>
      </c>
      <c r="W85">
        <v>1825</v>
      </c>
    </row>
    <row r="86" spans="19:28" x14ac:dyDescent="0.25">
      <c r="S86">
        <f t="shared" si="5"/>
        <v>8</v>
      </c>
      <c r="T86" s="2">
        <v>45748</v>
      </c>
      <c r="U86">
        <v>6073381.5499999998</v>
      </c>
      <c r="V86">
        <v>672</v>
      </c>
      <c r="W86">
        <v>2486</v>
      </c>
    </row>
    <row r="87" spans="19:28" x14ac:dyDescent="0.25">
      <c r="S87">
        <f t="shared" si="5"/>
        <v>9</v>
      </c>
      <c r="T87" s="2">
        <v>45778</v>
      </c>
      <c r="U87">
        <v>4902608.5199999996</v>
      </c>
      <c r="V87">
        <v>578</v>
      </c>
      <c r="W87">
        <v>1935</v>
      </c>
    </row>
    <row r="88" spans="19:28" x14ac:dyDescent="0.25">
      <c r="S88">
        <f t="shared" si="5"/>
        <v>10</v>
      </c>
      <c r="T88" s="2">
        <v>45809</v>
      </c>
      <c r="U88">
        <v>10559544.939999999</v>
      </c>
      <c r="V88">
        <v>1486</v>
      </c>
      <c r="W88">
        <v>4700</v>
      </c>
    </row>
    <row r="89" spans="19:28" x14ac:dyDescent="0.25">
      <c r="S89">
        <f t="shared" si="5"/>
        <v>11</v>
      </c>
      <c r="T89" s="2">
        <v>45839</v>
      </c>
      <c r="U89">
        <v>10198749.289999999</v>
      </c>
      <c r="V89">
        <v>1547</v>
      </c>
      <c r="W89">
        <v>4839</v>
      </c>
    </row>
    <row r="90" spans="19:28" x14ac:dyDescent="0.25">
      <c r="S90">
        <f t="shared" si="5"/>
        <v>12</v>
      </c>
      <c r="T90" s="2">
        <v>45870</v>
      </c>
      <c r="U90">
        <v>10394102.189999999</v>
      </c>
      <c r="V90">
        <v>1430</v>
      </c>
      <c r="W90">
        <v>4279</v>
      </c>
    </row>
  </sheetData>
  <sortState xmlns:xlrd2="http://schemas.microsoft.com/office/spreadsheetml/2017/richdata2" ref="R43:U54">
    <sortCondition ref="R43:R54"/>
  </sortState>
  <mergeCells count="2">
    <mergeCell ref="AE10:AE13"/>
    <mergeCell ref="AE14:A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3A33-BDE1-4D19-BB61-6A0F289E5779}">
  <dimension ref="A1:CC237"/>
  <sheetViews>
    <sheetView workbookViewId="0"/>
  </sheetViews>
  <sheetFormatPr defaultRowHeight="15" x14ac:dyDescent="0.25"/>
  <cols>
    <col min="1" max="1" width="12.85546875" bestFit="1" customWidth="1"/>
    <col min="2" max="3" width="10.7109375" bestFit="1" customWidth="1"/>
    <col min="9" max="9" width="7.5703125" bestFit="1" customWidth="1"/>
    <col min="10" max="10" width="12.42578125" bestFit="1" customWidth="1"/>
    <col min="11" max="11" width="18.42578125" bestFit="1" customWidth="1"/>
    <col min="12" max="12" width="10.7109375" bestFit="1" customWidth="1"/>
    <col min="13" max="13" width="9.140625" bestFit="1" customWidth="1"/>
    <col min="14" max="14" width="17.140625" bestFit="1" customWidth="1"/>
    <col min="15" max="15" width="16.5703125" bestFit="1" customWidth="1"/>
    <col min="16" max="16" width="16" bestFit="1" customWidth="1"/>
    <col min="17" max="17" width="15.85546875" bestFit="1" customWidth="1"/>
    <col min="18" max="18" width="18.5703125" bestFit="1" customWidth="1"/>
    <col min="19" max="19" width="23.140625" bestFit="1" customWidth="1"/>
    <col min="20" max="20" width="10.7109375" bestFit="1" customWidth="1"/>
    <col min="27" max="27" width="7.140625" bestFit="1" customWidth="1"/>
    <col min="28" max="28" width="23.85546875" bestFit="1" customWidth="1"/>
    <col min="29" max="29" width="17.7109375" bestFit="1" customWidth="1"/>
    <col min="30" max="30" width="10.140625" bestFit="1" customWidth="1"/>
    <col min="35" max="35" width="8.7109375" bestFit="1" customWidth="1"/>
    <col min="36" max="36" width="13.140625" customWidth="1"/>
    <col min="40" max="40" width="7.42578125" bestFit="1" customWidth="1"/>
    <col min="41" max="43" width="9.140625" bestFit="1" customWidth="1"/>
    <col min="44" max="44" width="10.85546875" bestFit="1" customWidth="1"/>
    <col min="45" max="45" width="11.7109375" bestFit="1" customWidth="1"/>
    <col min="46" max="46" width="4.85546875" bestFit="1" customWidth="1"/>
    <col min="47" max="47" width="16.28515625" bestFit="1" customWidth="1"/>
    <col min="51" max="51" width="20.5703125" bestFit="1" customWidth="1"/>
    <col min="52" max="52" width="20.28515625" bestFit="1" customWidth="1"/>
    <col min="53" max="53" width="20" bestFit="1" customWidth="1"/>
    <col min="54" max="54" width="20.5703125" bestFit="1" customWidth="1"/>
    <col min="55" max="55" width="27.28515625" bestFit="1" customWidth="1"/>
    <col min="56" max="56" width="27" bestFit="1" customWidth="1"/>
    <col min="57" max="57" width="20" bestFit="1" customWidth="1"/>
    <col min="59" max="59" width="20.5703125" bestFit="1" customWidth="1"/>
    <col min="60" max="60" width="13.85546875" bestFit="1" customWidth="1"/>
    <col min="61" max="61" width="20.28515625" bestFit="1" customWidth="1"/>
    <col min="62" max="62" width="20" bestFit="1" customWidth="1"/>
    <col min="63" max="63" width="20.5703125" bestFit="1" customWidth="1"/>
    <col min="64" max="64" width="27.28515625" bestFit="1" customWidth="1"/>
    <col min="65" max="66" width="27" bestFit="1" customWidth="1"/>
    <col min="67" max="67" width="20.5703125" bestFit="1" customWidth="1"/>
    <col min="68" max="68" width="20.28515625" bestFit="1" customWidth="1"/>
    <col min="69" max="69" width="20" bestFit="1" customWidth="1"/>
    <col min="70" max="71" width="20.5703125" bestFit="1" customWidth="1"/>
    <col min="72" max="72" width="20.28515625" bestFit="1" customWidth="1"/>
    <col min="73" max="73" width="20" bestFit="1" customWidth="1"/>
    <col min="75" max="75" width="20.5703125" bestFit="1" customWidth="1"/>
    <col min="76" max="76" width="20.28515625" bestFit="1" customWidth="1"/>
    <col min="77" max="77" width="20" bestFit="1" customWidth="1"/>
    <col min="79" max="79" width="20.5703125" bestFit="1" customWidth="1"/>
    <col min="80" max="80" width="20.28515625" bestFit="1" customWidth="1"/>
    <col min="81" max="81" width="20" bestFit="1" customWidth="1"/>
  </cols>
  <sheetData>
    <row r="1" spans="1:81" x14ac:dyDescent="0.25">
      <c r="AY1" s="27" t="s">
        <v>408</v>
      </c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</row>
    <row r="2" spans="1:81" x14ac:dyDescent="0.25">
      <c r="A2" s="24" t="s">
        <v>79</v>
      </c>
      <c r="B2" s="24"/>
      <c r="C2" t="s">
        <v>357</v>
      </c>
      <c r="L2" s="24" t="s">
        <v>348</v>
      </c>
      <c r="M2" s="24"/>
      <c r="N2" s="24"/>
      <c r="O2" s="24"/>
      <c r="AA2" s="24" t="s">
        <v>347</v>
      </c>
      <c r="AB2" s="24"/>
      <c r="AC2" s="24"/>
      <c r="AD2" s="24"/>
      <c r="AI2" s="24" t="s">
        <v>354</v>
      </c>
      <c r="AJ2" s="24"/>
      <c r="AY2" s="18" t="s">
        <v>394</v>
      </c>
      <c r="BC2" s="18" t="s">
        <v>397</v>
      </c>
      <c r="BG2" s="18" t="s">
        <v>403</v>
      </c>
      <c r="BK2" s="18" t="s">
        <v>402</v>
      </c>
      <c r="BO2" s="18" t="s">
        <v>404</v>
      </c>
      <c r="BS2" s="18" t="s">
        <v>405</v>
      </c>
      <c r="BW2" s="18" t="s">
        <v>406</v>
      </c>
      <c r="CA2" s="18" t="s">
        <v>407</v>
      </c>
    </row>
    <row r="3" spans="1:81" x14ac:dyDescent="0.25">
      <c r="A3" t="s">
        <v>12</v>
      </c>
      <c r="B3" s="1">
        <v>601087</v>
      </c>
      <c r="C3" s="1">
        <v>629695</v>
      </c>
      <c r="I3" s="28" t="s">
        <v>79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AA3" s="3" t="s">
        <v>82</v>
      </c>
      <c r="AB3" s="3" t="s">
        <v>83</v>
      </c>
      <c r="AC3" s="3" t="s">
        <v>84</v>
      </c>
      <c r="AD3" s="3" t="s">
        <v>12</v>
      </c>
      <c r="AI3" s="4" t="s">
        <v>349</v>
      </c>
      <c r="AJ3" s="4" t="s">
        <v>350</v>
      </c>
      <c r="AN3" s="3" t="s">
        <v>41</v>
      </c>
      <c r="AO3" s="3" t="s">
        <v>358</v>
      </c>
      <c r="AP3" s="3" t="s">
        <v>58</v>
      </c>
      <c r="AQ3" s="3" t="s">
        <v>359</v>
      </c>
      <c r="AR3" s="3" t="s">
        <v>7</v>
      </c>
      <c r="AS3" s="17" t="s">
        <v>360</v>
      </c>
      <c r="AT3" s="17" t="s">
        <v>361</v>
      </c>
      <c r="AU3" s="17" t="s">
        <v>355</v>
      </c>
      <c r="AY3" s="3" t="s">
        <v>41</v>
      </c>
      <c r="AZ3" s="3" t="s">
        <v>362</v>
      </c>
      <c r="BA3" s="3" t="s">
        <v>363</v>
      </c>
      <c r="BC3" s="3" t="s">
        <v>47</v>
      </c>
      <c r="BD3" s="3" t="s">
        <v>362</v>
      </c>
      <c r="BE3" s="3" t="s">
        <v>363</v>
      </c>
      <c r="BG3" s="22" t="s">
        <v>401</v>
      </c>
      <c r="BH3" s="22" t="s">
        <v>362</v>
      </c>
      <c r="BI3" s="22" t="s">
        <v>363</v>
      </c>
      <c r="BK3" s="22" t="s">
        <v>401</v>
      </c>
      <c r="BL3" s="22" t="s">
        <v>399</v>
      </c>
      <c r="BM3" s="22" t="s">
        <v>400</v>
      </c>
      <c r="BO3" s="3" t="s">
        <v>47</v>
      </c>
      <c r="BP3" s="3" t="s">
        <v>362</v>
      </c>
      <c r="BQ3" s="3" t="s">
        <v>363</v>
      </c>
      <c r="BS3" s="3" t="s">
        <v>47</v>
      </c>
      <c r="BT3" s="3" t="s">
        <v>362</v>
      </c>
      <c r="BU3" s="3" t="s">
        <v>363</v>
      </c>
      <c r="BW3" s="3" t="s">
        <v>47</v>
      </c>
      <c r="BX3" s="3" t="s">
        <v>362</v>
      </c>
      <c r="BY3" s="3" t="s">
        <v>363</v>
      </c>
      <c r="CA3" s="3" t="s">
        <v>47</v>
      </c>
      <c r="CB3" s="3" t="s">
        <v>362</v>
      </c>
      <c r="CC3" s="3" t="s">
        <v>363</v>
      </c>
    </row>
    <row r="4" spans="1:81" x14ac:dyDescent="0.25">
      <c r="A4" t="s">
        <v>58</v>
      </c>
      <c r="B4" s="1">
        <v>298617</v>
      </c>
      <c r="C4" s="1">
        <v>310937</v>
      </c>
      <c r="I4" s="4" t="s">
        <v>63</v>
      </c>
      <c r="J4" s="4" t="s">
        <v>64</v>
      </c>
      <c r="K4" s="4" t="s">
        <v>65</v>
      </c>
      <c r="L4" s="4" t="s">
        <v>58</v>
      </c>
      <c r="M4" s="4" t="s">
        <v>59</v>
      </c>
      <c r="N4" s="4" t="s">
        <v>66</v>
      </c>
      <c r="O4" s="4" t="s">
        <v>67</v>
      </c>
      <c r="P4" s="4" t="s">
        <v>68</v>
      </c>
      <c r="Q4" s="4" t="s">
        <v>69</v>
      </c>
      <c r="R4" s="4" t="s">
        <v>70</v>
      </c>
      <c r="S4" s="4" t="s">
        <v>71</v>
      </c>
      <c r="T4" s="4" t="s">
        <v>61</v>
      </c>
      <c r="AA4" s="4" t="s">
        <v>48</v>
      </c>
      <c r="AB4" s="4" t="s">
        <v>85</v>
      </c>
      <c r="AC4" s="4" t="s">
        <v>85</v>
      </c>
      <c r="AD4" s="4">
        <v>404</v>
      </c>
      <c r="AI4" s="4" t="s">
        <v>351</v>
      </c>
      <c r="AJ4" s="4">
        <v>1457421</v>
      </c>
      <c r="AN4" s="16">
        <v>45536</v>
      </c>
      <c r="AO4" s="5">
        <v>46959</v>
      </c>
      <c r="AP4" s="5">
        <v>25625</v>
      </c>
      <c r="AQ4" s="5">
        <v>7353</v>
      </c>
      <c r="AR4" s="5">
        <v>0</v>
      </c>
      <c r="AV4" s="2"/>
      <c r="AY4" s="4" t="s">
        <v>48</v>
      </c>
      <c r="AZ4" s="4">
        <v>154271</v>
      </c>
      <c r="BA4" s="4">
        <v>248035</v>
      </c>
      <c r="BC4" s="4" t="s">
        <v>48</v>
      </c>
      <c r="BD4" s="4">
        <v>79862</v>
      </c>
      <c r="BE4" s="4">
        <v>135225</v>
      </c>
      <c r="BG4" s="19" t="s">
        <v>48</v>
      </c>
      <c r="BH4" s="4">
        <v>5821</v>
      </c>
      <c r="BI4" s="4">
        <v>10888</v>
      </c>
      <c r="BK4" s="19" t="s">
        <v>48</v>
      </c>
      <c r="BL4" s="4">
        <v>157937</v>
      </c>
      <c r="BM4" s="4">
        <v>250477</v>
      </c>
      <c r="BO4" s="4" t="s">
        <v>48</v>
      </c>
      <c r="BP4" s="4">
        <v>11503</v>
      </c>
      <c r="BQ4" s="4">
        <v>23798</v>
      </c>
      <c r="BS4" s="4" t="s">
        <v>48</v>
      </c>
      <c r="BT4" s="4">
        <v>150790</v>
      </c>
      <c r="BU4" s="4">
        <v>233972</v>
      </c>
      <c r="BW4" s="4" t="s">
        <v>48</v>
      </c>
      <c r="BX4" s="8">
        <v>1538704301.6099999</v>
      </c>
      <c r="BY4" s="8">
        <v>2529999224.79</v>
      </c>
      <c r="CA4" s="4" t="s">
        <v>48</v>
      </c>
      <c r="CB4" s="4">
        <v>87363</v>
      </c>
      <c r="CC4" s="4">
        <v>136726</v>
      </c>
    </row>
    <row r="5" spans="1:81" x14ac:dyDescent="0.25">
      <c r="A5" t="s">
        <v>59</v>
      </c>
      <c r="B5" s="1">
        <v>134584</v>
      </c>
      <c r="C5" s="1">
        <v>140546</v>
      </c>
      <c r="I5" s="4" t="s">
        <v>48</v>
      </c>
      <c r="J5" s="4" t="s">
        <v>72</v>
      </c>
      <c r="K5" s="5">
        <v>22708</v>
      </c>
      <c r="L5" s="5">
        <v>10585</v>
      </c>
      <c r="M5" s="5">
        <v>3312</v>
      </c>
      <c r="N5" s="5">
        <v>376</v>
      </c>
      <c r="O5" s="5">
        <v>22524</v>
      </c>
      <c r="P5" s="5">
        <v>264508290.56999999</v>
      </c>
      <c r="Q5" s="5">
        <v>22708</v>
      </c>
      <c r="R5" s="5">
        <v>912</v>
      </c>
      <c r="S5" s="5">
        <v>22976</v>
      </c>
      <c r="T5" s="5">
        <v>16843</v>
      </c>
      <c r="AA5" s="4" t="s">
        <v>48</v>
      </c>
      <c r="AB5" s="4" t="s">
        <v>86</v>
      </c>
      <c r="AC5" s="4" t="s">
        <v>87</v>
      </c>
      <c r="AD5" s="4">
        <v>369</v>
      </c>
      <c r="AI5" s="4" t="s">
        <v>352</v>
      </c>
      <c r="AJ5" s="4">
        <v>1383335</v>
      </c>
      <c r="AN5" s="16">
        <v>45566</v>
      </c>
      <c r="AO5" s="5">
        <v>70546</v>
      </c>
      <c r="AP5" s="5">
        <v>39065</v>
      </c>
      <c r="AQ5" s="5">
        <v>11606</v>
      </c>
      <c r="AR5" s="5">
        <v>0</v>
      </c>
      <c r="AV5" s="2"/>
      <c r="AY5" s="4" t="s">
        <v>364</v>
      </c>
      <c r="AZ5" s="4">
        <v>4641</v>
      </c>
      <c r="BA5" s="4">
        <v>4866</v>
      </c>
      <c r="BC5" s="4" t="s">
        <v>364</v>
      </c>
      <c r="BD5" s="4">
        <v>2006</v>
      </c>
      <c r="BE5" s="4">
        <v>1998</v>
      </c>
      <c r="BG5" s="19" t="s">
        <v>364</v>
      </c>
      <c r="BH5" s="4">
        <v>252</v>
      </c>
      <c r="BI5" s="4">
        <v>321</v>
      </c>
      <c r="BK5" s="19" t="s">
        <v>364</v>
      </c>
      <c r="BL5" s="4">
        <v>4428</v>
      </c>
      <c r="BM5" s="4">
        <v>4593</v>
      </c>
      <c r="BO5" s="4" t="s">
        <v>364</v>
      </c>
      <c r="BP5" s="4">
        <v>385</v>
      </c>
      <c r="BQ5" s="4">
        <v>492</v>
      </c>
      <c r="BS5" s="4" t="s">
        <v>364</v>
      </c>
      <c r="BT5" s="4">
        <v>4264</v>
      </c>
      <c r="BU5" s="4">
        <v>4379</v>
      </c>
      <c r="BW5" s="4" t="s">
        <v>396</v>
      </c>
      <c r="BX5" s="8">
        <v>20809086.109999999</v>
      </c>
      <c r="BY5" s="8">
        <v>23927297.27</v>
      </c>
      <c r="CA5" s="4" t="s">
        <v>364</v>
      </c>
      <c r="CB5" s="4">
        <v>2768</v>
      </c>
      <c r="CC5" s="4">
        <v>3044</v>
      </c>
    </row>
    <row r="6" spans="1:81" x14ac:dyDescent="0.25">
      <c r="A6" t="s">
        <v>60</v>
      </c>
      <c r="B6" s="1">
        <v>40708</v>
      </c>
      <c r="C6" s="1">
        <v>51620</v>
      </c>
      <c r="I6" s="4" t="s">
        <v>48</v>
      </c>
      <c r="J6" s="4" t="s">
        <v>73</v>
      </c>
      <c r="K6" s="5">
        <v>95173</v>
      </c>
      <c r="L6" s="5">
        <v>67097</v>
      </c>
      <c r="M6" s="5">
        <v>37238</v>
      </c>
      <c r="N6" s="5">
        <v>3167</v>
      </c>
      <c r="O6" s="5">
        <v>93442</v>
      </c>
      <c r="P6" s="5">
        <v>1265747822.79</v>
      </c>
      <c r="Q6" s="5">
        <v>95173</v>
      </c>
      <c r="R6" s="5">
        <v>6555</v>
      </c>
      <c r="S6" s="5">
        <v>95509</v>
      </c>
      <c r="T6" s="5">
        <v>32541</v>
      </c>
      <c r="AA6" s="4" t="s">
        <v>48</v>
      </c>
      <c r="AB6" s="4" t="s">
        <v>88</v>
      </c>
      <c r="AC6" s="4" t="s">
        <v>89</v>
      </c>
      <c r="AD6" s="4">
        <v>123</v>
      </c>
      <c r="AI6" s="4" t="s">
        <v>353</v>
      </c>
      <c r="AJ6" s="4">
        <v>160269</v>
      </c>
      <c r="AN6" s="16">
        <v>45597</v>
      </c>
      <c r="AO6" s="5">
        <v>86133</v>
      </c>
      <c r="AP6" s="5">
        <v>44471</v>
      </c>
      <c r="AQ6" s="5">
        <v>14445</v>
      </c>
      <c r="AR6" s="5">
        <v>0</v>
      </c>
      <c r="AV6" s="2"/>
      <c r="AY6" s="4" t="s">
        <v>365</v>
      </c>
      <c r="AZ6" s="4">
        <v>7229</v>
      </c>
      <c r="BA6" s="4">
        <v>7546</v>
      </c>
      <c r="BC6" s="4" t="s">
        <v>365</v>
      </c>
      <c r="BD6" s="4">
        <v>3643</v>
      </c>
      <c r="BE6" s="4">
        <v>3790</v>
      </c>
      <c r="BG6" s="19" t="s">
        <v>366</v>
      </c>
      <c r="BH6" s="4">
        <v>326</v>
      </c>
      <c r="BI6" s="4">
        <v>461</v>
      </c>
      <c r="BK6" s="19" t="s">
        <v>365</v>
      </c>
      <c r="BL6" s="4">
        <v>7229</v>
      </c>
      <c r="BM6" s="4">
        <v>7546</v>
      </c>
      <c r="BO6" s="4" t="s">
        <v>365</v>
      </c>
      <c r="BP6" s="4">
        <v>284</v>
      </c>
      <c r="BQ6" s="4">
        <v>394</v>
      </c>
      <c r="BS6" s="4" t="s">
        <v>365</v>
      </c>
      <c r="BT6" s="4">
        <v>6950</v>
      </c>
      <c r="BU6" s="4">
        <v>7159</v>
      </c>
      <c r="BW6" s="4" t="s">
        <v>395</v>
      </c>
      <c r="BX6" s="8">
        <v>38546320.740000002</v>
      </c>
      <c r="BY6" s="8">
        <v>54599715.789999999</v>
      </c>
      <c r="CA6" s="4" t="s">
        <v>365</v>
      </c>
      <c r="CB6" s="4">
        <v>3803</v>
      </c>
      <c r="CC6" s="4">
        <v>4120</v>
      </c>
    </row>
    <row r="7" spans="1:81" x14ac:dyDescent="0.25">
      <c r="A7" t="s">
        <v>61</v>
      </c>
      <c r="B7" s="1">
        <v>407676</v>
      </c>
      <c r="C7" s="1">
        <v>407676</v>
      </c>
      <c r="I7" s="4" t="s">
        <v>48</v>
      </c>
      <c r="J7" s="4" t="s">
        <v>74</v>
      </c>
      <c r="K7" s="5">
        <v>116145</v>
      </c>
      <c r="L7" s="5">
        <v>90784</v>
      </c>
      <c r="M7" s="5">
        <v>49352</v>
      </c>
      <c r="N7" s="5">
        <v>3647</v>
      </c>
      <c r="O7" s="5">
        <v>114124</v>
      </c>
      <c r="P7" s="5">
        <v>1598238927.1800001</v>
      </c>
      <c r="Q7" s="5">
        <v>116145</v>
      </c>
      <c r="R7" s="5">
        <v>9551</v>
      </c>
      <c r="S7" s="5">
        <v>116601</v>
      </c>
      <c r="T7" s="5">
        <v>24653</v>
      </c>
      <c r="AA7" s="4" t="s">
        <v>48</v>
      </c>
      <c r="AB7" s="4" t="s">
        <v>90</v>
      </c>
      <c r="AC7" s="4" t="s">
        <v>91</v>
      </c>
      <c r="AD7" s="4">
        <v>98</v>
      </c>
      <c r="AI7" s="25" t="s">
        <v>356</v>
      </c>
      <c r="AJ7" s="26"/>
      <c r="AN7" s="16">
        <v>45627</v>
      </c>
      <c r="AO7" s="5">
        <v>84118</v>
      </c>
      <c r="AP7" s="5">
        <v>45632</v>
      </c>
      <c r="AQ7" s="5">
        <v>13969</v>
      </c>
      <c r="AR7" s="5">
        <v>1378</v>
      </c>
      <c r="AV7" s="2"/>
      <c r="AY7" s="4" t="s">
        <v>366</v>
      </c>
      <c r="AZ7" s="4">
        <v>4952</v>
      </c>
      <c r="BA7" s="4">
        <v>6936</v>
      </c>
      <c r="BC7" s="4" t="s">
        <v>366</v>
      </c>
      <c r="BD7" s="4">
        <v>2128</v>
      </c>
      <c r="BE7" s="4">
        <v>2981</v>
      </c>
      <c r="BG7" s="19" t="s">
        <v>369</v>
      </c>
      <c r="BH7" s="4">
        <v>246</v>
      </c>
      <c r="BI7" s="4">
        <v>340</v>
      </c>
      <c r="BK7" s="19" t="s">
        <v>366</v>
      </c>
      <c r="BL7" s="4">
        <v>4674</v>
      </c>
      <c r="BM7" s="4">
        <v>6535</v>
      </c>
      <c r="BO7" s="4" t="s">
        <v>366</v>
      </c>
      <c r="BP7" s="4">
        <v>234</v>
      </c>
      <c r="BQ7" s="4">
        <v>438</v>
      </c>
      <c r="BS7" s="4" t="s">
        <v>366</v>
      </c>
      <c r="BT7" s="4">
        <v>4720</v>
      </c>
      <c r="BU7" s="4">
        <v>6506</v>
      </c>
      <c r="BW7" s="4" t="s">
        <v>373</v>
      </c>
      <c r="BX7" s="8" t="s">
        <v>48</v>
      </c>
      <c r="BY7" s="8">
        <v>34863520.630000003</v>
      </c>
      <c r="CA7" s="4" t="s">
        <v>366</v>
      </c>
      <c r="CB7" s="4">
        <v>2890</v>
      </c>
      <c r="CC7" s="4">
        <v>4176</v>
      </c>
    </row>
    <row r="8" spans="1:81" x14ac:dyDescent="0.25">
      <c r="A8" t="s">
        <v>62</v>
      </c>
      <c r="B8" s="1">
        <v>27554</v>
      </c>
      <c r="C8" s="1">
        <v>27554</v>
      </c>
      <c r="I8" s="4" t="s">
        <v>48</v>
      </c>
      <c r="J8" s="4" t="s">
        <v>75</v>
      </c>
      <c r="K8" s="5">
        <v>10107</v>
      </c>
      <c r="L8" s="5">
        <v>8130</v>
      </c>
      <c r="M8" s="5">
        <v>4322</v>
      </c>
      <c r="N8" s="5">
        <v>236</v>
      </c>
      <c r="O8" s="5">
        <v>9970</v>
      </c>
      <c r="P8" s="5">
        <v>132732525.18000001</v>
      </c>
      <c r="Q8" s="5">
        <v>10107</v>
      </c>
      <c r="R8" s="5">
        <v>819</v>
      </c>
      <c r="S8" s="5">
        <v>10097</v>
      </c>
      <c r="T8" s="5">
        <v>1817</v>
      </c>
      <c r="AA8" s="4" t="s">
        <v>92</v>
      </c>
      <c r="AB8" s="4" t="s">
        <v>48</v>
      </c>
      <c r="AC8" s="4" t="s">
        <v>93</v>
      </c>
      <c r="AD8" s="4">
        <v>1365</v>
      </c>
      <c r="AI8" s="4" t="s">
        <v>349</v>
      </c>
      <c r="AJ8" s="4" t="s">
        <v>350</v>
      </c>
      <c r="AN8" s="16">
        <v>45658</v>
      </c>
      <c r="AO8" s="5">
        <v>88727</v>
      </c>
      <c r="AP8" s="5">
        <v>47107</v>
      </c>
      <c r="AQ8" s="5">
        <v>14880</v>
      </c>
      <c r="AR8" s="5">
        <v>3512</v>
      </c>
      <c r="AV8" s="2"/>
      <c r="AY8" s="4" t="s">
        <v>367</v>
      </c>
      <c r="AZ8" s="4">
        <v>8455</v>
      </c>
      <c r="BA8" s="4">
        <v>7654</v>
      </c>
      <c r="BC8" s="4" t="s">
        <v>367</v>
      </c>
      <c r="BD8" s="4">
        <v>4370</v>
      </c>
      <c r="BE8" s="4">
        <v>3840</v>
      </c>
      <c r="BG8" s="19" t="s">
        <v>372</v>
      </c>
      <c r="BH8" s="4">
        <v>284</v>
      </c>
      <c r="BI8" s="4">
        <v>398</v>
      </c>
      <c r="BK8" s="19" t="s">
        <v>367</v>
      </c>
      <c r="BL8" s="4">
        <v>8455</v>
      </c>
      <c r="BM8" s="4">
        <v>7654</v>
      </c>
      <c r="BO8" s="4" t="s">
        <v>367</v>
      </c>
      <c r="BP8" s="4">
        <v>340</v>
      </c>
      <c r="BQ8" s="4">
        <v>437</v>
      </c>
      <c r="BS8" s="4" t="s">
        <v>367</v>
      </c>
      <c r="BT8" s="4">
        <v>8119</v>
      </c>
      <c r="BU8" s="4">
        <v>7222</v>
      </c>
      <c r="BW8" s="4" t="s">
        <v>371</v>
      </c>
      <c r="BX8" s="8">
        <v>91067557.640000001</v>
      </c>
      <c r="BY8" s="8">
        <v>135862819.81999999</v>
      </c>
      <c r="CA8" s="4" t="s">
        <v>367</v>
      </c>
      <c r="CB8" s="4">
        <v>4412</v>
      </c>
      <c r="CC8" s="4">
        <v>4142</v>
      </c>
    </row>
    <row r="9" spans="1:81" x14ac:dyDescent="0.25">
      <c r="A9" t="s">
        <v>80</v>
      </c>
      <c r="I9" s="4" t="s">
        <v>48</v>
      </c>
      <c r="J9" s="4" t="s">
        <v>76</v>
      </c>
      <c r="K9" s="5">
        <v>242998</v>
      </c>
      <c r="L9" s="5">
        <v>102977</v>
      </c>
      <c r="M9" s="5">
        <v>38324</v>
      </c>
      <c r="N9" s="5">
        <v>28706</v>
      </c>
      <c r="O9" s="5">
        <v>218077</v>
      </c>
      <c r="P9" s="5">
        <v>2734954935.3800001</v>
      </c>
      <c r="Q9" s="5">
        <v>242998</v>
      </c>
      <c r="R9" s="5">
        <v>8102</v>
      </c>
      <c r="S9" s="5">
        <v>266878</v>
      </c>
      <c r="T9" s="5">
        <v>219277</v>
      </c>
      <c r="AA9" s="4" t="s">
        <v>92</v>
      </c>
      <c r="AB9" s="4" t="s">
        <v>94</v>
      </c>
      <c r="AC9" s="4" t="s">
        <v>95</v>
      </c>
      <c r="AD9" s="4">
        <v>1047</v>
      </c>
      <c r="AI9" s="4" t="s">
        <v>351</v>
      </c>
      <c r="AJ9" s="4">
        <v>510246</v>
      </c>
      <c r="AN9" s="16">
        <v>45689</v>
      </c>
      <c r="AO9" s="5">
        <v>68126</v>
      </c>
      <c r="AP9" s="5">
        <v>35794</v>
      </c>
      <c r="AQ9" s="5">
        <v>11237</v>
      </c>
      <c r="AR9" s="5">
        <v>4172</v>
      </c>
      <c r="AV9" s="2"/>
      <c r="AY9" s="4" t="s">
        <v>368</v>
      </c>
      <c r="AZ9" s="4">
        <v>0</v>
      </c>
      <c r="BA9" s="4">
        <v>14373</v>
      </c>
      <c r="BC9" s="4" t="s">
        <v>368</v>
      </c>
      <c r="BD9" s="4">
        <v>0</v>
      </c>
      <c r="BE9" s="4">
        <v>7293</v>
      </c>
      <c r="BG9" s="19" t="s">
        <v>374</v>
      </c>
      <c r="BH9" s="4">
        <v>242</v>
      </c>
      <c r="BI9" s="4">
        <v>426</v>
      </c>
      <c r="BK9" s="19" t="s">
        <v>368</v>
      </c>
      <c r="BL9" s="4">
        <v>0</v>
      </c>
      <c r="BM9" s="4">
        <v>14373</v>
      </c>
      <c r="BO9" s="4" t="s">
        <v>368</v>
      </c>
      <c r="BP9" s="4">
        <v>0</v>
      </c>
      <c r="BQ9" s="4">
        <v>713</v>
      </c>
      <c r="BS9" s="4" t="s">
        <v>368</v>
      </c>
      <c r="BT9" s="4">
        <v>0</v>
      </c>
      <c r="BU9" s="4">
        <v>13673</v>
      </c>
      <c r="BW9" s="4" t="s">
        <v>381</v>
      </c>
      <c r="BX9" s="8">
        <v>64869410.149999999</v>
      </c>
      <c r="BY9" s="8">
        <v>37922593.890000001</v>
      </c>
      <c r="CA9" s="4" t="s">
        <v>368</v>
      </c>
      <c r="CB9" s="4">
        <v>0</v>
      </c>
      <c r="CC9" s="4">
        <v>7733</v>
      </c>
    </row>
    <row r="10" spans="1:81" x14ac:dyDescent="0.25">
      <c r="A10" t="s">
        <v>81</v>
      </c>
      <c r="I10" s="4" t="s">
        <v>77</v>
      </c>
      <c r="J10" s="4" t="s">
        <v>72</v>
      </c>
      <c r="K10" s="5">
        <v>1456</v>
      </c>
      <c r="L10" s="5">
        <v>282</v>
      </c>
      <c r="M10" s="5">
        <v>19</v>
      </c>
      <c r="N10" s="5">
        <v>37</v>
      </c>
      <c r="O10" s="5">
        <v>1443</v>
      </c>
      <c r="P10" s="5">
        <v>13730295.07</v>
      </c>
      <c r="Q10" s="5">
        <v>1456</v>
      </c>
      <c r="R10" s="5">
        <v>21</v>
      </c>
      <c r="S10" s="5">
        <v>1467</v>
      </c>
      <c r="T10" s="5">
        <v>1471</v>
      </c>
      <c r="AA10" s="4" t="s">
        <v>92</v>
      </c>
      <c r="AB10" s="4" t="s">
        <v>96</v>
      </c>
      <c r="AC10" s="4" t="s">
        <v>97</v>
      </c>
      <c r="AD10" s="4">
        <v>1847</v>
      </c>
      <c r="AI10" s="4" t="s">
        <v>352</v>
      </c>
      <c r="AJ10" s="4">
        <v>2426</v>
      </c>
      <c r="AN10" s="16">
        <v>45717</v>
      </c>
      <c r="AO10" s="5">
        <v>52164</v>
      </c>
      <c r="AP10" s="5">
        <v>31149</v>
      </c>
      <c r="AQ10" s="5">
        <v>9218</v>
      </c>
      <c r="AR10" s="5">
        <v>5089</v>
      </c>
      <c r="AV10" s="2"/>
      <c r="AY10" s="4" t="s">
        <v>369</v>
      </c>
      <c r="AZ10" s="4">
        <v>9057</v>
      </c>
      <c r="BA10" s="4">
        <v>15729</v>
      </c>
      <c r="BC10" s="4" t="s">
        <v>369</v>
      </c>
      <c r="BD10" s="4">
        <v>3621</v>
      </c>
      <c r="BE10" s="4">
        <v>6852</v>
      </c>
      <c r="BG10" s="19" t="s">
        <v>375</v>
      </c>
      <c r="BH10" s="4">
        <v>456</v>
      </c>
      <c r="BI10" s="4">
        <v>706</v>
      </c>
      <c r="BK10" s="19" t="s">
        <v>369</v>
      </c>
      <c r="BL10" s="4">
        <v>8882</v>
      </c>
      <c r="BM10" s="4">
        <v>15494</v>
      </c>
      <c r="BO10" s="4" t="s">
        <v>369</v>
      </c>
      <c r="BP10" s="4">
        <v>618</v>
      </c>
      <c r="BQ10" s="4">
        <v>1394</v>
      </c>
      <c r="BS10" s="4" t="s">
        <v>369</v>
      </c>
      <c r="BT10" s="4">
        <v>8576</v>
      </c>
      <c r="BU10" s="4">
        <v>14734</v>
      </c>
      <c r="BW10" s="4" t="s">
        <v>370</v>
      </c>
      <c r="BX10" s="8">
        <v>87841291.629999995</v>
      </c>
      <c r="BY10" s="8">
        <v>147989270.21000001</v>
      </c>
      <c r="CA10" s="4" t="s">
        <v>369</v>
      </c>
      <c r="CB10" s="4">
        <v>5137</v>
      </c>
      <c r="CC10" s="4">
        <v>8686</v>
      </c>
    </row>
    <row r="11" spans="1:81" x14ac:dyDescent="0.25">
      <c r="I11" s="4" t="s">
        <v>77</v>
      </c>
      <c r="J11" s="4" t="s">
        <v>73</v>
      </c>
      <c r="K11" s="5">
        <v>5600</v>
      </c>
      <c r="L11" s="5">
        <v>1285</v>
      </c>
      <c r="M11" s="5">
        <v>151</v>
      </c>
      <c r="N11" s="5">
        <v>318</v>
      </c>
      <c r="O11" s="5">
        <v>5405</v>
      </c>
      <c r="P11" s="5">
        <v>60971453.07</v>
      </c>
      <c r="Q11" s="5">
        <v>5600</v>
      </c>
      <c r="R11" s="5">
        <v>115</v>
      </c>
      <c r="S11" s="5">
        <v>5745</v>
      </c>
      <c r="T11" s="5">
        <v>5765</v>
      </c>
      <c r="AA11" s="4" t="s">
        <v>92</v>
      </c>
      <c r="AB11" s="4" t="s">
        <v>98</v>
      </c>
      <c r="AC11" s="4" t="s">
        <v>99</v>
      </c>
      <c r="AD11" s="4">
        <v>831</v>
      </c>
      <c r="AI11" s="4" t="s">
        <v>353</v>
      </c>
      <c r="AJ11" s="4">
        <v>110717</v>
      </c>
      <c r="AN11" s="16">
        <v>45748</v>
      </c>
      <c r="AO11" s="5">
        <v>65240</v>
      </c>
      <c r="AP11" s="5">
        <v>37040</v>
      </c>
      <c r="AQ11" s="5">
        <v>12364</v>
      </c>
      <c r="AR11" s="5">
        <v>5353</v>
      </c>
      <c r="AV11" s="2"/>
      <c r="AY11" s="4" t="s">
        <v>370</v>
      </c>
      <c r="AZ11" s="4">
        <v>8327</v>
      </c>
      <c r="BA11" s="4">
        <v>15680</v>
      </c>
      <c r="BC11" s="4" t="s">
        <v>370</v>
      </c>
      <c r="BD11" s="4">
        <v>3929</v>
      </c>
      <c r="BE11" s="4">
        <v>7317</v>
      </c>
      <c r="BG11" s="19" t="s">
        <v>376</v>
      </c>
      <c r="BH11" s="4">
        <v>467</v>
      </c>
      <c r="BI11" s="4">
        <v>568</v>
      </c>
      <c r="BK11" s="19" t="s">
        <v>370</v>
      </c>
      <c r="BL11" s="4">
        <v>8327</v>
      </c>
      <c r="BM11" s="4">
        <v>15680</v>
      </c>
      <c r="BO11" s="4" t="s">
        <v>370</v>
      </c>
      <c r="BP11" s="4">
        <v>289</v>
      </c>
      <c r="BQ11" s="4">
        <v>676</v>
      </c>
      <c r="BS11" s="4" t="s">
        <v>370</v>
      </c>
      <c r="BT11" s="4">
        <v>8040</v>
      </c>
      <c r="BU11" s="4">
        <v>15021</v>
      </c>
      <c r="BW11" s="4" t="s">
        <v>365</v>
      </c>
      <c r="BX11" s="8">
        <v>77349399.700000003</v>
      </c>
      <c r="BY11" s="8">
        <v>77535049.659999996</v>
      </c>
      <c r="CA11" s="4" t="s">
        <v>370</v>
      </c>
      <c r="CB11" s="4">
        <v>4695</v>
      </c>
      <c r="CC11" s="4">
        <v>9142</v>
      </c>
    </row>
    <row r="12" spans="1:81" x14ac:dyDescent="0.25">
      <c r="I12" s="4" t="s">
        <v>77</v>
      </c>
      <c r="J12" s="4" t="s">
        <v>74</v>
      </c>
      <c r="K12" s="5">
        <v>3344</v>
      </c>
      <c r="L12" s="5">
        <v>847</v>
      </c>
      <c r="M12" s="5">
        <v>128</v>
      </c>
      <c r="N12" s="5">
        <v>204</v>
      </c>
      <c r="O12" s="5">
        <v>3231</v>
      </c>
      <c r="P12" s="5">
        <v>38418448.299999997</v>
      </c>
      <c r="Q12" s="5">
        <v>3344</v>
      </c>
      <c r="R12" s="5">
        <v>96</v>
      </c>
      <c r="S12" s="5">
        <v>3437</v>
      </c>
      <c r="T12" s="5">
        <v>3274</v>
      </c>
      <c r="AA12" s="4" t="s">
        <v>92</v>
      </c>
      <c r="AB12" s="4" t="s">
        <v>100</v>
      </c>
      <c r="AC12" s="4" t="s">
        <v>101</v>
      </c>
      <c r="AD12" s="4">
        <v>377</v>
      </c>
      <c r="AN12" s="16">
        <v>45778</v>
      </c>
      <c r="AO12" s="5">
        <v>57870</v>
      </c>
      <c r="AP12" s="5">
        <v>33382</v>
      </c>
      <c r="AQ12" s="5">
        <v>10552</v>
      </c>
      <c r="AR12" s="5">
        <v>3691</v>
      </c>
      <c r="AV12" s="2"/>
      <c r="AY12" s="4" t="s">
        <v>371</v>
      </c>
      <c r="AZ12" s="4">
        <v>9187</v>
      </c>
      <c r="BA12" s="4">
        <v>14782</v>
      </c>
      <c r="BC12" s="4" t="s">
        <v>371</v>
      </c>
      <c r="BD12" s="4">
        <v>4600</v>
      </c>
      <c r="BE12" s="4">
        <v>7339</v>
      </c>
      <c r="BG12" s="19" t="s">
        <v>378</v>
      </c>
      <c r="BH12" s="4">
        <v>369</v>
      </c>
      <c r="BI12" s="4">
        <v>381</v>
      </c>
      <c r="BK12" s="19" t="s">
        <v>371</v>
      </c>
      <c r="BL12" s="4">
        <v>9187</v>
      </c>
      <c r="BM12" s="4">
        <v>14782</v>
      </c>
      <c r="BO12" s="4" t="s">
        <v>371</v>
      </c>
      <c r="BP12" s="4">
        <v>500</v>
      </c>
      <c r="BQ12" s="4">
        <v>992</v>
      </c>
      <c r="BS12" s="4" t="s">
        <v>371</v>
      </c>
      <c r="BT12" s="4">
        <v>8694</v>
      </c>
      <c r="BU12" s="4">
        <v>13806</v>
      </c>
      <c r="BW12" s="4" t="s">
        <v>367</v>
      </c>
      <c r="BX12" s="8">
        <v>94171775.540000007</v>
      </c>
      <c r="BY12" s="8">
        <v>77761696.810000002</v>
      </c>
      <c r="CA12" s="4" t="s">
        <v>371</v>
      </c>
      <c r="CB12" s="4">
        <v>5029</v>
      </c>
      <c r="CC12" s="4">
        <v>8155</v>
      </c>
    </row>
    <row r="13" spans="1:81" x14ac:dyDescent="0.25">
      <c r="I13" s="4" t="s">
        <v>77</v>
      </c>
      <c r="J13" s="4" t="s">
        <v>75</v>
      </c>
      <c r="K13" s="5">
        <v>173</v>
      </c>
      <c r="L13" s="5">
        <v>45</v>
      </c>
      <c r="M13" s="5">
        <v>7</v>
      </c>
      <c r="N13" s="5">
        <v>11</v>
      </c>
      <c r="O13" s="5">
        <v>168</v>
      </c>
      <c r="P13" s="5">
        <v>1775145.47</v>
      </c>
      <c r="Q13" s="5">
        <v>173</v>
      </c>
      <c r="R13" s="5">
        <v>4</v>
      </c>
      <c r="S13" s="5">
        <v>177</v>
      </c>
      <c r="T13" s="5">
        <v>171</v>
      </c>
      <c r="AA13" s="4" t="s">
        <v>92</v>
      </c>
      <c r="AB13" s="4" t="s">
        <v>102</v>
      </c>
      <c r="AC13" s="4" t="s">
        <v>101</v>
      </c>
      <c r="AD13" s="4">
        <v>646</v>
      </c>
      <c r="AN13" s="16">
        <v>45809</v>
      </c>
      <c r="AO13" s="5">
        <v>62513</v>
      </c>
      <c r="AP13" s="5">
        <v>38274</v>
      </c>
      <c r="AQ13" s="5">
        <v>11816</v>
      </c>
      <c r="AR13" s="5">
        <v>2804</v>
      </c>
      <c r="AV13" s="2"/>
      <c r="AY13" s="4" t="s">
        <v>372</v>
      </c>
      <c r="AZ13" s="4">
        <v>5458</v>
      </c>
      <c r="BA13" s="4">
        <v>7338</v>
      </c>
      <c r="BC13" s="4" t="s">
        <v>372</v>
      </c>
      <c r="BD13" s="4">
        <v>2240</v>
      </c>
      <c r="BE13" s="4">
        <v>3314</v>
      </c>
      <c r="BG13" s="19" t="s">
        <v>379</v>
      </c>
      <c r="BH13" s="4">
        <v>0</v>
      </c>
      <c r="BI13" s="4">
        <v>480</v>
      </c>
      <c r="BK13" s="19" t="s">
        <v>372</v>
      </c>
      <c r="BL13" s="4">
        <v>5233</v>
      </c>
      <c r="BM13" s="4">
        <v>7006</v>
      </c>
      <c r="BO13" s="4" t="s">
        <v>372</v>
      </c>
      <c r="BP13" s="4">
        <v>682</v>
      </c>
      <c r="BQ13" s="4">
        <v>1204</v>
      </c>
      <c r="BS13" s="4" t="s">
        <v>372</v>
      </c>
      <c r="BT13" s="4">
        <v>4782</v>
      </c>
      <c r="BU13" s="4">
        <v>6146</v>
      </c>
      <c r="BW13" s="4" t="s">
        <v>368</v>
      </c>
      <c r="BX13" s="8" t="s">
        <v>48</v>
      </c>
      <c r="BY13" s="8">
        <v>154398195.44999999</v>
      </c>
      <c r="CA13" s="4" t="s">
        <v>372</v>
      </c>
      <c r="CB13" s="4">
        <v>3365</v>
      </c>
      <c r="CC13" s="4">
        <v>4566</v>
      </c>
    </row>
    <row r="14" spans="1:81" x14ac:dyDescent="0.25">
      <c r="I14" s="4" t="s">
        <v>77</v>
      </c>
      <c r="J14" s="4" t="s">
        <v>76</v>
      </c>
      <c r="K14" s="5">
        <v>997</v>
      </c>
      <c r="L14" s="5">
        <v>387</v>
      </c>
      <c r="M14" s="5">
        <v>64</v>
      </c>
      <c r="N14" s="5">
        <v>350</v>
      </c>
      <c r="O14" s="5">
        <v>722</v>
      </c>
      <c r="P14" s="5">
        <v>11192739.43</v>
      </c>
      <c r="Q14" s="5">
        <v>997</v>
      </c>
      <c r="R14" s="5">
        <v>40</v>
      </c>
      <c r="S14" s="5">
        <v>1183</v>
      </c>
      <c r="T14" s="5">
        <v>1165</v>
      </c>
      <c r="AA14" s="4" t="s">
        <v>92</v>
      </c>
      <c r="AB14" s="4" t="s">
        <v>103</v>
      </c>
      <c r="AC14" s="4" t="s">
        <v>104</v>
      </c>
      <c r="AD14" s="4">
        <v>1283</v>
      </c>
      <c r="AN14" s="16">
        <v>45839</v>
      </c>
      <c r="AO14" s="5">
        <v>66000</v>
      </c>
      <c r="AP14" s="5">
        <v>39053</v>
      </c>
      <c r="AQ14" s="5">
        <v>12688</v>
      </c>
      <c r="AR14" s="5">
        <v>2505</v>
      </c>
      <c r="AV14" s="2"/>
      <c r="AY14" s="4" t="s">
        <v>373</v>
      </c>
      <c r="AZ14" s="4">
        <v>0</v>
      </c>
      <c r="BA14" s="4">
        <v>4096</v>
      </c>
      <c r="BC14" s="4" t="s">
        <v>373</v>
      </c>
      <c r="BD14" s="4">
        <v>0</v>
      </c>
      <c r="BE14" s="4">
        <v>1940</v>
      </c>
      <c r="BG14" s="19" t="s">
        <v>380</v>
      </c>
      <c r="BH14" s="4">
        <v>279</v>
      </c>
      <c r="BI14" s="4">
        <v>143</v>
      </c>
      <c r="BK14" s="19" t="s">
        <v>373</v>
      </c>
      <c r="BL14" s="4">
        <v>0</v>
      </c>
      <c r="BM14" s="4">
        <v>4096</v>
      </c>
      <c r="BO14" s="4" t="s">
        <v>373</v>
      </c>
      <c r="BP14" s="4">
        <v>0</v>
      </c>
      <c r="BQ14" s="4">
        <v>221</v>
      </c>
      <c r="BS14" s="4" t="s">
        <v>373</v>
      </c>
      <c r="BT14" s="4">
        <v>0</v>
      </c>
      <c r="BU14" s="4">
        <v>3879</v>
      </c>
      <c r="BW14" s="4" t="s">
        <v>377</v>
      </c>
      <c r="BX14" s="8">
        <v>100316792.63</v>
      </c>
      <c r="BY14" s="8" t="s">
        <v>48</v>
      </c>
      <c r="CA14" s="4" t="s">
        <v>373</v>
      </c>
      <c r="CB14" s="4">
        <v>0</v>
      </c>
      <c r="CC14" s="4">
        <v>2327</v>
      </c>
    </row>
    <row r="15" spans="1:81" x14ac:dyDescent="0.25">
      <c r="I15" s="4" t="s">
        <v>78</v>
      </c>
      <c r="J15" s="4" t="s">
        <v>72</v>
      </c>
      <c r="K15" s="5">
        <v>10725</v>
      </c>
      <c r="L15" s="5">
        <v>1398</v>
      </c>
      <c r="M15" s="5">
        <v>51</v>
      </c>
      <c r="N15" s="5">
        <v>32</v>
      </c>
      <c r="O15" s="5">
        <v>10719</v>
      </c>
      <c r="P15" s="5">
        <v>108769784.78</v>
      </c>
      <c r="Q15" s="5">
        <v>10725</v>
      </c>
      <c r="R15" s="5">
        <v>102</v>
      </c>
      <c r="S15" s="5">
        <v>10747</v>
      </c>
      <c r="T15" s="5">
        <v>11115</v>
      </c>
      <c r="AA15" s="4" t="s">
        <v>92</v>
      </c>
      <c r="AB15" s="4" t="s">
        <v>105</v>
      </c>
      <c r="AC15" s="4" t="s">
        <v>101</v>
      </c>
      <c r="AD15" s="4">
        <v>1531</v>
      </c>
      <c r="AN15" s="16">
        <v>45870</v>
      </c>
      <c r="AO15" s="5">
        <v>56576</v>
      </c>
      <c r="AP15" s="5">
        <v>32665</v>
      </c>
      <c r="AQ15" s="5">
        <v>10418</v>
      </c>
      <c r="AR15" s="5">
        <v>3054</v>
      </c>
      <c r="AV15" s="2"/>
      <c r="AY15" s="4" t="s">
        <v>374</v>
      </c>
      <c r="AZ15" s="4">
        <v>18350</v>
      </c>
      <c r="BA15" s="4">
        <v>24072</v>
      </c>
      <c r="BC15" s="4" t="s">
        <v>374</v>
      </c>
      <c r="BD15" s="4">
        <v>1947</v>
      </c>
      <c r="BE15" s="4">
        <v>3068</v>
      </c>
      <c r="BG15" s="19" t="s">
        <v>382</v>
      </c>
      <c r="BH15" s="4">
        <v>231</v>
      </c>
      <c r="BI15" s="4">
        <v>634</v>
      </c>
      <c r="BK15" s="19" t="s">
        <v>374</v>
      </c>
      <c r="BL15" s="4">
        <v>3755</v>
      </c>
      <c r="BM15" s="4">
        <v>6033</v>
      </c>
      <c r="BO15" s="4" t="s">
        <v>374</v>
      </c>
      <c r="BP15" s="4">
        <v>466</v>
      </c>
      <c r="BQ15" s="4">
        <v>945</v>
      </c>
      <c r="BS15" s="4" t="s">
        <v>374</v>
      </c>
      <c r="BT15" s="4">
        <v>3502</v>
      </c>
      <c r="BU15" s="4">
        <v>5456</v>
      </c>
      <c r="BW15" s="4" t="s">
        <v>369</v>
      </c>
      <c r="BX15" s="8">
        <v>69023866.359999999</v>
      </c>
      <c r="BY15" s="8">
        <v>120399164.70999999</v>
      </c>
      <c r="CA15" s="4" t="s">
        <v>374</v>
      </c>
      <c r="CB15" s="4">
        <v>2289</v>
      </c>
      <c r="CC15" s="4">
        <v>3910</v>
      </c>
    </row>
    <row r="16" spans="1:81" x14ac:dyDescent="0.25">
      <c r="I16" s="4" t="s">
        <v>78</v>
      </c>
      <c r="J16" s="4" t="s">
        <v>73</v>
      </c>
      <c r="K16" s="5">
        <v>44869</v>
      </c>
      <c r="L16" s="5">
        <v>6483</v>
      </c>
      <c r="M16" s="5">
        <v>392</v>
      </c>
      <c r="N16" s="5">
        <v>272</v>
      </c>
      <c r="O16" s="5">
        <v>44791</v>
      </c>
      <c r="P16" s="5">
        <v>497861263.13999999</v>
      </c>
      <c r="Q16" s="5">
        <v>44869</v>
      </c>
      <c r="R16" s="5">
        <v>581</v>
      </c>
      <c r="S16" s="5">
        <v>44971</v>
      </c>
      <c r="T16" s="5">
        <v>45850</v>
      </c>
      <c r="AA16" s="4" t="s">
        <v>92</v>
      </c>
      <c r="AB16" s="4" t="s">
        <v>106</v>
      </c>
      <c r="AC16" s="4" t="s">
        <v>104</v>
      </c>
      <c r="AD16" s="4">
        <v>1390</v>
      </c>
      <c r="AY16" s="4" t="s">
        <v>375</v>
      </c>
      <c r="AZ16" s="4">
        <v>6735</v>
      </c>
      <c r="BA16" s="4">
        <v>9288</v>
      </c>
      <c r="BC16" s="4" t="s">
        <v>375</v>
      </c>
      <c r="BD16" s="4">
        <v>2983</v>
      </c>
      <c r="BE16" s="4">
        <v>4413</v>
      </c>
      <c r="BG16" s="19" t="s">
        <v>383</v>
      </c>
      <c r="BH16" s="4">
        <v>468</v>
      </c>
      <c r="BI16" s="4">
        <v>379</v>
      </c>
      <c r="BK16" s="19" t="s">
        <v>375</v>
      </c>
      <c r="BL16" s="4">
        <v>6344</v>
      </c>
      <c r="BM16" s="4">
        <v>8682</v>
      </c>
      <c r="BO16" s="4" t="s">
        <v>375</v>
      </c>
      <c r="BP16" s="4">
        <v>281</v>
      </c>
      <c r="BQ16" s="4">
        <v>558</v>
      </c>
      <c r="BS16" s="4" t="s">
        <v>375</v>
      </c>
      <c r="BT16" s="4">
        <v>6463</v>
      </c>
      <c r="BU16" s="4">
        <v>8737</v>
      </c>
      <c r="BW16" s="4" t="s">
        <v>387</v>
      </c>
      <c r="BX16" s="8">
        <v>73070266.049999997</v>
      </c>
      <c r="BY16" s="8">
        <v>129765464.03</v>
      </c>
      <c r="CA16" s="4" t="s">
        <v>375</v>
      </c>
      <c r="CB16" s="4">
        <v>3865</v>
      </c>
      <c r="CC16" s="4">
        <v>5358</v>
      </c>
    </row>
    <row r="17" spans="9:81" x14ac:dyDescent="0.25">
      <c r="I17" s="4" t="s">
        <v>78</v>
      </c>
      <c r="J17" s="4" t="s">
        <v>74</v>
      </c>
      <c r="K17" s="5">
        <v>32848</v>
      </c>
      <c r="L17" s="5">
        <v>5180</v>
      </c>
      <c r="M17" s="5">
        <v>542</v>
      </c>
      <c r="N17" s="5">
        <v>186</v>
      </c>
      <c r="O17" s="5">
        <v>32798</v>
      </c>
      <c r="P17" s="5">
        <v>346508977.41000003</v>
      </c>
      <c r="Q17" s="5">
        <v>32848</v>
      </c>
      <c r="R17" s="5">
        <v>433</v>
      </c>
      <c r="S17" s="5">
        <v>32927</v>
      </c>
      <c r="T17" s="5">
        <v>32712</v>
      </c>
      <c r="AA17" s="4" t="s">
        <v>92</v>
      </c>
      <c r="AB17" s="4" t="s">
        <v>107</v>
      </c>
      <c r="AC17" s="4" t="s">
        <v>99</v>
      </c>
      <c r="AD17" s="4">
        <v>895</v>
      </c>
      <c r="AY17" s="4" t="s">
        <v>376</v>
      </c>
      <c r="AZ17" s="4">
        <v>5538</v>
      </c>
      <c r="BA17" s="4">
        <v>5626</v>
      </c>
      <c r="BC17" s="4" t="s">
        <v>376</v>
      </c>
      <c r="BD17" s="4">
        <v>2424</v>
      </c>
      <c r="BE17" s="4">
        <v>2377</v>
      </c>
      <c r="BG17" s="19" t="s">
        <v>384</v>
      </c>
      <c r="BH17" s="4">
        <v>256</v>
      </c>
      <c r="BI17" s="4">
        <v>386</v>
      </c>
      <c r="BK17" s="19" t="s">
        <v>376</v>
      </c>
      <c r="BL17" s="4">
        <v>5134</v>
      </c>
      <c r="BM17" s="4">
        <v>5118</v>
      </c>
      <c r="BO17" s="4" t="s">
        <v>376</v>
      </c>
      <c r="BP17" s="4">
        <v>301</v>
      </c>
      <c r="BQ17" s="4">
        <v>426</v>
      </c>
      <c r="BS17" s="4" t="s">
        <v>376</v>
      </c>
      <c r="BT17" s="4">
        <v>5241</v>
      </c>
      <c r="BU17" s="4">
        <v>5207</v>
      </c>
      <c r="BW17" s="4" t="s">
        <v>384</v>
      </c>
      <c r="BX17" s="8">
        <v>77137943.349999994</v>
      </c>
      <c r="BY17" s="8">
        <v>96555044.930000007</v>
      </c>
      <c r="CA17" s="4" t="s">
        <v>376</v>
      </c>
      <c r="CB17" s="4">
        <v>3266</v>
      </c>
      <c r="CC17" s="4">
        <v>3466</v>
      </c>
    </row>
    <row r="18" spans="9:81" x14ac:dyDescent="0.25">
      <c r="I18" s="4" t="s">
        <v>78</v>
      </c>
      <c r="J18" s="4" t="s">
        <v>75</v>
      </c>
      <c r="K18" s="5">
        <v>2163</v>
      </c>
      <c r="L18" s="5">
        <v>348</v>
      </c>
      <c r="M18" s="5">
        <v>40</v>
      </c>
      <c r="N18" s="5">
        <v>7</v>
      </c>
      <c r="O18" s="5">
        <v>2161</v>
      </c>
      <c r="P18" s="5">
        <v>21368424.550000001</v>
      </c>
      <c r="Q18" s="5">
        <v>2163</v>
      </c>
      <c r="R18" s="5">
        <v>34</v>
      </c>
      <c r="S18" s="5">
        <v>2167</v>
      </c>
      <c r="T18" s="5">
        <v>2166</v>
      </c>
      <c r="AA18" s="4" t="s">
        <v>92</v>
      </c>
      <c r="AB18" s="4" t="s">
        <v>108</v>
      </c>
      <c r="AC18" s="4" t="s">
        <v>101</v>
      </c>
      <c r="AD18" s="4">
        <v>1284</v>
      </c>
      <c r="AY18" s="4" t="s">
        <v>377</v>
      </c>
      <c r="AZ18" s="4">
        <v>9183</v>
      </c>
      <c r="BA18" s="4">
        <v>0</v>
      </c>
      <c r="BC18" s="4" t="s">
        <v>377</v>
      </c>
      <c r="BD18" s="4">
        <v>4754</v>
      </c>
      <c r="BE18" s="4">
        <v>0</v>
      </c>
      <c r="BG18" s="19" t="s">
        <v>385</v>
      </c>
      <c r="BH18" s="4">
        <v>0</v>
      </c>
      <c r="BI18" s="4">
        <v>197</v>
      </c>
      <c r="BK18" s="19" t="s">
        <v>377</v>
      </c>
      <c r="BL18" s="4">
        <v>9183</v>
      </c>
      <c r="BM18" s="4">
        <v>0</v>
      </c>
      <c r="BO18" s="4" t="s">
        <v>377</v>
      </c>
      <c r="BP18" s="4">
        <v>312</v>
      </c>
      <c r="BQ18" s="4">
        <v>0</v>
      </c>
      <c r="BS18" s="4" t="s">
        <v>377</v>
      </c>
      <c r="BT18" s="4">
        <v>8879</v>
      </c>
      <c r="BU18" s="4">
        <v>0</v>
      </c>
      <c r="BW18" s="4" t="s">
        <v>391</v>
      </c>
      <c r="BX18" s="8">
        <v>60296066.18</v>
      </c>
      <c r="BY18" s="8">
        <v>59820639.770000003</v>
      </c>
      <c r="CA18" s="4" t="s">
        <v>377</v>
      </c>
      <c r="CB18" s="4">
        <v>4759</v>
      </c>
      <c r="CC18" s="4">
        <v>0</v>
      </c>
    </row>
    <row r="19" spans="9:81" x14ac:dyDescent="0.25">
      <c r="I19" s="4" t="s">
        <v>78</v>
      </c>
      <c r="J19" s="4" t="s">
        <v>76</v>
      </c>
      <c r="K19" s="5">
        <v>5406</v>
      </c>
      <c r="L19" s="5">
        <v>926</v>
      </c>
      <c r="M19" s="5">
        <v>141</v>
      </c>
      <c r="N19" s="5">
        <v>42</v>
      </c>
      <c r="O19" s="5">
        <v>5393</v>
      </c>
      <c r="P19" s="5">
        <v>217548633.81999999</v>
      </c>
      <c r="Q19" s="5">
        <v>5406</v>
      </c>
      <c r="R19" s="5">
        <v>95</v>
      </c>
      <c r="S19" s="5">
        <v>5421</v>
      </c>
      <c r="T19" s="5">
        <v>5434</v>
      </c>
      <c r="AA19" s="4" t="s">
        <v>92</v>
      </c>
      <c r="AB19" s="4" t="s">
        <v>109</v>
      </c>
      <c r="AC19" s="4" t="s">
        <v>101</v>
      </c>
      <c r="AD19" s="4">
        <v>710</v>
      </c>
      <c r="AY19" s="4" t="s">
        <v>378</v>
      </c>
      <c r="AZ19" s="4">
        <v>4559</v>
      </c>
      <c r="BA19" s="4">
        <v>3840</v>
      </c>
      <c r="BC19" s="4" t="s">
        <v>378</v>
      </c>
      <c r="BD19" s="4">
        <v>1955</v>
      </c>
      <c r="BE19" s="4">
        <v>1600</v>
      </c>
      <c r="BG19" s="19" t="s">
        <v>386</v>
      </c>
      <c r="BH19" s="4">
        <v>234</v>
      </c>
      <c r="BI19" s="4">
        <v>238</v>
      </c>
      <c r="BK19" s="19" t="s">
        <v>378</v>
      </c>
      <c r="BL19" s="4">
        <v>4247</v>
      </c>
      <c r="BM19" s="4">
        <v>3506</v>
      </c>
      <c r="BO19" s="4" t="s">
        <v>378</v>
      </c>
      <c r="BP19" s="4">
        <v>441</v>
      </c>
      <c r="BQ19" s="4">
        <v>356</v>
      </c>
      <c r="BS19" s="4" t="s">
        <v>378</v>
      </c>
      <c r="BT19" s="4">
        <v>4122</v>
      </c>
      <c r="BU19" s="4">
        <v>3486</v>
      </c>
      <c r="BW19" s="4" t="s">
        <v>392</v>
      </c>
      <c r="BX19" s="8">
        <v>68417547.780000001</v>
      </c>
      <c r="BY19" s="8">
        <v>109748944.76000001</v>
      </c>
      <c r="CA19" s="4" t="s">
        <v>378</v>
      </c>
      <c r="CB19" s="4">
        <v>2769</v>
      </c>
      <c r="CC19" s="4">
        <v>2439</v>
      </c>
    </row>
    <row r="20" spans="9:81" x14ac:dyDescent="0.25">
      <c r="AA20" s="4" t="s">
        <v>92</v>
      </c>
      <c r="AB20" s="4" t="s">
        <v>110</v>
      </c>
      <c r="AC20" s="4" t="s">
        <v>101</v>
      </c>
      <c r="AD20" s="4">
        <v>2840</v>
      </c>
      <c r="AY20" s="4" t="s">
        <v>379</v>
      </c>
      <c r="AZ20" s="4">
        <v>0</v>
      </c>
      <c r="BA20" s="4">
        <v>10414</v>
      </c>
      <c r="BC20" s="4" t="s">
        <v>395</v>
      </c>
      <c r="BD20" s="4">
        <v>2240</v>
      </c>
      <c r="BE20" s="4">
        <v>3373</v>
      </c>
      <c r="BG20" s="19" t="s">
        <v>387</v>
      </c>
      <c r="BH20" s="4">
        <v>325</v>
      </c>
      <c r="BI20" s="4">
        <v>703</v>
      </c>
      <c r="BK20" s="19" t="s">
        <v>395</v>
      </c>
      <c r="BL20" s="4">
        <v>4537</v>
      </c>
      <c r="BM20" s="4">
        <v>7009</v>
      </c>
      <c r="BO20" s="4" t="s">
        <v>395</v>
      </c>
      <c r="BP20" s="4">
        <v>303</v>
      </c>
      <c r="BQ20" s="4">
        <v>745</v>
      </c>
      <c r="BS20" s="4" t="s">
        <v>395</v>
      </c>
      <c r="BT20" s="4">
        <v>4239</v>
      </c>
      <c r="BU20" s="4">
        <v>6283</v>
      </c>
      <c r="BW20" s="4" t="s">
        <v>382</v>
      </c>
      <c r="BX20" s="8">
        <v>26005836.350000001</v>
      </c>
      <c r="BY20" s="8">
        <v>66211382.409999996</v>
      </c>
      <c r="CA20" s="4" t="s">
        <v>395</v>
      </c>
      <c r="CB20" s="4">
        <v>2444</v>
      </c>
      <c r="CC20" s="4">
        <v>3944</v>
      </c>
    </row>
    <row r="21" spans="9:81" x14ac:dyDescent="0.25">
      <c r="AA21" s="4" t="s">
        <v>92</v>
      </c>
      <c r="AB21" s="4" t="s">
        <v>111</v>
      </c>
      <c r="AC21" s="4" t="s">
        <v>99</v>
      </c>
      <c r="AD21" s="4">
        <v>14893</v>
      </c>
      <c r="AY21" s="4" t="s">
        <v>380</v>
      </c>
      <c r="AZ21" s="4">
        <v>5667</v>
      </c>
      <c r="BA21" s="4">
        <v>2358</v>
      </c>
      <c r="BC21" s="4" t="s">
        <v>379</v>
      </c>
      <c r="BD21" s="4">
        <v>0</v>
      </c>
      <c r="BE21" s="4">
        <v>4931</v>
      </c>
      <c r="BG21" s="19" t="s">
        <v>388</v>
      </c>
      <c r="BH21" s="4">
        <v>268</v>
      </c>
      <c r="BI21" s="4">
        <v>211</v>
      </c>
      <c r="BK21" s="19" t="s">
        <v>379</v>
      </c>
      <c r="BL21" s="4">
        <v>0</v>
      </c>
      <c r="BM21" s="4">
        <v>10021</v>
      </c>
      <c r="BO21" s="4" t="s">
        <v>379</v>
      </c>
      <c r="BP21" s="4">
        <v>0</v>
      </c>
      <c r="BQ21" s="4">
        <v>1389</v>
      </c>
      <c r="BS21" s="4" t="s">
        <v>379</v>
      </c>
      <c r="BT21" s="4">
        <v>0</v>
      </c>
      <c r="BU21" s="4">
        <v>9041</v>
      </c>
      <c r="BW21" s="4" t="s">
        <v>378</v>
      </c>
      <c r="BX21" s="8">
        <v>41330285.18</v>
      </c>
      <c r="BY21" s="8">
        <v>31963188.449999999</v>
      </c>
      <c r="CA21" s="4" t="s">
        <v>379</v>
      </c>
      <c r="CB21" s="4">
        <v>0</v>
      </c>
      <c r="CC21" s="4">
        <v>6127</v>
      </c>
    </row>
    <row r="22" spans="9:81" x14ac:dyDescent="0.25">
      <c r="AA22" s="4" t="s">
        <v>92</v>
      </c>
      <c r="AB22" s="4" t="s">
        <v>112</v>
      </c>
      <c r="AC22" s="4" t="s">
        <v>93</v>
      </c>
      <c r="AD22" s="4">
        <v>1286</v>
      </c>
      <c r="AY22" s="4" t="s">
        <v>381</v>
      </c>
      <c r="AZ22" s="4">
        <v>6466</v>
      </c>
      <c r="BA22" s="4">
        <v>3882</v>
      </c>
      <c r="BC22" s="4" t="s">
        <v>380</v>
      </c>
      <c r="BD22" s="4">
        <v>2415</v>
      </c>
      <c r="BE22" s="4">
        <v>1197</v>
      </c>
      <c r="BG22" s="19" t="s">
        <v>389</v>
      </c>
      <c r="BH22" s="4">
        <v>425</v>
      </c>
      <c r="BI22" s="4">
        <v>481</v>
      </c>
      <c r="BK22" s="19" t="s">
        <v>380</v>
      </c>
      <c r="BL22" s="4">
        <v>5436</v>
      </c>
      <c r="BM22" s="4">
        <v>2229</v>
      </c>
      <c r="BO22" s="4" t="s">
        <v>380</v>
      </c>
      <c r="BP22" s="4">
        <v>673</v>
      </c>
      <c r="BQ22" s="4">
        <v>481</v>
      </c>
      <c r="BS22" s="4" t="s">
        <v>380</v>
      </c>
      <c r="BT22" s="4">
        <v>5005</v>
      </c>
      <c r="BU22" s="4">
        <v>1879</v>
      </c>
      <c r="BW22" s="4" t="s">
        <v>376</v>
      </c>
      <c r="BX22" s="8">
        <v>52083539.07</v>
      </c>
      <c r="BY22" s="8">
        <v>50333743.57</v>
      </c>
      <c r="CA22" s="4" t="s">
        <v>380</v>
      </c>
      <c r="CB22" s="4">
        <v>3460</v>
      </c>
      <c r="CC22" s="4">
        <v>1446</v>
      </c>
    </row>
    <row r="23" spans="9:81" x14ac:dyDescent="0.25">
      <c r="I23" s="28" t="s">
        <v>32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AA23" s="4" t="s">
        <v>92</v>
      </c>
      <c r="AB23" s="4" t="s">
        <v>113</v>
      </c>
      <c r="AC23" s="4" t="s">
        <v>114</v>
      </c>
      <c r="AD23" s="4">
        <v>667</v>
      </c>
      <c r="AY23" s="4" t="s">
        <v>382</v>
      </c>
      <c r="AZ23" s="4">
        <v>2789</v>
      </c>
      <c r="BA23" s="4">
        <v>7343</v>
      </c>
      <c r="BC23" s="4" t="s">
        <v>381</v>
      </c>
      <c r="BD23" s="4">
        <v>2937</v>
      </c>
      <c r="BE23" s="4">
        <v>1706</v>
      </c>
      <c r="BG23" s="19" t="s">
        <v>390</v>
      </c>
      <c r="BH23" s="4">
        <v>0</v>
      </c>
      <c r="BI23" s="4">
        <v>528</v>
      </c>
      <c r="BK23" s="19" t="s">
        <v>381</v>
      </c>
      <c r="BL23" s="4">
        <v>6466</v>
      </c>
      <c r="BM23" s="4">
        <v>3882</v>
      </c>
      <c r="BO23" s="4" t="s">
        <v>381</v>
      </c>
      <c r="BP23" s="4">
        <v>299</v>
      </c>
      <c r="BQ23" s="4">
        <v>273</v>
      </c>
      <c r="BS23" s="4" t="s">
        <v>381</v>
      </c>
      <c r="BT23" s="4">
        <v>6171</v>
      </c>
      <c r="BU23" s="4">
        <v>3611</v>
      </c>
      <c r="BW23" s="4" t="s">
        <v>390</v>
      </c>
      <c r="BX23" s="8" t="s">
        <v>48</v>
      </c>
      <c r="BY23" s="8">
        <v>63873321.310000002</v>
      </c>
      <c r="CA23" s="4" t="s">
        <v>381</v>
      </c>
      <c r="CB23" s="4">
        <v>3734</v>
      </c>
      <c r="CC23" s="4">
        <v>2254</v>
      </c>
    </row>
    <row r="24" spans="9:81" x14ac:dyDescent="0.25">
      <c r="I24" s="4" t="s">
        <v>63</v>
      </c>
      <c r="J24" s="4" t="s">
        <v>64</v>
      </c>
      <c r="K24" s="4" t="s">
        <v>65</v>
      </c>
      <c r="L24" s="4" t="s">
        <v>58</v>
      </c>
      <c r="M24" s="4" t="s">
        <v>59</v>
      </c>
      <c r="N24" s="4" t="s">
        <v>66</v>
      </c>
      <c r="O24" s="4" t="s">
        <v>67</v>
      </c>
      <c r="P24" s="4" t="s">
        <v>68</v>
      </c>
      <c r="Q24" s="4" t="s">
        <v>69</v>
      </c>
      <c r="R24" s="4" t="s">
        <v>70</v>
      </c>
      <c r="S24" s="4" t="s">
        <v>71</v>
      </c>
      <c r="T24" s="4" t="s">
        <v>61</v>
      </c>
      <c r="AA24" s="4" t="s">
        <v>92</v>
      </c>
      <c r="AB24" s="4" t="s">
        <v>115</v>
      </c>
      <c r="AC24" s="4" t="s">
        <v>99</v>
      </c>
      <c r="AD24" s="4">
        <v>1904</v>
      </c>
      <c r="AY24" s="4" t="s">
        <v>383</v>
      </c>
      <c r="AZ24" s="4">
        <v>7090</v>
      </c>
      <c r="BA24" s="4">
        <v>4774</v>
      </c>
      <c r="BC24" s="4" t="s">
        <v>382</v>
      </c>
      <c r="BD24" s="4">
        <v>1243</v>
      </c>
      <c r="BE24" s="4">
        <v>3463</v>
      </c>
      <c r="BG24" s="19" t="s">
        <v>391</v>
      </c>
      <c r="BH24" s="4">
        <v>154</v>
      </c>
      <c r="BI24" s="4">
        <v>289</v>
      </c>
      <c r="BK24" s="19" t="s">
        <v>382</v>
      </c>
      <c r="BL24" s="4">
        <v>2581</v>
      </c>
      <c r="BM24" s="4">
        <v>6790</v>
      </c>
      <c r="BO24" s="4" t="s">
        <v>382</v>
      </c>
      <c r="BP24" s="4">
        <v>110</v>
      </c>
      <c r="BQ24" s="4">
        <v>424</v>
      </c>
      <c r="BS24" s="4" t="s">
        <v>382</v>
      </c>
      <c r="BT24" s="4">
        <v>2680</v>
      </c>
      <c r="BU24" s="4">
        <v>6928</v>
      </c>
      <c r="BW24" s="4" t="s">
        <v>389</v>
      </c>
      <c r="BX24" s="8">
        <v>55359894.210000001</v>
      </c>
      <c r="BY24" s="8">
        <v>54031135.310000002</v>
      </c>
      <c r="CA24" s="4" t="s">
        <v>382</v>
      </c>
      <c r="CB24" s="4">
        <v>1584</v>
      </c>
      <c r="CC24" s="4">
        <v>4139</v>
      </c>
    </row>
    <row r="25" spans="9:81" x14ac:dyDescent="0.25">
      <c r="I25" s="4" t="s">
        <v>48</v>
      </c>
      <c r="J25" s="4" t="s">
        <v>72</v>
      </c>
      <c r="K25" s="5">
        <v>22708</v>
      </c>
      <c r="L25" s="5">
        <v>10585</v>
      </c>
      <c r="M25" s="5">
        <v>3312</v>
      </c>
      <c r="N25" s="5">
        <v>376</v>
      </c>
      <c r="O25" s="5">
        <v>22524</v>
      </c>
      <c r="P25" s="5">
        <v>264508290.56999999</v>
      </c>
      <c r="Q25" s="5">
        <v>22708</v>
      </c>
      <c r="R25" s="5">
        <v>912</v>
      </c>
      <c r="S25" s="5">
        <v>22976</v>
      </c>
      <c r="T25" s="5">
        <v>16843</v>
      </c>
      <c r="AA25" s="4" t="s">
        <v>92</v>
      </c>
      <c r="AB25" s="4" t="s">
        <v>116</v>
      </c>
      <c r="AC25" s="4" t="s">
        <v>101</v>
      </c>
      <c r="AD25" s="4">
        <v>1622</v>
      </c>
      <c r="AY25" s="4" t="s">
        <v>384</v>
      </c>
      <c r="AZ25" s="4">
        <v>8610</v>
      </c>
      <c r="BA25" s="4">
        <v>11131</v>
      </c>
      <c r="BC25" s="4" t="s">
        <v>383</v>
      </c>
      <c r="BD25" s="4">
        <v>3046</v>
      </c>
      <c r="BE25" s="4">
        <v>2091</v>
      </c>
      <c r="BG25" s="19" t="s">
        <v>392</v>
      </c>
      <c r="BH25" s="4">
        <v>490</v>
      </c>
      <c r="BI25" s="4">
        <v>675</v>
      </c>
      <c r="BK25" s="19" t="s">
        <v>383</v>
      </c>
      <c r="BL25" s="4">
        <v>6711</v>
      </c>
      <c r="BM25" s="4">
        <v>4442</v>
      </c>
      <c r="BO25" s="4" t="s">
        <v>383</v>
      </c>
      <c r="BP25" s="4">
        <v>345</v>
      </c>
      <c r="BQ25" s="4">
        <v>309</v>
      </c>
      <c r="BS25" s="4" t="s">
        <v>383</v>
      </c>
      <c r="BT25" s="4">
        <v>6755</v>
      </c>
      <c r="BU25" s="4">
        <v>4466</v>
      </c>
      <c r="BW25" s="4" t="s">
        <v>383</v>
      </c>
      <c r="BX25" s="8">
        <v>70776080.859999999</v>
      </c>
      <c r="BY25" s="8">
        <v>46530151.399999999</v>
      </c>
      <c r="CA25" s="4" t="s">
        <v>383</v>
      </c>
      <c r="CB25" s="4">
        <v>4123</v>
      </c>
      <c r="CC25" s="4">
        <v>2865</v>
      </c>
    </row>
    <row r="26" spans="9:81" x14ac:dyDescent="0.25">
      <c r="I26" s="4" t="s">
        <v>48</v>
      </c>
      <c r="J26" s="4" t="s">
        <v>73</v>
      </c>
      <c r="K26" s="5">
        <v>95173</v>
      </c>
      <c r="L26" s="5">
        <v>67097</v>
      </c>
      <c r="M26" s="5">
        <v>37238</v>
      </c>
      <c r="N26" s="5">
        <v>3167</v>
      </c>
      <c r="O26" s="5">
        <v>93442</v>
      </c>
      <c r="P26" s="5">
        <v>1265747822.79</v>
      </c>
      <c r="Q26" s="5">
        <v>95173</v>
      </c>
      <c r="R26" s="5">
        <v>6555</v>
      </c>
      <c r="S26" s="5">
        <v>95509</v>
      </c>
      <c r="T26" s="5">
        <v>32541</v>
      </c>
      <c r="AA26" s="4" t="s">
        <v>92</v>
      </c>
      <c r="AB26" s="4" t="s">
        <v>117</v>
      </c>
      <c r="AC26" s="4" t="s">
        <v>99</v>
      </c>
      <c r="AD26" s="4">
        <v>2620</v>
      </c>
      <c r="AY26" s="4" t="s">
        <v>385</v>
      </c>
      <c r="AZ26" s="4">
        <v>0</v>
      </c>
      <c r="BA26" s="4">
        <v>3221</v>
      </c>
      <c r="BC26" s="4" t="s">
        <v>384</v>
      </c>
      <c r="BD26" s="4">
        <v>3962</v>
      </c>
      <c r="BE26" s="4">
        <v>4882</v>
      </c>
      <c r="BG26" s="19" t="s">
        <v>393</v>
      </c>
      <c r="BH26" s="4">
        <v>0</v>
      </c>
      <c r="BI26" s="4">
        <v>88</v>
      </c>
      <c r="BK26" s="19" t="s">
        <v>384</v>
      </c>
      <c r="BL26" s="4">
        <v>8420</v>
      </c>
      <c r="BM26" s="4">
        <v>10842</v>
      </c>
      <c r="BO26" s="4" t="s">
        <v>384</v>
      </c>
      <c r="BP26" s="4">
        <v>826</v>
      </c>
      <c r="BQ26" s="4">
        <v>1135</v>
      </c>
      <c r="BS26" s="4" t="s">
        <v>384</v>
      </c>
      <c r="BT26" s="4">
        <v>7793</v>
      </c>
      <c r="BU26" s="4">
        <v>10023</v>
      </c>
      <c r="BW26" s="4" t="s">
        <v>375</v>
      </c>
      <c r="BX26" s="8">
        <v>61832904.700000003</v>
      </c>
      <c r="BY26" s="8">
        <v>83191379.400000006</v>
      </c>
      <c r="CA26" s="4" t="s">
        <v>384</v>
      </c>
      <c r="CB26" s="4">
        <v>4386</v>
      </c>
      <c r="CC26" s="4">
        <v>5970</v>
      </c>
    </row>
    <row r="27" spans="9:81" x14ac:dyDescent="0.25">
      <c r="I27" s="4" t="s">
        <v>48</v>
      </c>
      <c r="J27" s="4" t="s">
        <v>74</v>
      </c>
      <c r="K27" s="5">
        <v>116145</v>
      </c>
      <c r="L27" s="5">
        <v>90784</v>
      </c>
      <c r="M27" s="5">
        <v>49352</v>
      </c>
      <c r="N27" s="5">
        <v>3647</v>
      </c>
      <c r="O27" s="5">
        <v>114124</v>
      </c>
      <c r="P27" s="5">
        <v>1598238927.1800001</v>
      </c>
      <c r="Q27" s="5">
        <v>116145</v>
      </c>
      <c r="R27" s="5">
        <v>9551</v>
      </c>
      <c r="S27" s="5">
        <v>116601</v>
      </c>
      <c r="T27" s="5">
        <v>24653</v>
      </c>
      <c r="AA27" s="4" t="s">
        <v>92</v>
      </c>
      <c r="AB27" s="4" t="s">
        <v>118</v>
      </c>
      <c r="AC27" s="4" t="s">
        <v>101</v>
      </c>
      <c r="AD27" s="4">
        <v>1127</v>
      </c>
      <c r="AY27" s="4" t="s">
        <v>386</v>
      </c>
      <c r="AZ27" s="4">
        <v>7270</v>
      </c>
      <c r="BA27" s="4">
        <v>8791</v>
      </c>
      <c r="BC27" s="4" t="s">
        <v>385</v>
      </c>
      <c r="BD27" s="4">
        <v>0</v>
      </c>
      <c r="BE27" s="4">
        <v>1362</v>
      </c>
      <c r="BG27" s="20" t="s">
        <v>398</v>
      </c>
      <c r="BH27" s="21">
        <v>11593</v>
      </c>
      <c r="BI27" s="21">
        <v>19921</v>
      </c>
      <c r="BK27" s="19" t="s">
        <v>385</v>
      </c>
      <c r="BL27" s="4">
        <v>0</v>
      </c>
      <c r="BM27" s="4">
        <v>3043</v>
      </c>
      <c r="BO27" s="4" t="s">
        <v>385</v>
      </c>
      <c r="BP27" s="4">
        <v>0</v>
      </c>
      <c r="BQ27" s="4">
        <v>201</v>
      </c>
      <c r="BS27" s="4" t="s">
        <v>385</v>
      </c>
      <c r="BT27" s="4">
        <v>0</v>
      </c>
      <c r="BU27" s="4">
        <v>3021</v>
      </c>
      <c r="BW27" s="4" t="s">
        <v>366</v>
      </c>
      <c r="BX27" s="8">
        <v>45607030.240000002</v>
      </c>
      <c r="BY27" s="8">
        <v>63543060.600000001</v>
      </c>
      <c r="CA27" s="4" t="s">
        <v>385</v>
      </c>
      <c r="CB27" s="4">
        <v>0</v>
      </c>
      <c r="CC27" s="4">
        <v>1934</v>
      </c>
    </row>
    <row r="28" spans="9:81" x14ac:dyDescent="0.25">
      <c r="I28" s="4" t="s">
        <v>48</v>
      </c>
      <c r="J28" s="4" t="s">
        <v>75</v>
      </c>
      <c r="K28" s="5">
        <v>10107</v>
      </c>
      <c r="L28" s="5">
        <v>8130</v>
      </c>
      <c r="M28" s="5">
        <v>4322</v>
      </c>
      <c r="N28" s="5">
        <v>236</v>
      </c>
      <c r="O28" s="5">
        <v>9970</v>
      </c>
      <c r="P28" s="5">
        <v>132732525.18000001</v>
      </c>
      <c r="Q28" s="5">
        <v>10107</v>
      </c>
      <c r="R28" s="5">
        <v>819</v>
      </c>
      <c r="S28" s="5">
        <v>10097</v>
      </c>
      <c r="T28" s="5">
        <v>1817</v>
      </c>
      <c r="AA28" s="4" t="s">
        <v>92</v>
      </c>
      <c r="AB28" s="4" t="s">
        <v>119</v>
      </c>
      <c r="AC28" s="4" t="s">
        <v>93</v>
      </c>
      <c r="AD28" s="4">
        <v>1730</v>
      </c>
      <c r="AY28" s="4" t="s">
        <v>387</v>
      </c>
      <c r="AZ28" s="4">
        <v>8176</v>
      </c>
      <c r="BA28" s="4">
        <v>15785</v>
      </c>
      <c r="BC28" s="4" t="s">
        <v>386</v>
      </c>
      <c r="BD28" s="4">
        <v>3126</v>
      </c>
      <c r="BE28" s="4">
        <v>3991</v>
      </c>
      <c r="BK28" s="19" t="s">
        <v>386</v>
      </c>
      <c r="BL28" s="4">
        <v>7081</v>
      </c>
      <c r="BM28" s="4">
        <v>8601</v>
      </c>
      <c r="BO28" s="4" t="s">
        <v>386</v>
      </c>
      <c r="BP28" s="4">
        <v>731</v>
      </c>
      <c r="BQ28" s="4">
        <v>1284</v>
      </c>
      <c r="BS28" s="4" t="s">
        <v>386</v>
      </c>
      <c r="BT28" s="4">
        <v>6553</v>
      </c>
      <c r="BU28" s="4">
        <v>7519</v>
      </c>
      <c r="BW28" s="4" t="s">
        <v>385</v>
      </c>
      <c r="BX28" s="8" t="s">
        <v>48</v>
      </c>
      <c r="BY28" s="8">
        <v>26384203.460000001</v>
      </c>
      <c r="CA28" s="4" t="s">
        <v>386</v>
      </c>
      <c r="CB28" s="4">
        <v>4446</v>
      </c>
      <c r="CC28" s="4">
        <v>5398</v>
      </c>
    </row>
    <row r="29" spans="9:81" x14ac:dyDescent="0.25">
      <c r="I29" s="4" t="s">
        <v>48</v>
      </c>
      <c r="J29" s="4" t="s">
        <v>76</v>
      </c>
      <c r="K29" s="5">
        <v>242998</v>
      </c>
      <c r="L29" s="5">
        <v>102977</v>
      </c>
      <c r="M29" s="5">
        <v>38324</v>
      </c>
      <c r="N29" s="5">
        <v>28706</v>
      </c>
      <c r="O29" s="5">
        <v>218077</v>
      </c>
      <c r="P29" s="5">
        <v>2734954935.3800001</v>
      </c>
      <c r="Q29" s="5">
        <v>242998</v>
      </c>
      <c r="R29" s="5">
        <v>8102</v>
      </c>
      <c r="S29" s="5">
        <v>266878</v>
      </c>
      <c r="T29" s="5">
        <v>219277</v>
      </c>
      <c r="AA29" s="4" t="s">
        <v>92</v>
      </c>
      <c r="AB29" s="4" t="s">
        <v>120</v>
      </c>
      <c r="AC29" s="4" t="s">
        <v>93</v>
      </c>
      <c r="AD29" s="4">
        <v>3903</v>
      </c>
      <c r="AY29" s="4" t="s">
        <v>388</v>
      </c>
      <c r="AZ29" s="4">
        <v>5823</v>
      </c>
      <c r="BA29" s="4">
        <v>4638</v>
      </c>
      <c r="BC29" s="4" t="s">
        <v>387</v>
      </c>
      <c r="BD29" s="4">
        <v>3293</v>
      </c>
      <c r="BE29" s="4">
        <v>7307</v>
      </c>
      <c r="BK29" s="19" t="s">
        <v>387</v>
      </c>
      <c r="BL29" s="4">
        <v>7953</v>
      </c>
      <c r="BM29" s="4">
        <v>15286</v>
      </c>
      <c r="BO29" s="4" t="s">
        <v>387</v>
      </c>
      <c r="BP29" s="4">
        <v>765</v>
      </c>
      <c r="BQ29" s="4">
        <v>1885</v>
      </c>
      <c r="BS29" s="4" t="s">
        <v>387</v>
      </c>
      <c r="BT29" s="4">
        <v>7853</v>
      </c>
      <c r="BU29" s="4">
        <v>15158</v>
      </c>
      <c r="BW29" s="4" t="s">
        <v>364</v>
      </c>
      <c r="BX29" s="8">
        <v>37713451.880000003</v>
      </c>
      <c r="BY29" s="8">
        <v>38026753.659999996</v>
      </c>
      <c r="CA29" s="4" t="s">
        <v>387</v>
      </c>
      <c r="CB29" s="4">
        <v>4711</v>
      </c>
      <c r="CC29" s="4">
        <v>9128</v>
      </c>
    </row>
    <row r="30" spans="9:81" x14ac:dyDescent="0.25">
      <c r="I30" s="4" t="s">
        <v>77</v>
      </c>
      <c r="J30" s="4" t="s">
        <v>72</v>
      </c>
      <c r="K30" s="5">
        <v>1456</v>
      </c>
      <c r="L30" s="5">
        <v>282</v>
      </c>
      <c r="M30" s="5">
        <v>19</v>
      </c>
      <c r="N30" s="5">
        <v>37</v>
      </c>
      <c r="O30" s="5">
        <v>1443</v>
      </c>
      <c r="P30" s="5">
        <v>13730295.07</v>
      </c>
      <c r="Q30" s="5">
        <v>1456</v>
      </c>
      <c r="R30" s="5">
        <v>21</v>
      </c>
      <c r="S30" s="5">
        <v>1467</v>
      </c>
      <c r="T30" s="5">
        <v>1471</v>
      </c>
      <c r="AA30" s="4" t="s">
        <v>92</v>
      </c>
      <c r="AB30" s="4" t="s">
        <v>121</v>
      </c>
      <c r="AC30" s="4" t="s">
        <v>122</v>
      </c>
      <c r="AD30" s="4">
        <v>2635</v>
      </c>
      <c r="AY30" s="4" t="s">
        <v>389</v>
      </c>
      <c r="AZ30" s="4">
        <v>5642</v>
      </c>
      <c r="BA30" s="4">
        <v>5631</v>
      </c>
      <c r="BC30" s="4" t="s">
        <v>396</v>
      </c>
      <c r="BD30" s="4">
        <v>1226</v>
      </c>
      <c r="BE30" s="4">
        <v>1453</v>
      </c>
      <c r="BK30" s="19" t="s">
        <v>396</v>
      </c>
      <c r="BL30" s="4">
        <v>2456</v>
      </c>
      <c r="BM30" s="4">
        <v>3133</v>
      </c>
      <c r="BO30" s="4" t="s">
        <v>396</v>
      </c>
      <c r="BP30" s="4">
        <v>172</v>
      </c>
      <c r="BQ30" s="4">
        <v>326</v>
      </c>
      <c r="BS30" s="4" t="s">
        <v>396</v>
      </c>
      <c r="BT30" s="4">
        <v>2285</v>
      </c>
      <c r="BU30" s="4">
        <v>2811</v>
      </c>
      <c r="BW30" s="4" t="s">
        <v>372</v>
      </c>
      <c r="BX30" s="8">
        <v>39600694.82</v>
      </c>
      <c r="BY30" s="8">
        <v>51888610.560000002</v>
      </c>
      <c r="CA30" s="4" t="s">
        <v>396</v>
      </c>
      <c r="CB30" s="4">
        <v>1328</v>
      </c>
      <c r="CC30" s="4">
        <v>1731</v>
      </c>
    </row>
    <row r="31" spans="9:81" x14ac:dyDescent="0.25">
      <c r="I31" s="4" t="s">
        <v>77</v>
      </c>
      <c r="J31" s="4" t="s">
        <v>73</v>
      </c>
      <c r="K31" s="5">
        <v>5600</v>
      </c>
      <c r="L31" s="5">
        <v>1285</v>
      </c>
      <c r="M31" s="5">
        <v>151</v>
      </c>
      <c r="N31" s="5">
        <v>318</v>
      </c>
      <c r="O31" s="5">
        <v>5405</v>
      </c>
      <c r="P31" s="5">
        <v>60971453.07</v>
      </c>
      <c r="Q31" s="5">
        <v>5600</v>
      </c>
      <c r="R31" s="5">
        <v>115</v>
      </c>
      <c r="S31" s="5">
        <v>5745</v>
      </c>
      <c r="T31" s="5">
        <v>5765</v>
      </c>
      <c r="AA31" s="4" t="s">
        <v>92</v>
      </c>
      <c r="AB31" s="4" t="s">
        <v>123</v>
      </c>
      <c r="AC31" s="4" t="s">
        <v>114</v>
      </c>
      <c r="AD31" s="4">
        <v>658</v>
      </c>
      <c r="AY31" s="4" t="s">
        <v>390</v>
      </c>
      <c r="AZ31" s="4">
        <v>0</v>
      </c>
      <c r="BA31" s="4">
        <v>6884</v>
      </c>
      <c r="BC31" s="4" t="s">
        <v>388</v>
      </c>
      <c r="BD31" s="4">
        <v>2867</v>
      </c>
      <c r="BE31" s="4">
        <v>1861</v>
      </c>
      <c r="BK31" s="19" t="s">
        <v>388</v>
      </c>
      <c r="BL31" s="4">
        <v>5611</v>
      </c>
      <c r="BM31" s="4">
        <v>4457</v>
      </c>
      <c r="BO31" s="4" t="s">
        <v>388</v>
      </c>
      <c r="BP31" s="4">
        <v>658</v>
      </c>
      <c r="BQ31" s="4">
        <v>438</v>
      </c>
      <c r="BS31" s="4" t="s">
        <v>388</v>
      </c>
      <c r="BT31" s="4">
        <v>5167</v>
      </c>
      <c r="BU31" s="4">
        <v>4205</v>
      </c>
      <c r="BW31" s="4" t="s">
        <v>386</v>
      </c>
      <c r="BX31" s="8">
        <v>55333528.920000002</v>
      </c>
      <c r="BY31" s="8">
        <v>63731226.82</v>
      </c>
      <c r="CA31" s="4" t="s">
        <v>388</v>
      </c>
      <c r="CB31" s="4">
        <v>3374</v>
      </c>
      <c r="CC31" s="4">
        <v>2743</v>
      </c>
    </row>
    <row r="32" spans="9:81" x14ac:dyDescent="0.25">
      <c r="I32" s="4" t="s">
        <v>77</v>
      </c>
      <c r="J32" s="4" t="s">
        <v>74</v>
      </c>
      <c r="K32" s="5">
        <v>3344</v>
      </c>
      <c r="L32" s="5">
        <v>847</v>
      </c>
      <c r="M32" s="5">
        <v>128</v>
      </c>
      <c r="N32" s="5">
        <v>204</v>
      </c>
      <c r="O32" s="5">
        <v>3231</v>
      </c>
      <c r="P32" s="5">
        <v>38418448.299999997</v>
      </c>
      <c r="Q32" s="5">
        <v>3344</v>
      </c>
      <c r="R32" s="5">
        <v>96</v>
      </c>
      <c r="S32" s="5">
        <v>3437</v>
      </c>
      <c r="T32" s="5">
        <v>3274</v>
      </c>
      <c r="AA32" s="4" t="s">
        <v>92</v>
      </c>
      <c r="AB32" s="4" t="s">
        <v>124</v>
      </c>
      <c r="AC32" s="4" t="s">
        <v>93</v>
      </c>
      <c r="AD32" s="4">
        <v>771</v>
      </c>
      <c r="AY32" s="4" t="s">
        <v>391</v>
      </c>
      <c r="AZ32" s="4">
        <v>6772</v>
      </c>
      <c r="BA32" s="4">
        <v>6894</v>
      </c>
      <c r="BC32" s="4" t="s">
        <v>389</v>
      </c>
      <c r="BD32" s="4">
        <v>2598</v>
      </c>
      <c r="BE32" s="4">
        <v>2531</v>
      </c>
      <c r="BK32" s="19" t="s">
        <v>389</v>
      </c>
      <c r="BL32" s="4">
        <v>5285</v>
      </c>
      <c r="BM32" s="4">
        <v>5224</v>
      </c>
      <c r="BO32" s="4" t="s">
        <v>389</v>
      </c>
      <c r="BP32" s="4">
        <v>337</v>
      </c>
      <c r="BQ32" s="4">
        <v>438</v>
      </c>
      <c r="BS32" s="4" t="s">
        <v>389</v>
      </c>
      <c r="BT32" s="4">
        <v>5313</v>
      </c>
      <c r="BU32" s="4">
        <v>5196</v>
      </c>
      <c r="BW32" s="4" t="s">
        <v>393</v>
      </c>
      <c r="BX32" s="8" t="s">
        <v>48</v>
      </c>
      <c r="BY32" s="8">
        <v>12941760.41</v>
      </c>
      <c r="CA32" s="4" t="s">
        <v>389</v>
      </c>
      <c r="CB32" s="4">
        <v>3229</v>
      </c>
      <c r="CC32" s="4">
        <v>3356</v>
      </c>
    </row>
    <row r="33" spans="9:81" x14ac:dyDescent="0.25">
      <c r="I33" s="4" t="s">
        <v>77</v>
      </c>
      <c r="J33" s="4" t="s">
        <v>75</v>
      </c>
      <c r="K33" s="5">
        <v>173</v>
      </c>
      <c r="L33" s="5">
        <v>45</v>
      </c>
      <c r="M33" s="5">
        <v>7</v>
      </c>
      <c r="N33" s="5">
        <v>11</v>
      </c>
      <c r="O33" s="5">
        <v>168</v>
      </c>
      <c r="P33" s="5">
        <v>1775145.47</v>
      </c>
      <c r="Q33" s="5">
        <v>173</v>
      </c>
      <c r="R33" s="5">
        <v>4</v>
      </c>
      <c r="S33" s="5">
        <v>177</v>
      </c>
      <c r="T33" s="5">
        <v>171</v>
      </c>
      <c r="AA33" s="4" t="s">
        <v>92</v>
      </c>
      <c r="AB33" s="4" t="s">
        <v>125</v>
      </c>
      <c r="AC33" s="4" t="s">
        <v>104</v>
      </c>
      <c r="AD33" s="4">
        <v>3678</v>
      </c>
      <c r="AY33" s="4" t="s">
        <v>392</v>
      </c>
      <c r="AZ33" s="4">
        <v>7857</v>
      </c>
      <c r="BA33" s="4">
        <v>12417</v>
      </c>
      <c r="BC33" s="4" t="s">
        <v>390</v>
      </c>
      <c r="BD33" s="4">
        <v>0</v>
      </c>
      <c r="BE33" s="4">
        <v>3150</v>
      </c>
      <c r="BK33" s="19" t="s">
        <v>390</v>
      </c>
      <c r="BL33" s="4">
        <v>0</v>
      </c>
      <c r="BM33" s="4">
        <v>6436</v>
      </c>
      <c r="BO33" s="4" t="s">
        <v>390</v>
      </c>
      <c r="BP33" s="4">
        <v>0</v>
      </c>
      <c r="BQ33" s="4">
        <v>506</v>
      </c>
      <c r="BS33" s="4" t="s">
        <v>390</v>
      </c>
      <c r="BT33" s="4">
        <v>0</v>
      </c>
      <c r="BU33" s="4">
        <v>6384</v>
      </c>
      <c r="BW33" s="4" t="s">
        <v>388</v>
      </c>
      <c r="BX33" s="8">
        <v>40400508.420000002</v>
      </c>
      <c r="BY33" s="8">
        <v>28915393.710000001</v>
      </c>
      <c r="CA33" s="4" t="s">
        <v>390</v>
      </c>
      <c r="CB33" s="4">
        <v>0</v>
      </c>
      <c r="CC33" s="4">
        <v>4067</v>
      </c>
    </row>
    <row r="34" spans="9:81" x14ac:dyDescent="0.25">
      <c r="I34" s="4" t="s">
        <v>77</v>
      </c>
      <c r="J34" s="4" t="s">
        <v>76</v>
      </c>
      <c r="K34" s="5">
        <v>997</v>
      </c>
      <c r="L34" s="5">
        <v>387</v>
      </c>
      <c r="M34" s="5">
        <v>64</v>
      </c>
      <c r="N34" s="5">
        <v>350</v>
      </c>
      <c r="O34" s="5">
        <v>722</v>
      </c>
      <c r="P34" s="5">
        <v>11192739.43</v>
      </c>
      <c r="Q34" s="5">
        <v>997</v>
      </c>
      <c r="R34" s="5">
        <v>40</v>
      </c>
      <c r="S34" s="5">
        <v>1183</v>
      </c>
      <c r="T34" s="5">
        <v>1165</v>
      </c>
      <c r="AA34" s="4" t="s">
        <v>92</v>
      </c>
      <c r="AB34" s="4" t="s">
        <v>126</v>
      </c>
      <c r="AC34" s="4" t="s">
        <v>127</v>
      </c>
      <c r="AD34" s="4">
        <v>363</v>
      </c>
      <c r="AY34" s="4" t="s">
        <v>393</v>
      </c>
      <c r="AZ34" s="4">
        <v>0</v>
      </c>
      <c r="BA34" s="4">
        <v>2115</v>
      </c>
      <c r="BC34" s="4" t="s">
        <v>391</v>
      </c>
      <c r="BD34" s="4">
        <v>2891</v>
      </c>
      <c r="BE34" s="4">
        <v>3319</v>
      </c>
      <c r="BK34" s="19" t="s">
        <v>391</v>
      </c>
      <c r="BL34" s="4">
        <v>6661</v>
      </c>
      <c r="BM34" s="4">
        <v>6660</v>
      </c>
      <c r="BO34" s="4" t="s">
        <v>391</v>
      </c>
      <c r="BP34" s="4">
        <v>560</v>
      </c>
      <c r="BQ34" s="4">
        <v>700</v>
      </c>
      <c r="BS34" s="4" t="s">
        <v>391</v>
      </c>
      <c r="BT34" s="4">
        <v>6769</v>
      </c>
      <c r="BU34" s="4">
        <v>6870</v>
      </c>
      <c r="BW34" s="4" t="s">
        <v>379</v>
      </c>
      <c r="BX34" s="8" t="s">
        <v>48</v>
      </c>
      <c r="BY34" s="8">
        <v>68992330.329999998</v>
      </c>
      <c r="CA34" s="4" t="s">
        <v>391</v>
      </c>
      <c r="CB34" s="4">
        <v>3896</v>
      </c>
      <c r="CC34" s="4">
        <v>3699</v>
      </c>
    </row>
    <row r="35" spans="9:81" x14ac:dyDescent="0.25">
      <c r="I35" s="4" t="s">
        <v>78</v>
      </c>
      <c r="J35" s="4" t="s">
        <v>72</v>
      </c>
      <c r="K35" s="5">
        <v>10725</v>
      </c>
      <c r="L35" s="5">
        <v>1398</v>
      </c>
      <c r="M35" s="5">
        <v>51</v>
      </c>
      <c r="N35" s="5">
        <v>32</v>
      </c>
      <c r="O35" s="5">
        <v>10719</v>
      </c>
      <c r="P35" s="5">
        <v>108769784.78</v>
      </c>
      <c r="Q35" s="5">
        <v>10725</v>
      </c>
      <c r="R35" s="5">
        <v>102</v>
      </c>
      <c r="S35" s="5">
        <v>10747</v>
      </c>
      <c r="T35" s="5">
        <v>11115</v>
      </c>
      <c r="AA35" s="4" t="s">
        <v>92</v>
      </c>
      <c r="AB35" s="4" t="s">
        <v>128</v>
      </c>
      <c r="AC35" s="4" t="s">
        <v>101</v>
      </c>
      <c r="AD35" s="4">
        <v>2407</v>
      </c>
      <c r="BC35" s="4" t="s">
        <v>392</v>
      </c>
      <c r="BD35" s="4">
        <v>3877</v>
      </c>
      <c r="BE35" s="4">
        <v>7125</v>
      </c>
      <c r="BK35" s="19" t="s">
        <v>392</v>
      </c>
      <c r="BL35" s="4">
        <v>7465</v>
      </c>
      <c r="BM35" s="4">
        <v>11871</v>
      </c>
      <c r="BO35" s="4" t="s">
        <v>392</v>
      </c>
      <c r="BP35" s="4">
        <v>410</v>
      </c>
      <c r="BQ35" s="4">
        <v>705</v>
      </c>
      <c r="BS35" s="4" t="s">
        <v>392</v>
      </c>
      <c r="BT35" s="4">
        <v>7456</v>
      </c>
      <c r="BU35" s="4">
        <v>11724</v>
      </c>
      <c r="BW35" s="4" t="s">
        <v>380</v>
      </c>
      <c r="BX35" s="8">
        <v>41051017.380000003</v>
      </c>
      <c r="BY35" s="8">
        <v>16013295.98</v>
      </c>
      <c r="CA35" s="4" t="s">
        <v>392</v>
      </c>
      <c r="CB35" s="4">
        <v>4725</v>
      </c>
      <c r="CC35" s="4">
        <v>6547</v>
      </c>
    </row>
    <row r="36" spans="9:81" x14ac:dyDescent="0.25">
      <c r="I36" s="4" t="s">
        <v>78</v>
      </c>
      <c r="J36" s="4" t="s">
        <v>73</v>
      </c>
      <c r="K36" s="5">
        <v>44869</v>
      </c>
      <c r="L36" s="5">
        <v>6483</v>
      </c>
      <c r="M36" s="5">
        <v>392</v>
      </c>
      <c r="N36" s="5">
        <v>272</v>
      </c>
      <c r="O36" s="5">
        <v>44791</v>
      </c>
      <c r="P36" s="5">
        <v>497861263.13999999</v>
      </c>
      <c r="Q36" s="5">
        <v>44869</v>
      </c>
      <c r="R36" s="5">
        <v>581</v>
      </c>
      <c r="S36" s="5">
        <v>44971</v>
      </c>
      <c r="T36" s="5">
        <v>45850</v>
      </c>
      <c r="AA36" s="4" t="s">
        <v>92</v>
      </c>
      <c r="AB36" s="4" t="s">
        <v>129</v>
      </c>
      <c r="AC36" s="4" t="s">
        <v>93</v>
      </c>
      <c r="AD36" s="4">
        <v>799</v>
      </c>
      <c r="BC36" s="4" t="s">
        <v>393</v>
      </c>
      <c r="BD36" s="4">
        <v>0</v>
      </c>
      <c r="BE36" s="4">
        <v>966</v>
      </c>
      <c r="BK36" s="19" t="s">
        <v>393</v>
      </c>
      <c r="BL36" s="4">
        <v>0</v>
      </c>
      <c r="BM36" s="4">
        <v>2039</v>
      </c>
      <c r="BO36" s="4" t="s">
        <v>393</v>
      </c>
      <c r="BP36" s="4">
        <v>0</v>
      </c>
      <c r="BQ36" s="4">
        <v>281</v>
      </c>
      <c r="BS36" s="4" t="s">
        <v>393</v>
      </c>
      <c r="BT36" s="4">
        <v>0</v>
      </c>
      <c r="BU36" s="4">
        <v>1834</v>
      </c>
      <c r="BW36" s="4" t="s">
        <v>374</v>
      </c>
      <c r="BX36" s="8">
        <v>30795161.640000001</v>
      </c>
      <c r="BY36" s="8">
        <v>46649761.140000001</v>
      </c>
      <c r="CA36" s="4" t="s">
        <v>393</v>
      </c>
      <c r="CB36" s="4">
        <v>0</v>
      </c>
      <c r="CC36" s="4">
        <v>1254</v>
      </c>
    </row>
    <row r="37" spans="9:81" x14ac:dyDescent="0.25">
      <c r="I37" s="4" t="s">
        <v>78</v>
      </c>
      <c r="J37" s="4" t="s">
        <v>74</v>
      </c>
      <c r="K37" s="5">
        <v>32848</v>
      </c>
      <c r="L37" s="5">
        <v>5180</v>
      </c>
      <c r="M37" s="5">
        <v>542</v>
      </c>
      <c r="N37" s="5">
        <v>186</v>
      </c>
      <c r="O37" s="5">
        <v>32798</v>
      </c>
      <c r="P37" s="5">
        <v>346508977.41000003</v>
      </c>
      <c r="Q37" s="5">
        <v>32848</v>
      </c>
      <c r="R37" s="5">
        <v>433</v>
      </c>
      <c r="S37" s="5">
        <v>32927</v>
      </c>
      <c r="T37" s="5">
        <v>32712</v>
      </c>
      <c r="AA37" s="4" t="s">
        <v>92</v>
      </c>
      <c r="AB37" s="4" t="s">
        <v>130</v>
      </c>
      <c r="AC37" s="4" t="s">
        <v>93</v>
      </c>
      <c r="AD37" s="4">
        <v>237</v>
      </c>
    </row>
    <row r="38" spans="9:81" x14ac:dyDescent="0.25">
      <c r="I38" s="4" t="s">
        <v>78</v>
      </c>
      <c r="J38" s="4" t="s">
        <v>75</v>
      </c>
      <c r="K38" s="5">
        <v>2163</v>
      </c>
      <c r="L38" s="5">
        <v>348</v>
      </c>
      <c r="M38" s="5">
        <v>40</v>
      </c>
      <c r="N38" s="5">
        <v>7</v>
      </c>
      <c r="O38" s="5">
        <v>2161</v>
      </c>
      <c r="P38" s="5">
        <v>21368424.550000001</v>
      </c>
      <c r="Q38" s="5">
        <v>2163</v>
      </c>
      <c r="R38" s="5">
        <v>34</v>
      </c>
      <c r="S38" s="5">
        <v>2167</v>
      </c>
      <c r="T38" s="5">
        <v>2166</v>
      </c>
      <c r="AA38" s="4" t="s">
        <v>92</v>
      </c>
      <c r="AB38" s="4" t="s">
        <v>131</v>
      </c>
      <c r="AC38" s="4" t="s">
        <v>101</v>
      </c>
      <c r="AD38" s="4">
        <v>111</v>
      </c>
    </row>
    <row r="39" spans="9:81" x14ac:dyDescent="0.25">
      <c r="I39" s="4" t="s">
        <v>78</v>
      </c>
      <c r="J39" s="4" t="s">
        <v>76</v>
      </c>
      <c r="K39" s="5">
        <v>5406</v>
      </c>
      <c r="L39" s="5">
        <v>926</v>
      </c>
      <c r="M39" s="5">
        <v>141</v>
      </c>
      <c r="N39" s="5">
        <v>42</v>
      </c>
      <c r="O39" s="5">
        <v>5393</v>
      </c>
      <c r="P39" s="5">
        <v>217548633.81999999</v>
      </c>
      <c r="Q39" s="5">
        <v>5406</v>
      </c>
      <c r="R39" s="5">
        <v>95</v>
      </c>
      <c r="S39" s="5">
        <v>5421</v>
      </c>
      <c r="T39" s="5">
        <v>5434</v>
      </c>
      <c r="AA39" s="4" t="s">
        <v>92</v>
      </c>
      <c r="AB39" s="4" t="s">
        <v>132</v>
      </c>
      <c r="AC39" s="4" t="s">
        <v>114</v>
      </c>
      <c r="AD39" s="4">
        <v>5010</v>
      </c>
    </row>
    <row r="40" spans="9:81" x14ac:dyDescent="0.25">
      <c r="AA40" s="4" t="s">
        <v>92</v>
      </c>
      <c r="AB40" s="4" t="s">
        <v>133</v>
      </c>
      <c r="AC40" s="4" t="s">
        <v>101</v>
      </c>
      <c r="AD40" s="4">
        <v>1396</v>
      </c>
    </row>
    <row r="41" spans="9:81" x14ac:dyDescent="0.25">
      <c r="AA41" s="4" t="s">
        <v>92</v>
      </c>
      <c r="AB41" s="4" t="s">
        <v>134</v>
      </c>
      <c r="AC41" s="4" t="s">
        <v>93</v>
      </c>
      <c r="AD41" s="4">
        <v>471</v>
      </c>
    </row>
    <row r="42" spans="9:81" x14ac:dyDescent="0.25">
      <c r="AA42" s="4" t="s">
        <v>92</v>
      </c>
      <c r="AB42" s="4" t="s">
        <v>135</v>
      </c>
      <c r="AC42" s="4" t="s">
        <v>136</v>
      </c>
      <c r="AD42" s="4">
        <v>407</v>
      </c>
    </row>
    <row r="43" spans="9:81" x14ac:dyDescent="0.25">
      <c r="AA43" s="4" t="s">
        <v>92</v>
      </c>
      <c r="AB43" s="4" t="s">
        <v>137</v>
      </c>
      <c r="AC43" s="4" t="s">
        <v>138</v>
      </c>
      <c r="AD43" s="4">
        <v>1153</v>
      </c>
    </row>
    <row r="44" spans="9:81" x14ac:dyDescent="0.25">
      <c r="AA44" s="4" t="s">
        <v>92</v>
      </c>
      <c r="AB44" s="4" t="s">
        <v>139</v>
      </c>
      <c r="AC44" s="4" t="s">
        <v>101</v>
      </c>
      <c r="AD44" s="4">
        <v>5</v>
      </c>
    </row>
    <row r="45" spans="9:81" x14ac:dyDescent="0.25">
      <c r="AA45" s="4" t="s">
        <v>92</v>
      </c>
      <c r="AB45" s="4" t="s">
        <v>140</v>
      </c>
      <c r="AC45" s="4" t="s">
        <v>101</v>
      </c>
      <c r="AD45" s="4">
        <v>936</v>
      </c>
    </row>
    <row r="46" spans="9:81" x14ac:dyDescent="0.25">
      <c r="AA46" s="4" t="s">
        <v>92</v>
      </c>
      <c r="AB46" s="4" t="s">
        <v>141</v>
      </c>
      <c r="AC46" s="4" t="s">
        <v>93</v>
      </c>
      <c r="AD46" s="4">
        <v>3808</v>
      </c>
    </row>
    <row r="47" spans="9:81" x14ac:dyDescent="0.25">
      <c r="AA47" s="4" t="s">
        <v>92</v>
      </c>
      <c r="AB47" s="4" t="s">
        <v>142</v>
      </c>
      <c r="AC47" s="4" t="s">
        <v>101</v>
      </c>
      <c r="AD47" s="4">
        <v>684</v>
      </c>
    </row>
    <row r="48" spans="9:81" x14ac:dyDescent="0.25">
      <c r="AA48" s="4" t="s">
        <v>92</v>
      </c>
      <c r="AB48" s="4" t="s">
        <v>143</v>
      </c>
      <c r="AC48" s="4" t="s">
        <v>144</v>
      </c>
      <c r="AD48" s="4">
        <v>822</v>
      </c>
    </row>
    <row r="49" spans="27:30" x14ac:dyDescent="0.25">
      <c r="AA49" s="4" t="s">
        <v>92</v>
      </c>
      <c r="AB49" s="4" t="s">
        <v>145</v>
      </c>
      <c r="AC49" s="4" t="s">
        <v>101</v>
      </c>
      <c r="AD49" s="4">
        <v>902</v>
      </c>
    </row>
    <row r="50" spans="27:30" x14ac:dyDescent="0.25">
      <c r="AA50" s="4" t="s">
        <v>92</v>
      </c>
      <c r="AB50" s="4" t="s">
        <v>146</v>
      </c>
      <c r="AC50" s="4" t="s">
        <v>101</v>
      </c>
      <c r="AD50" s="4">
        <v>645</v>
      </c>
    </row>
    <row r="51" spans="27:30" x14ac:dyDescent="0.25">
      <c r="AA51" s="4" t="s">
        <v>92</v>
      </c>
      <c r="AB51" s="4" t="s">
        <v>147</v>
      </c>
      <c r="AC51" s="4" t="s">
        <v>122</v>
      </c>
      <c r="AD51" s="4">
        <v>1333</v>
      </c>
    </row>
    <row r="52" spans="27:30" x14ac:dyDescent="0.25">
      <c r="AA52" s="4" t="s">
        <v>92</v>
      </c>
      <c r="AB52" s="4" t="s">
        <v>148</v>
      </c>
      <c r="AC52" s="4" t="s">
        <v>104</v>
      </c>
      <c r="AD52" s="4">
        <v>11937</v>
      </c>
    </row>
    <row r="53" spans="27:30" x14ac:dyDescent="0.25">
      <c r="AA53" s="4" t="s">
        <v>92</v>
      </c>
      <c r="AB53" s="4" t="s">
        <v>149</v>
      </c>
      <c r="AC53" s="4" t="s">
        <v>101</v>
      </c>
      <c r="AD53" s="4">
        <v>1108</v>
      </c>
    </row>
    <row r="54" spans="27:30" x14ac:dyDescent="0.25">
      <c r="AA54" s="4" t="s">
        <v>92</v>
      </c>
      <c r="AB54" s="4" t="s">
        <v>150</v>
      </c>
      <c r="AC54" s="4" t="s">
        <v>101</v>
      </c>
      <c r="AD54" s="4">
        <v>2274</v>
      </c>
    </row>
    <row r="55" spans="27:30" x14ac:dyDescent="0.25">
      <c r="AA55" s="4" t="s">
        <v>92</v>
      </c>
      <c r="AB55" s="4" t="s">
        <v>151</v>
      </c>
      <c r="AC55" s="4" t="s">
        <v>101</v>
      </c>
      <c r="AD55" s="4">
        <v>2711</v>
      </c>
    </row>
    <row r="56" spans="27:30" x14ac:dyDescent="0.25">
      <c r="AA56" s="4" t="s">
        <v>92</v>
      </c>
      <c r="AB56" s="4" t="s">
        <v>152</v>
      </c>
      <c r="AC56" s="4" t="s">
        <v>138</v>
      </c>
      <c r="AD56" s="4">
        <v>1305</v>
      </c>
    </row>
    <row r="57" spans="27:30" x14ac:dyDescent="0.25">
      <c r="AA57" s="4" t="s">
        <v>92</v>
      </c>
      <c r="AB57" s="4" t="s">
        <v>153</v>
      </c>
      <c r="AC57" s="4" t="s">
        <v>101</v>
      </c>
      <c r="AD57" s="4">
        <v>1023</v>
      </c>
    </row>
    <row r="58" spans="27:30" x14ac:dyDescent="0.25">
      <c r="AA58" s="4" t="s">
        <v>92</v>
      </c>
      <c r="AB58" s="4" t="s">
        <v>154</v>
      </c>
      <c r="AC58" s="4" t="s">
        <v>101</v>
      </c>
      <c r="AD58" s="4">
        <v>18045</v>
      </c>
    </row>
    <row r="59" spans="27:30" x14ac:dyDescent="0.25">
      <c r="AA59" s="4" t="s">
        <v>92</v>
      </c>
      <c r="AB59" s="4" t="s">
        <v>155</v>
      </c>
      <c r="AC59" s="4" t="s">
        <v>99</v>
      </c>
      <c r="AD59" s="4">
        <v>1146</v>
      </c>
    </row>
    <row r="60" spans="27:30" x14ac:dyDescent="0.25">
      <c r="AA60" s="4" t="s">
        <v>92</v>
      </c>
      <c r="AB60" s="4" t="s">
        <v>156</v>
      </c>
      <c r="AC60" s="4" t="s">
        <v>101</v>
      </c>
      <c r="AD60" s="4">
        <v>1119</v>
      </c>
    </row>
    <row r="61" spans="27:30" x14ac:dyDescent="0.25">
      <c r="AA61" s="4" t="s">
        <v>92</v>
      </c>
      <c r="AB61" s="4" t="s">
        <v>157</v>
      </c>
      <c r="AC61" s="4" t="s">
        <v>93</v>
      </c>
      <c r="AD61" s="4">
        <v>698</v>
      </c>
    </row>
    <row r="62" spans="27:30" x14ac:dyDescent="0.25">
      <c r="AA62" s="4" t="s">
        <v>92</v>
      </c>
      <c r="AB62" s="4" t="s">
        <v>158</v>
      </c>
      <c r="AC62" s="4" t="s">
        <v>93</v>
      </c>
      <c r="AD62" s="4">
        <v>6905</v>
      </c>
    </row>
    <row r="63" spans="27:30" x14ac:dyDescent="0.25">
      <c r="AA63" s="4" t="s">
        <v>92</v>
      </c>
      <c r="AB63" s="4" t="s">
        <v>159</v>
      </c>
      <c r="AC63" s="4" t="s">
        <v>101</v>
      </c>
      <c r="AD63" s="4">
        <v>683</v>
      </c>
    </row>
    <row r="64" spans="27:30" x14ac:dyDescent="0.25">
      <c r="AA64" s="4" t="s">
        <v>92</v>
      </c>
      <c r="AB64" s="4" t="s">
        <v>160</v>
      </c>
      <c r="AC64" s="4" t="s">
        <v>99</v>
      </c>
      <c r="AD64" s="4">
        <v>277</v>
      </c>
    </row>
    <row r="65" spans="27:30" x14ac:dyDescent="0.25">
      <c r="AA65" s="4" t="s">
        <v>92</v>
      </c>
      <c r="AB65" s="4" t="s">
        <v>161</v>
      </c>
      <c r="AC65" s="4" t="s">
        <v>99</v>
      </c>
      <c r="AD65" s="4">
        <v>2957</v>
      </c>
    </row>
    <row r="66" spans="27:30" x14ac:dyDescent="0.25">
      <c r="AA66" s="4" t="s">
        <v>92</v>
      </c>
      <c r="AB66" s="4" t="s">
        <v>162</v>
      </c>
      <c r="AC66" s="4" t="s">
        <v>101</v>
      </c>
      <c r="AD66" s="4">
        <v>572</v>
      </c>
    </row>
    <row r="67" spans="27:30" x14ac:dyDescent="0.25">
      <c r="AA67" s="4" t="s">
        <v>92</v>
      </c>
      <c r="AB67" s="4" t="s">
        <v>163</v>
      </c>
      <c r="AC67" s="4" t="s">
        <v>99</v>
      </c>
      <c r="AD67" s="4">
        <v>2666</v>
      </c>
    </row>
    <row r="68" spans="27:30" x14ac:dyDescent="0.25">
      <c r="AA68" s="4" t="s">
        <v>92</v>
      </c>
      <c r="AB68" s="4" t="s">
        <v>164</v>
      </c>
      <c r="AC68" s="4" t="s">
        <v>101</v>
      </c>
      <c r="AD68" s="4">
        <v>1070</v>
      </c>
    </row>
    <row r="69" spans="27:30" x14ac:dyDescent="0.25">
      <c r="AA69" s="4" t="s">
        <v>92</v>
      </c>
      <c r="AB69" s="4" t="s">
        <v>165</v>
      </c>
      <c r="AC69" s="4" t="s">
        <v>144</v>
      </c>
      <c r="AD69" s="4">
        <v>2330</v>
      </c>
    </row>
    <row r="70" spans="27:30" x14ac:dyDescent="0.25">
      <c r="AA70" s="4" t="s">
        <v>92</v>
      </c>
      <c r="AB70" s="4" t="s">
        <v>166</v>
      </c>
      <c r="AC70" s="4" t="s">
        <v>114</v>
      </c>
      <c r="AD70" s="4">
        <v>957</v>
      </c>
    </row>
    <row r="71" spans="27:30" x14ac:dyDescent="0.25">
      <c r="AA71" s="4" t="s">
        <v>92</v>
      </c>
      <c r="AB71" s="4" t="s">
        <v>167</v>
      </c>
      <c r="AC71" s="4" t="s">
        <v>104</v>
      </c>
      <c r="AD71" s="4">
        <v>3077</v>
      </c>
    </row>
    <row r="72" spans="27:30" x14ac:dyDescent="0.25">
      <c r="AA72" s="4" t="s">
        <v>92</v>
      </c>
      <c r="AB72" s="4" t="s">
        <v>168</v>
      </c>
      <c r="AC72" s="4" t="s">
        <v>101</v>
      </c>
      <c r="AD72" s="4">
        <v>703</v>
      </c>
    </row>
    <row r="73" spans="27:30" x14ac:dyDescent="0.25">
      <c r="AA73" s="4" t="s">
        <v>92</v>
      </c>
      <c r="AB73" s="4" t="s">
        <v>169</v>
      </c>
      <c r="AC73" s="4" t="s">
        <v>101</v>
      </c>
      <c r="AD73" s="4">
        <v>1676</v>
      </c>
    </row>
    <row r="74" spans="27:30" x14ac:dyDescent="0.25">
      <c r="AA74" s="4" t="s">
        <v>92</v>
      </c>
      <c r="AB74" s="4" t="s">
        <v>170</v>
      </c>
      <c r="AC74" s="4" t="s">
        <v>114</v>
      </c>
      <c r="AD74" s="4">
        <v>738</v>
      </c>
    </row>
    <row r="75" spans="27:30" x14ac:dyDescent="0.25">
      <c r="AA75" s="4" t="s">
        <v>171</v>
      </c>
      <c r="AB75" s="4" t="s">
        <v>172</v>
      </c>
      <c r="AC75" s="4" t="s">
        <v>87</v>
      </c>
      <c r="AD75" s="4">
        <v>51620</v>
      </c>
    </row>
    <row r="76" spans="27:30" x14ac:dyDescent="0.25">
      <c r="AA76" s="4" t="s">
        <v>171</v>
      </c>
      <c r="AB76" s="4" t="s">
        <v>87</v>
      </c>
      <c r="AC76" s="4" t="s">
        <v>87</v>
      </c>
      <c r="AD76" s="4">
        <v>2048</v>
      </c>
    </row>
    <row r="77" spans="27:30" x14ac:dyDescent="0.25">
      <c r="AA77" s="4" t="s">
        <v>173</v>
      </c>
      <c r="AB77" s="4" t="s">
        <v>174</v>
      </c>
      <c r="AC77" s="4" t="s">
        <v>87</v>
      </c>
      <c r="AD77" s="4">
        <v>520</v>
      </c>
    </row>
    <row r="78" spans="27:30" x14ac:dyDescent="0.25">
      <c r="AA78" s="4" t="s">
        <v>173</v>
      </c>
      <c r="AB78" s="4" t="s">
        <v>175</v>
      </c>
      <c r="AC78" s="4" t="s">
        <v>176</v>
      </c>
      <c r="AD78" s="4">
        <v>1832</v>
      </c>
    </row>
    <row r="79" spans="27:30" x14ac:dyDescent="0.25">
      <c r="AA79" s="4" t="s">
        <v>173</v>
      </c>
      <c r="AB79" s="4" t="s">
        <v>177</v>
      </c>
      <c r="AC79" s="4" t="s">
        <v>176</v>
      </c>
      <c r="AD79" s="4">
        <v>1808</v>
      </c>
    </row>
    <row r="80" spans="27:30" x14ac:dyDescent="0.25">
      <c r="AA80" s="4" t="s">
        <v>173</v>
      </c>
      <c r="AB80" s="4" t="s">
        <v>178</v>
      </c>
      <c r="AC80" s="4" t="s">
        <v>178</v>
      </c>
      <c r="AD80" s="4">
        <v>5622</v>
      </c>
    </row>
    <row r="81" spans="27:30" x14ac:dyDescent="0.25">
      <c r="AA81" s="4" t="s">
        <v>173</v>
      </c>
      <c r="AB81" s="4" t="s">
        <v>85</v>
      </c>
      <c r="AC81" s="4" t="s">
        <v>85</v>
      </c>
      <c r="AD81" s="4">
        <v>37095</v>
      </c>
    </row>
    <row r="82" spans="27:30" x14ac:dyDescent="0.25">
      <c r="AA82" s="4" t="s">
        <v>173</v>
      </c>
      <c r="AB82" s="4" t="s">
        <v>179</v>
      </c>
      <c r="AC82" s="4" t="s">
        <v>87</v>
      </c>
      <c r="AD82" s="4">
        <v>3503</v>
      </c>
    </row>
    <row r="83" spans="27:30" x14ac:dyDescent="0.25">
      <c r="AA83" s="4" t="s">
        <v>173</v>
      </c>
      <c r="AB83" s="4" t="s">
        <v>86</v>
      </c>
      <c r="AC83" s="4" t="s">
        <v>87</v>
      </c>
      <c r="AD83" s="4">
        <v>10886</v>
      </c>
    </row>
    <row r="84" spans="27:30" x14ac:dyDescent="0.25">
      <c r="AA84" s="4" t="s">
        <v>173</v>
      </c>
      <c r="AB84" s="4" t="s">
        <v>180</v>
      </c>
      <c r="AC84" s="4" t="s">
        <v>87</v>
      </c>
      <c r="AD84" s="4">
        <v>3326</v>
      </c>
    </row>
    <row r="85" spans="27:30" x14ac:dyDescent="0.25">
      <c r="AA85" s="4" t="s">
        <v>173</v>
      </c>
      <c r="AB85" s="4" t="s">
        <v>181</v>
      </c>
      <c r="AC85" s="4" t="s">
        <v>176</v>
      </c>
      <c r="AD85" s="4">
        <v>1194</v>
      </c>
    </row>
    <row r="86" spans="27:30" x14ac:dyDescent="0.25">
      <c r="AA86" s="4" t="s">
        <v>173</v>
      </c>
      <c r="AB86" s="4" t="s">
        <v>182</v>
      </c>
      <c r="AC86" s="4" t="s">
        <v>183</v>
      </c>
      <c r="AD86" s="4">
        <v>5041</v>
      </c>
    </row>
    <row r="87" spans="27:30" x14ac:dyDescent="0.25">
      <c r="AA87" s="4" t="s">
        <v>173</v>
      </c>
      <c r="AB87" s="4" t="s">
        <v>184</v>
      </c>
      <c r="AC87" s="4" t="s">
        <v>185</v>
      </c>
      <c r="AD87" s="4">
        <v>537</v>
      </c>
    </row>
    <row r="88" spans="27:30" x14ac:dyDescent="0.25">
      <c r="AA88" s="4" t="s">
        <v>173</v>
      </c>
      <c r="AB88" s="4" t="s">
        <v>186</v>
      </c>
      <c r="AC88" s="4" t="s">
        <v>87</v>
      </c>
      <c r="AD88" s="4">
        <v>2348</v>
      </c>
    </row>
    <row r="89" spans="27:30" x14ac:dyDescent="0.25">
      <c r="AA89" s="4" t="s">
        <v>173</v>
      </c>
      <c r="AB89" s="4" t="s">
        <v>187</v>
      </c>
      <c r="AC89" s="4" t="s">
        <v>185</v>
      </c>
      <c r="AD89" s="4">
        <v>698</v>
      </c>
    </row>
    <row r="90" spans="27:30" x14ac:dyDescent="0.25">
      <c r="AA90" s="4" t="s">
        <v>173</v>
      </c>
      <c r="AB90" s="4" t="s">
        <v>188</v>
      </c>
      <c r="AC90" s="4" t="s">
        <v>176</v>
      </c>
      <c r="AD90" s="4">
        <v>4466</v>
      </c>
    </row>
    <row r="91" spans="27:30" x14ac:dyDescent="0.25">
      <c r="AA91" s="4" t="s">
        <v>173</v>
      </c>
      <c r="AB91" s="4" t="s">
        <v>189</v>
      </c>
      <c r="AC91" s="4" t="s">
        <v>185</v>
      </c>
      <c r="AD91" s="4">
        <v>1231</v>
      </c>
    </row>
    <row r="92" spans="27:30" x14ac:dyDescent="0.25">
      <c r="AA92" s="4" t="s">
        <v>173</v>
      </c>
      <c r="AB92" s="4" t="s">
        <v>190</v>
      </c>
      <c r="AC92" s="4" t="s">
        <v>176</v>
      </c>
      <c r="AD92" s="4">
        <v>1108</v>
      </c>
    </row>
    <row r="93" spans="27:30" x14ac:dyDescent="0.25">
      <c r="AA93" s="4" t="s">
        <v>173</v>
      </c>
      <c r="AB93" s="4" t="s">
        <v>191</v>
      </c>
      <c r="AC93" s="4" t="s">
        <v>87</v>
      </c>
      <c r="AD93" s="4">
        <v>1088</v>
      </c>
    </row>
    <row r="94" spans="27:30" x14ac:dyDescent="0.25">
      <c r="AA94" s="4" t="s">
        <v>173</v>
      </c>
      <c r="AB94" s="4" t="s">
        <v>192</v>
      </c>
      <c r="AC94" s="4" t="s">
        <v>85</v>
      </c>
      <c r="AD94" s="4">
        <v>1173</v>
      </c>
    </row>
    <row r="95" spans="27:30" x14ac:dyDescent="0.25">
      <c r="AA95" s="4" t="s">
        <v>173</v>
      </c>
      <c r="AB95" s="4" t="s">
        <v>193</v>
      </c>
      <c r="AC95" s="4" t="s">
        <v>87</v>
      </c>
      <c r="AD95" s="4">
        <v>1823</v>
      </c>
    </row>
    <row r="96" spans="27:30" x14ac:dyDescent="0.25">
      <c r="AA96" s="4" t="s">
        <v>173</v>
      </c>
      <c r="AB96" s="4" t="s">
        <v>194</v>
      </c>
      <c r="AC96" s="4" t="s">
        <v>87</v>
      </c>
      <c r="AD96" s="4">
        <v>934</v>
      </c>
    </row>
    <row r="97" spans="27:30" x14ac:dyDescent="0.25">
      <c r="AA97" s="4" t="s">
        <v>173</v>
      </c>
      <c r="AB97" s="4" t="s">
        <v>195</v>
      </c>
      <c r="AC97" s="4" t="s">
        <v>176</v>
      </c>
      <c r="AD97" s="4">
        <v>1492</v>
      </c>
    </row>
    <row r="98" spans="27:30" x14ac:dyDescent="0.25">
      <c r="AA98" s="4" t="s">
        <v>173</v>
      </c>
      <c r="AB98" s="4" t="s">
        <v>196</v>
      </c>
      <c r="AC98" s="4" t="s">
        <v>176</v>
      </c>
      <c r="AD98" s="4">
        <v>1833</v>
      </c>
    </row>
    <row r="99" spans="27:30" x14ac:dyDescent="0.25">
      <c r="AA99" s="4" t="s">
        <v>173</v>
      </c>
      <c r="AB99" s="4" t="s">
        <v>197</v>
      </c>
      <c r="AC99" s="4" t="s">
        <v>87</v>
      </c>
      <c r="AD99" s="4">
        <v>2674</v>
      </c>
    </row>
    <row r="100" spans="27:30" x14ac:dyDescent="0.25">
      <c r="AA100" s="4" t="s">
        <v>173</v>
      </c>
      <c r="AB100" s="4" t="s">
        <v>198</v>
      </c>
      <c r="AC100" s="4" t="s">
        <v>185</v>
      </c>
      <c r="AD100" s="4">
        <v>2668</v>
      </c>
    </row>
    <row r="101" spans="27:30" x14ac:dyDescent="0.25">
      <c r="AA101" s="4" t="s">
        <v>173</v>
      </c>
      <c r="AB101" s="4" t="s">
        <v>199</v>
      </c>
      <c r="AC101" s="4" t="s">
        <v>87</v>
      </c>
      <c r="AD101" s="4">
        <v>681</v>
      </c>
    </row>
    <row r="102" spans="27:30" x14ac:dyDescent="0.25">
      <c r="AA102" s="4" t="s">
        <v>173</v>
      </c>
      <c r="AB102" s="4" t="s">
        <v>200</v>
      </c>
      <c r="AC102" s="4" t="s">
        <v>185</v>
      </c>
      <c r="AD102" s="4">
        <v>787</v>
      </c>
    </row>
    <row r="103" spans="27:30" x14ac:dyDescent="0.25">
      <c r="AA103" s="4" t="s">
        <v>173</v>
      </c>
      <c r="AB103" s="4" t="s">
        <v>201</v>
      </c>
      <c r="AC103" s="4" t="s">
        <v>87</v>
      </c>
      <c r="AD103" s="4">
        <v>1480</v>
      </c>
    </row>
    <row r="104" spans="27:30" x14ac:dyDescent="0.25">
      <c r="AA104" s="4" t="s">
        <v>173</v>
      </c>
      <c r="AB104" s="4" t="s">
        <v>202</v>
      </c>
      <c r="AC104" s="4" t="s">
        <v>176</v>
      </c>
      <c r="AD104" s="4">
        <v>783</v>
      </c>
    </row>
    <row r="105" spans="27:30" x14ac:dyDescent="0.25">
      <c r="AA105" s="4" t="s">
        <v>173</v>
      </c>
      <c r="AB105" s="4" t="s">
        <v>203</v>
      </c>
      <c r="AC105" s="4" t="s">
        <v>87</v>
      </c>
      <c r="AD105" s="4">
        <v>2196</v>
      </c>
    </row>
    <row r="106" spans="27:30" x14ac:dyDescent="0.25">
      <c r="AA106" s="4" t="s">
        <v>204</v>
      </c>
      <c r="AB106" s="4" t="s">
        <v>205</v>
      </c>
      <c r="AC106" s="4" t="s">
        <v>206</v>
      </c>
      <c r="AD106" s="4">
        <v>1679</v>
      </c>
    </row>
    <row r="107" spans="27:30" x14ac:dyDescent="0.25">
      <c r="AA107" s="4" t="s">
        <v>204</v>
      </c>
      <c r="AB107" s="4" t="s">
        <v>207</v>
      </c>
      <c r="AC107" s="4" t="s">
        <v>208</v>
      </c>
      <c r="AD107" s="4">
        <v>1835</v>
      </c>
    </row>
    <row r="108" spans="27:30" x14ac:dyDescent="0.25">
      <c r="AA108" s="4" t="s">
        <v>204</v>
      </c>
      <c r="AB108" s="4" t="s">
        <v>209</v>
      </c>
      <c r="AC108" s="4" t="s">
        <v>206</v>
      </c>
      <c r="AD108" s="4">
        <v>795</v>
      </c>
    </row>
    <row r="109" spans="27:30" x14ac:dyDescent="0.25">
      <c r="AA109" s="4" t="s">
        <v>204</v>
      </c>
      <c r="AB109" s="4" t="s">
        <v>210</v>
      </c>
      <c r="AC109" s="4" t="s">
        <v>208</v>
      </c>
      <c r="AD109" s="4">
        <v>1254</v>
      </c>
    </row>
    <row r="110" spans="27:30" x14ac:dyDescent="0.25">
      <c r="AA110" s="4" t="s">
        <v>204</v>
      </c>
      <c r="AB110" s="4" t="s">
        <v>211</v>
      </c>
      <c r="AC110" s="4" t="s">
        <v>206</v>
      </c>
      <c r="AD110" s="4">
        <v>1864</v>
      </c>
    </row>
    <row r="111" spans="27:30" x14ac:dyDescent="0.25">
      <c r="AA111" s="4" t="s">
        <v>204</v>
      </c>
      <c r="AB111" s="4" t="s">
        <v>212</v>
      </c>
      <c r="AC111" s="4" t="s">
        <v>206</v>
      </c>
      <c r="AD111" s="4">
        <v>397</v>
      </c>
    </row>
    <row r="112" spans="27:30" x14ac:dyDescent="0.25">
      <c r="AA112" s="4" t="s">
        <v>204</v>
      </c>
      <c r="AB112" s="4" t="s">
        <v>213</v>
      </c>
      <c r="AC112" s="4" t="s">
        <v>206</v>
      </c>
      <c r="AD112" s="4">
        <v>3423</v>
      </c>
    </row>
    <row r="113" spans="27:30" x14ac:dyDescent="0.25">
      <c r="AA113" s="4" t="s">
        <v>204</v>
      </c>
      <c r="AB113" s="4" t="s">
        <v>214</v>
      </c>
      <c r="AC113" s="4" t="s">
        <v>206</v>
      </c>
      <c r="AD113" s="4">
        <v>1004</v>
      </c>
    </row>
    <row r="114" spans="27:30" x14ac:dyDescent="0.25">
      <c r="AA114" s="4" t="s">
        <v>204</v>
      </c>
      <c r="AB114" s="4" t="s">
        <v>215</v>
      </c>
      <c r="AC114" s="4" t="s">
        <v>208</v>
      </c>
      <c r="AD114" s="4">
        <v>830</v>
      </c>
    </row>
    <row r="115" spans="27:30" x14ac:dyDescent="0.25">
      <c r="AA115" s="4" t="s">
        <v>204</v>
      </c>
      <c r="AB115" s="4" t="s">
        <v>216</v>
      </c>
      <c r="AC115" s="4" t="s">
        <v>206</v>
      </c>
      <c r="AD115" s="4">
        <v>780</v>
      </c>
    </row>
    <row r="116" spans="27:30" x14ac:dyDescent="0.25">
      <c r="AA116" s="4" t="s">
        <v>204</v>
      </c>
      <c r="AB116" s="4" t="s">
        <v>217</v>
      </c>
      <c r="AC116" s="4" t="s">
        <v>208</v>
      </c>
      <c r="AD116" s="4">
        <v>1669</v>
      </c>
    </row>
    <row r="117" spans="27:30" x14ac:dyDescent="0.25">
      <c r="AA117" s="4" t="s">
        <v>204</v>
      </c>
      <c r="AB117" s="4" t="s">
        <v>218</v>
      </c>
      <c r="AC117" s="4" t="s">
        <v>206</v>
      </c>
      <c r="AD117" s="4">
        <v>587</v>
      </c>
    </row>
    <row r="118" spans="27:30" x14ac:dyDescent="0.25">
      <c r="AA118" s="4" t="s">
        <v>204</v>
      </c>
      <c r="AB118" s="4" t="s">
        <v>219</v>
      </c>
      <c r="AC118" s="4" t="s">
        <v>220</v>
      </c>
      <c r="AD118" s="4">
        <v>4538</v>
      </c>
    </row>
    <row r="119" spans="27:30" x14ac:dyDescent="0.25">
      <c r="AA119" s="4" t="s">
        <v>204</v>
      </c>
      <c r="AB119" s="4" t="s">
        <v>221</v>
      </c>
      <c r="AC119" s="4" t="s">
        <v>206</v>
      </c>
      <c r="AD119" s="4">
        <v>1116</v>
      </c>
    </row>
    <row r="120" spans="27:30" x14ac:dyDescent="0.25">
      <c r="AA120" s="4" t="s">
        <v>204</v>
      </c>
      <c r="AB120" s="4" t="s">
        <v>222</v>
      </c>
      <c r="AC120" s="4" t="s">
        <v>206</v>
      </c>
      <c r="AD120" s="4">
        <v>711</v>
      </c>
    </row>
    <row r="121" spans="27:30" x14ac:dyDescent="0.25">
      <c r="AA121" s="4" t="s">
        <v>204</v>
      </c>
      <c r="AB121" s="4" t="s">
        <v>223</v>
      </c>
      <c r="AC121" s="4" t="s">
        <v>206</v>
      </c>
      <c r="AD121" s="4">
        <v>2163</v>
      </c>
    </row>
    <row r="122" spans="27:30" x14ac:dyDescent="0.25">
      <c r="AA122" s="4" t="s">
        <v>204</v>
      </c>
      <c r="AB122" s="4" t="s">
        <v>224</v>
      </c>
      <c r="AC122" s="4" t="s">
        <v>206</v>
      </c>
      <c r="AD122" s="4">
        <v>253</v>
      </c>
    </row>
    <row r="123" spans="27:30" x14ac:dyDescent="0.25">
      <c r="AA123" s="4" t="s">
        <v>204</v>
      </c>
      <c r="AB123" s="4" t="s">
        <v>225</v>
      </c>
      <c r="AC123" s="4" t="s">
        <v>206</v>
      </c>
      <c r="AD123" s="4">
        <v>722</v>
      </c>
    </row>
    <row r="124" spans="27:30" x14ac:dyDescent="0.25">
      <c r="AA124" s="4" t="s">
        <v>204</v>
      </c>
      <c r="AB124" s="4" t="s">
        <v>226</v>
      </c>
      <c r="AC124" s="4" t="s">
        <v>206</v>
      </c>
      <c r="AD124" s="4">
        <v>8388</v>
      </c>
    </row>
    <row r="125" spans="27:30" x14ac:dyDescent="0.25">
      <c r="AA125" s="4" t="s">
        <v>204</v>
      </c>
      <c r="AB125" s="4" t="s">
        <v>227</v>
      </c>
      <c r="AC125" s="4" t="s">
        <v>206</v>
      </c>
      <c r="AD125" s="4">
        <v>505</v>
      </c>
    </row>
    <row r="126" spans="27:30" x14ac:dyDescent="0.25">
      <c r="AA126" s="4" t="s">
        <v>204</v>
      </c>
      <c r="AB126" s="4" t="s">
        <v>228</v>
      </c>
      <c r="AC126" s="4" t="s">
        <v>206</v>
      </c>
      <c r="AD126" s="4">
        <v>881</v>
      </c>
    </row>
    <row r="127" spans="27:30" x14ac:dyDescent="0.25">
      <c r="AA127" s="4" t="s">
        <v>204</v>
      </c>
      <c r="AB127" s="4" t="s">
        <v>229</v>
      </c>
      <c r="AC127" s="4" t="s">
        <v>206</v>
      </c>
      <c r="AD127" s="4">
        <v>4419</v>
      </c>
    </row>
    <row r="128" spans="27:30" x14ac:dyDescent="0.25">
      <c r="AA128" s="4" t="s">
        <v>204</v>
      </c>
      <c r="AB128" s="4" t="s">
        <v>230</v>
      </c>
      <c r="AC128" s="4" t="s">
        <v>220</v>
      </c>
      <c r="AD128" s="4">
        <v>2298</v>
      </c>
    </row>
    <row r="129" spans="27:30" x14ac:dyDescent="0.25">
      <c r="AA129" s="4" t="s">
        <v>204</v>
      </c>
      <c r="AB129" s="4" t="s">
        <v>231</v>
      </c>
      <c r="AC129" s="4" t="s">
        <v>208</v>
      </c>
      <c r="AD129" s="4">
        <v>725</v>
      </c>
    </row>
    <row r="130" spans="27:30" x14ac:dyDescent="0.25">
      <c r="AA130" s="4" t="s">
        <v>204</v>
      </c>
      <c r="AB130" s="4" t="s">
        <v>232</v>
      </c>
      <c r="AC130" s="4" t="s">
        <v>208</v>
      </c>
      <c r="AD130" s="4">
        <v>14</v>
      </c>
    </row>
    <row r="131" spans="27:30" x14ac:dyDescent="0.25">
      <c r="AA131" s="4" t="s">
        <v>204</v>
      </c>
      <c r="AB131" s="4" t="s">
        <v>233</v>
      </c>
      <c r="AC131" s="4" t="s">
        <v>220</v>
      </c>
      <c r="AD131" s="4">
        <v>1431</v>
      </c>
    </row>
    <row r="132" spans="27:30" x14ac:dyDescent="0.25">
      <c r="AA132" s="4" t="s">
        <v>204</v>
      </c>
      <c r="AB132" s="4" t="s">
        <v>234</v>
      </c>
      <c r="AC132" s="4" t="s">
        <v>208</v>
      </c>
      <c r="AD132" s="4">
        <v>14139</v>
      </c>
    </row>
    <row r="133" spans="27:30" x14ac:dyDescent="0.25">
      <c r="AA133" s="4" t="s">
        <v>204</v>
      </c>
      <c r="AB133" s="4" t="s">
        <v>235</v>
      </c>
      <c r="AC133" s="4" t="s">
        <v>206</v>
      </c>
      <c r="AD133" s="4">
        <v>1900</v>
      </c>
    </row>
    <row r="134" spans="27:30" x14ac:dyDescent="0.25">
      <c r="AA134" s="4" t="s">
        <v>204</v>
      </c>
      <c r="AB134" s="4" t="s">
        <v>236</v>
      </c>
      <c r="AC134" s="4" t="s">
        <v>208</v>
      </c>
      <c r="AD134" s="4">
        <v>2240</v>
      </c>
    </row>
    <row r="135" spans="27:30" x14ac:dyDescent="0.25">
      <c r="AA135" s="4" t="s">
        <v>204</v>
      </c>
      <c r="AB135" s="4" t="s">
        <v>237</v>
      </c>
      <c r="AC135" s="4" t="s">
        <v>206</v>
      </c>
      <c r="AD135" s="4">
        <v>6877</v>
      </c>
    </row>
    <row r="136" spans="27:30" x14ac:dyDescent="0.25">
      <c r="AA136" s="4" t="s">
        <v>204</v>
      </c>
      <c r="AB136" s="4" t="s">
        <v>238</v>
      </c>
      <c r="AC136" s="4" t="s">
        <v>220</v>
      </c>
      <c r="AD136" s="4">
        <v>1039</v>
      </c>
    </row>
    <row r="137" spans="27:30" x14ac:dyDescent="0.25">
      <c r="AA137" s="4" t="s">
        <v>204</v>
      </c>
      <c r="AB137" s="4" t="s">
        <v>239</v>
      </c>
      <c r="AC137" s="4" t="s">
        <v>208</v>
      </c>
      <c r="AD137" s="4">
        <v>1309</v>
      </c>
    </row>
    <row r="138" spans="27:30" x14ac:dyDescent="0.25">
      <c r="AA138" s="4" t="s">
        <v>204</v>
      </c>
      <c r="AB138" s="4" t="s">
        <v>240</v>
      </c>
      <c r="AC138" s="4" t="s">
        <v>206</v>
      </c>
      <c r="AD138" s="4">
        <v>1320</v>
      </c>
    </row>
    <row r="139" spans="27:30" x14ac:dyDescent="0.25">
      <c r="AA139" s="4" t="s">
        <v>204</v>
      </c>
      <c r="AB139" s="4" t="s">
        <v>241</v>
      </c>
      <c r="AC139" s="4" t="s">
        <v>206</v>
      </c>
      <c r="AD139" s="4">
        <v>20383</v>
      </c>
    </row>
    <row r="140" spans="27:30" x14ac:dyDescent="0.25">
      <c r="AA140" s="4" t="s">
        <v>204</v>
      </c>
      <c r="AB140" s="4" t="s">
        <v>242</v>
      </c>
      <c r="AC140" s="4" t="s">
        <v>206</v>
      </c>
      <c r="AD140" s="4">
        <v>1012</v>
      </c>
    </row>
    <row r="141" spans="27:30" x14ac:dyDescent="0.25">
      <c r="AA141" s="4" t="s">
        <v>204</v>
      </c>
      <c r="AB141" s="4" t="s">
        <v>243</v>
      </c>
      <c r="AC141" s="4" t="s">
        <v>206</v>
      </c>
      <c r="AD141" s="4">
        <v>1117</v>
      </c>
    </row>
    <row r="142" spans="27:30" x14ac:dyDescent="0.25">
      <c r="AA142" s="4" t="s">
        <v>204</v>
      </c>
      <c r="AB142" s="4" t="s">
        <v>244</v>
      </c>
      <c r="AC142" s="4" t="s">
        <v>206</v>
      </c>
      <c r="AD142" s="4">
        <v>4690</v>
      </c>
    </row>
    <row r="143" spans="27:30" x14ac:dyDescent="0.25">
      <c r="AA143" s="4" t="s">
        <v>204</v>
      </c>
      <c r="AB143" s="4" t="s">
        <v>245</v>
      </c>
      <c r="AC143" s="4" t="s">
        <v>206</v>
      </c>
      <c r="AD143" s="4">
        <v>3677</v>
      </c>
    </row>
    <row r="144" spans="27:30" x14ac:dyDescent="0.25">
      <c r="AA144" s="4" t="s">
        <v>204</v>
      </c>
      <c r="AB144" s="4" t="s">
        <v>246</v>
      </c>
      <c r="AC144" s="4" t="s">
        <v>206</v>
      </c>
      <c r="AD144" s="4">
        <v>329</v>
      </c>
    </row>
    <row r="145" spans="27:30" x14ac:dyDescent="0.25">
      <c r="AA145" s="4" t="s">
        <v>204</v>
      </c>
      <c r="AB145" s="4" t="s">
        <v>247</v>
      </c>
      <c r="AC145" s="4" t="s">
        <v>206</v>
      </c>
      <c r="AD145" s="4">
        <v>808</v>
      </c>
    </row>
    <row r="146" spans="27:30" x14ac:dyDescent="0.25">
      <c r="AA146" s="4" t="s">
        <v>204</v>
      </c>
      <c r="AB146" s="4" t="s">
        <v>248</v>
      </c>
      <c r="AC146" s="4" t="s">
        <v>206</v>
      </c>
      <c r="AD146" s="4">
        <v>283</v>
      </c>
    </row>
    <row r="147" spans="27:30" x14ac:dyDescent="0.25">
      <c r="AA147" s="4" t="s">
        <v>204</v>
      </c>
      <c r="AB147" s="4" t="s">
        <v>249</v>
      </c>
      <c r="AC147" s="4" t="s">
        <v>206</v>
      </c>
      <c r="AD147" s="4">
        <v>9979</v>
      </c>
    </row>
    <row r="148" spans="27:30" x14ac:dyDescent="0.25">
      <c r="AA148" s="4" t="s">
        <v>204</v>
      </c>
      <c r="AB148" s="4" t="s">
        <v>250</v>
      </c>
      <c r="AC148" s="4" t="s">
        <v>206</v>
      </c>
      <c r="AD148" s="4">
        <v>1050</v>
      </c>
    </row>
    <row r="149" spans="27:30" x14ac:dyDescent="0.25">
      <c r="AA149" s="4" t="s">
        <v>204</v>
      </c>
      <c r="AB149" s="4" t="s">
        <v>251</v>
      </c>
      <c r="AC149" s="4" t="s">
        <v>206</v>
      </c>
      <c r="AD149" s="4">
        <v>2424</v>
      </c>
    </row>
    <row r="150" spans="27:30" x14ac:dyDescent="0.25">
      <c r="AA150" s="4" t="s">
        <v>204</v>
      </c>
      <c r="AB150" s="4" t="s">
        <v>252</v>
      </c>
      <c r="AC150" s="4" t="s">
        <v>206</v>
      </c>
      <c r="AD150" s="4">
        <v>1213</v>
      </c>
    </row>
    <row r="151" spans="27:30" x14ac:dyDescent="0.25">
      <c r="AA151" s="4" t="s">
        <v>204</v>
      </c>
      <c r="AB151" s="4" t="s">
        <v>253</v>
      </c>
      <c r="AC151" s="4" t="s">
        <v>206</v>
      </c>
      <c r="AD151" s="4">
        <v>1402</v>
      </c>
    </row>
    <row r="152" spans="27:30" x14ac:dyDescent="0.25">
      <c r="AA152" s="4" t="s">
        <v>204</v>
      </c>
      <c r="AB152" s="4" t="s">
        <v>254</v>
      </c>
      <c r="AC152" s="4" t="s">
        <v>220</v>
      </c>
      <c r="AD152" s="4">
        <v>1111</v>
      </c>
    </row>
    <row r="153" spans="27:30" x14ac:dyDescent="0.25">
      <c r="AA153" s="4" t="s">
        <v>204</v>
      </c>
      <c r="AB153" s="4" t="s">
        <v>255</v>
      </c>
      <c r="AC153" s="4" t="s">
        <v>206</v>
      </c>
      <c r="AD153" s="4">
        <v>1147</v>
      </c>
    </row>
    <row r="154" spans="27:30" x14ac:dyDescent="0.25">
      <c r="AA154" s="4" t="s">
        <v>204</v>
      </c>
      <c r="AB154" s="4" t="s">
        <v>256</v>
      </c>
      <c r="AC154" s="4" t="s">
        <v>206</v>
      </c>
      <c r="AD154" s="4">
        <v>922</v>
      </c>
    </row>
    <row r="155" spans="27:30" x14ac:dyDescent="0.25">
      <c r="AA155" s="4" t="s">
        <v>204</v>
      </c>
      <c r="AB155" s="4" t="s">
        <v>257</v>
      </c>
      <c r="AC155" s="4" t="s">
        <v>208</v>
      </c>
      <c r="AD155" s="4">
        <v>1181</v>
      </c>
    </row>
    <row r="156" spans="27:30" x14ac:dyDescent="0.25">
      <c r="AA156" s="4" t="s">
        <v>204</v>
      </c>
      <c r="AB156" s="4" t="s">
        <v>258</v>
      </c>
      <c r="AC156" s="4" t="s">
        <v>208</v>
      </c>
      <c r="AD156" s="4">
        <v>881</v>
      </c>
    </row>
    <row r="157" spans="27:30" x14ac:dyDescent="0.25">
      <c r="AA157" s="4" t="s">
        <v>204</v>
      </c>
      <c r="AB157" s="4" t="s">
        <v>259</v>
      </c>
      <c r="AC157" s="4" t="s">
        <v>206</v>
      </c>
      <c r="AD157" s="4">
        <v>1178</v>
      </c>
    </row>
    <row r="158" spans="27:30" x14ac:dyDescent="0.25">
      <c r="AA158" s="4" t="s">
        <v>204</v>
      </c>
      <c r="AB158" s="4" t="s">
        <v>260</v>
      </c>
      <c r="AC158" s="4" t="s">
        <v>208</v>
      </c>
      <c r="AD158" s="4">
        <v>2036</v>
      </c>
    </row>
    <row r="159" spans="27:30" x14ac:dyDescent="0.25">
      <c r="AA159" s="4" t="s">
        <v>204</v>
      </c>
      <c r="AB159" s="4" t="s">
        <v>261</v>
      </c>
      <c r="AC159" s="4" t="s">
        <v>206</v>
      </c>
      <c r="AD159" s="4">
        <v>7928</v>
      </c>
    </row>
    <row r="160" spans="27:30" x14ac:dyDescent="0.25">
      <c r="AA160" s="4" t="s">
        <v>262</v>
      </c>
      <c r="AB160" s="4" t="s">
        <v>263</v>
      </c>
      <c r="AC160" s="4" t="s">
        <v>264</v>
      </c>
      <c r="AD160" s="4">
        <v>621</v>
      </c>
    </row>
    <row r="161" spans="27:30" x14ac:dyDescent="0.25">
      <c r="AA161" s="4" t="s">
        <v>262</v>
      </c>
      <c r="AB161" s="4" t="s">
        <v>265</v>
      </c>
      <c r="AC161" s="4" t="s">
        <v>266</v>
      </c>
      <c r="AD161" s="4">
        <v>663</v>
      </c>
    </row>
    <row r="162" spans="27:30" x14ac:dyDescent="0.25">
      <c r="AA162" s="4" t="s">
        <v>262</v>
      </c>
      <c r="AB162" s="4" t="s">
        <v>267</v>
      </c>
      <c r="AC162" s="4" t="s">
        <v>266</v>
      </c>
      <c r="AD162" s="4">
        <v>1354</v>
      </c>
    </row>
    <row r="163" spans="27:30" x14ac:dyDescent="0.25">
      <c r="AA163" s="4" t="s">
        <v>262</v>
      </c>
      <c r="AB163" s="4" t="s">
        <v>268</v>
      </c>
      <c r="AC163" s="4" t="s">
        <v>266</v>
      </c>
      <c r="AD163" s="4">
        <v>23615</v>
      </c>
    </row>
    <row r="164" spans="27:30" x14ac:dyDescent="0.25">
      <c r="AA164" s="4" t="s">
        <v>262</v>
      </c>
      <c r="AB164" s="4" t="s">
        <v>269</v>
      </c>
      <c r="AC164" s="4" t="s">
        <v>264</v>
      </c>
      <c r="AD164" s="4">
        <v>700</v>
      </c>
    </row>
    <row r="165" spans="27:30" x14ac:dyDescent="0.25">
      <c r="AA165" s="4" t="s">
        <v>262</v>
      </c>
      <c r="AB165" s="4" t="s">
        <v>270</v>
      </c>
      <c r="AC165" s="4" t="s">
        <v>271</v>
      </c>
      <c r="AD165" s="4">
        <v>1052</v>
      </c>
    </row>
    <row r="166" spans="27:30" x14ac:dyDescent="0.25">
      <c r="AA166" s="4" t="s">
        <v>262</v>
      </c>
      <c r="AB166" s="4" t="s">
        <v>272</v>
      </c>
      <c r="AC166" s="4" t="s">
        <v>273</v>
      </c>
      <c r="AD166" s="4">
        <v>6512</v>
      </c>
    </row>
    <row r="167" spans="27:30" x14ac:dyDescent="0.25">
      <c r="AA167" s="4" t="s">
        <v>262</v>
      </c>
      <c r="AB167" s="4" t="s">
        <v>274</v>
      </c>
      <c r="AC167" s="4" t="s">
        <v>273</v>
      </c>
      <c r="AD167" s="4">
        <v>1340</v>
      </c>
    </row>
    <row r="168" spans="27:30" x14ac:dyDescent="0.25">
      <c r="AA168" s="4" t="s">
        <v>262</v>
      </c>
      <c r="AB168" s="4" t="s">
        <v>275</v>
      </c>
      <c r="AC168" s="4" t="s">
        <v>264</v>
      </c>
      <c r="AD168" s="4">
        <v>1858</v>
      </c>
    </row>
    <row r="169" spans="27:30" x14ac:dyDescent="0.25">
      <c r="AA169" s="4" t="s">
        <v>262</v>
      </c>
      <c r="AB169" s="4" t="s">
        <v>276</v>
      </c>
      <c r="AC169" s="4" t="s">
        <v>266</v>
      </c>
      <c r="AD169" s="4">
        <v>534</v>
      </c>
    </row>
    <row r="170" spans="27:30" x14ac:dyDescent="0.25">
      <c r="AA170" s="4" t="s">
        <v>262</v>
      </c>
      <c r="AB170" s="4" t="s">
        <v>277</v>
      </c>
      <c r="AC170" s="4" t="s">
        <v>266</v>
      </c>
      <c r="AD170" s="4">
        <v>1595</v>
      </c>
    </row>
    <row r="171" spans="27:30" x14ac:dyDescent="0.25">
      <c r="AA171" s="4" t="s">
        <v>262</v>
      </c>
      <c r="AB171" s="4" t="s">
        <v>278</v>
      </c>
      <c r="AC171" s="4" t="s">
        <v>279</v>
      </c>
      <c r="AD171" s="4">
        <v>25575</v>
      </c>
    </row>
    <row r="172" spans="27:30" x14ac:dyDescent="0.25">
      <c r="AA172" s="4" t="s">
        <v>262</v>
      </c>
      <c r="AB172" s="4" t="s">
        <v>280</v>
      </c>
      <c r="AC172" s="4" t="s">
        <v>264</v>
      </c>
      <c r="AD172" s="4">
        <v>652</v>
      </c>
    </row>
    <row r="173" spans="27:30" x14ac:dyDescent="0.25">
      <c r="AA173" s="4" t="s">
        <v>262</v>
      </c>
      <c r="AB173" s="4" t="s">
        <v>281</v>
      </c>
      <c r="AC173" s="4" t="s">
        <v>264</v>
      </c>
      <c r="AD173" s="4">
        <v>1256</v>
      </c>
    </row>
    <row r="174" spans="27:30" x14ac:dyDescent="0.25">
      <c r="AA174" s="4" t="s">
        <v>262</v>
      </c>
      <c r="AB174" s="4" t="s">
        <v>282</v>
      </c>
      <c r="AC174" s="4" t="s">
        <v>279</v>
      </c>
      <c r="AD174" s="4">
        <v>656</v>
      </c>
    </row>
    <row r="175" spans="27:30" x14ac:dyDescent="0.25">
      <c r="AA175" s="4" t="s">
        <v>262</v>
      </c>
      <c r="AB175" s="4" t="s">
        <v>283</v>
      </c>
      <c r="AC175" s="4" t="s">
        <v>279</v>
      </c>
      <c r="AD175" s="4">
        <v>824</v>
      </c>
    </row>
    <row r="176" spans="27:30" x14ac:dyDescent="0.25">
      <c r="AA176" s="4" t="s">
        <v>262</v>
      </c>
      <c r="AB176" s="4" t="s">
        <v>284</v>
      </c>
      <c r="AC176" s="4" t="s">
        <v>271</v>
      </c>
      <c r="AD176" s="4">
        <v>3024</v>
      </c>
    </row>
    <row r="177" spans="27:30" x14ac:dyDescent="0.25">
      <c r="AA177" s="4" t="s">
        <v>262</v>
      </c>
      <c r="AB177" s="4" t="s">
        <v>285</v>
      </c>
      <c r="AC177" s="4" t="s">
        <v>271</v>
      </c>
      <c r="AD177" s="4">
        <v>844</v>
      </c>
    </row>
    <row r="178" spans="27:30" x14ac:dyDescent="0.25">
      <c r="AA178" s="4" t="s">
        <v>262</v>
      </c>
      <c r="AB178" s="4" t="s">
        <v>286</v>
      </c>
      <c r="AC178" s="4" t="s">
        <v>264</v>
      </c>
      <c r="AD178" s="4">
        <v>1005</v>
      </c>
    </row>
    <row r="179" spans="27:30" x14ac:dyDescent="0.25">
      <c r="AA179" s="4" t="s">
        <v>262</v>
      </c>
      <c r="AB179" s="4" t="s">
        <v>287</v>
      </c>
      <c r="AC179" s="4" t="s">
        <v>273</v>
      </c>
      <c r="AD179" s="4">
        <v>1142</v>
      </c>
    </row>
    <row r="180" spans="27:30" x14ac:dyDescent="0.25">
      <c r="AA180" s="4" t="s">
        <v>262</v>
      </c>
      <c r="AB180" s="4" t="s">
        <v>288</v>
      </c>
      <c r="AC180" s="4" t="s">
        <v>266</v>
      </c>
      <c r="AD180" s="4">
        <v>1137</v>
      </c>
    </row>
    <row r="181" spans="27:30" x14ac:dyDescent="0.25">
      <c r="AA181" s="4" t="s">
        <v>262</v>
      </c>
      <c r="AB181" s="4" t="s">
        <v>289</v>
      </c>
      <c r="AC181" s="4" t="s">
        <v>266</v>
      </c>
      <c r="AD181" s="4">
        <v>1311</v>
      </c>
    </row>
    <row r="182" spans="27:30" x14ac:dyDescent="0.25">
      <c r="AA182" s="4" t="s">
        <v>262</v>
      </c>
      <c r="AB182" s="4" t="s">
        <v>290</v>
      </c>
      <c r="AC182" s="4" t="s">
        <v>264</v>
      </c>
      <c r="AD182" s="4">
        <v>1130</v>
      </c>
    </row>
    <row r="183" spans="27:30" x14ac:dyDescent="0.25">
      <c r="AA183" s="4" t="s">
        <v>262</v>
      </c>
      <c r="AB183" s="4" t="s">
        <v>291</v>
      </c>
      <c r="AC183" s="4" t="s">
        <v>264</v>
      </c>
      <c r="AD183" s="4">
        <v>1104</v>
      </c>
    </row>
    <row r="184" spans="27:30" x14ac:dyDescent="0.25">
      <c r="AA184" s="4" t="s">
        <v>262</v>
      </c>
      <c r="AB184" s="4" t="s">
        <v>292</v>
      </c>
      <c r="AC184" s="4" t="s">
        <v>292</v>
      </c>
      <c r="AD184" s="4">
        <v>878</v>
      </c>
    </row>
    <row r="185" spans="27:30" x14ac:dyDescent="0.25">
      <c r="AA185" s="4" t="s">
        <v>262</v>
      </c>
      <c r="AB185" s="4" t="s">
        <v>293</v>
      </c>
      <c r="AC185" s="4" t="s">
        <v>264</v>
      </c>
      <c r="AD185" s="4">
        <v>553</v>
      </c>
    </row>
    <row r="186" spans="27:30" x14ac:dyDescent="0.25">
      <c r="AA186" s="4" t="s">
        <v>262</v>
      </c>
      <c r="AB186" s="4" t="s">
        <v>294</v>
      </c>
      <c r="AC186" s="4" t="s">
        <v>273</v>
      </c>
      <c r="AD186" s="4">
        <v>1017</v>
      </c>
    </row>
    <row r="187" spans="27:30" x14ac:dyDescent="0.25">
      <c r="AA187" s="4" t="s">
        <v>262</v>
      </c>
      <c r="AB187" s="4" t="s">
        <v>295</v>
      </c>
      <c r="AC187" s="4" t="s">
        <v>266</v>
      </c>
      <c r="AD187" s="4">
        <v>1121</v>
      </c>
    </row>
    <row r="188" spans="27:30" x14ac:dyDescent="0.25">
      <c r="AA188" s="4" t="s">
        <v>262</v>
      </c>
      <c r="AB188" s="4" t="s">
        <v>296</v>
      </c>
      <c r="AC188" s="4" t="s">
        <v>271</v>
      </c>
      <c r="AD188" s="4">
        <v>2061</v>
      </c>
    </row>
    <row r="189" spans="27:30" x14ac:dyDescent="0.25">
      <c r="AA189" s="4" t="s">
        <v>262</v>
      </c>
      <c r="AB189" s="4" t="s">
        <v>297</v>
      </c>
      <c r="AC189" s="4" t="s">
        <v>279</v>
      </c>
      <c r="AD189" s="4">
        <v>1035</v>
      </c>
    </row>
    <row r="190" spans="27:30" x14ac:dyDescent="0.25">
      <c r="AA190" s="4" t="s">
        <v>262</v>
      </c>
      <c r="AB190" s="4" t="s">
        <v>298</v>
      </c>
      <c r="AC190" s="4" t="s">
        <v>266</v>
      </c>
      <c r="AD190" s="4">
        <v>714</v>
      </c>
    </row>
    <row r="191" spans="27:30" x14ac:dyDescent="0.25">
      <c r="AA191" s="4" t="s">
        <v>262</v>
      </c>
      <c r="AB191" s="4" t="s">
        <v>299</v>
      </c>
      <c r="AC191" s="4" t="s">
        <v>264</v>
      </c>
      <c r="AD191" s="4">
        <v>1929</v>
      </c>
    </row>
    <row r="192" spans="27:30" x14ac:dyDescent="0.25">
      <c r="AA192" s="4" t="s">
        <v>262</v>
      </c>
      <c r="AB192" s="4" t="s">
        <v>300</v>
      </c>
      <c r="AC192" s="4" t="s">
        <v>264</v>
      </c>
      <c r="AD192" s="4">
        <v>2382</v>
      </c>
    </row>
    <row r="193" spans="27:30" x14ac:dyDescent="0.25">
      <c r="AA193" s="4" t="s">
        <v>262</v>
      </c>
      <c r="AB193" s="4" t="s">
        <v>301</v>
      </c>
      <c r="AC193" s="4" t="s">
        <v>264</v>
      </c>
      <c r="AD193" s="4">
        <v>786</v>
      </c>
    </row>
    <row r="194" spans="27:30" x14ac:dyDescent="0.25">
      <c r="AA194" s="4" t="s">
        <v>302</v>
      </c>
      <c r="AB194" s="4" t="s">
        <v>303</v>
      </c>
      <c r="AC194" s="4" t="s">
        <v>91</v>
      </c>
      <c r="AD194" s="4">
        <v>6865</v>
      </c>
    </row>
    <row r="195" spans="27:30" x14ac:dyDescent="0.25">
      <c r="AA195" s="4" t="s">
        <v>302</v>
      </c>
      <c r="AB195" s="4" t="s">
        <v>304</v>
      </c>
      <c r="AC195" s="4" t="s">
        <v>89</v>
      </c>
      <c r="AD195" s="4">
        <v>1440</v>
      </c>
    </row>
    <row r="196" spans="27:30" x14ac:dyDescent="0.25">
      <c r="AA196" s="4" t="s">
        <v>302</v>
      </c>
      <c r="AB196" s="4" t="s">
        <v>105</v>
      </c>
      <c r="AC196" s="4" t="s">
        <v>89</v>
      </c>
      <c r="AD196" s="4">
        <v>1741</v>
      </c>
    </row>
    <row r="197" spans="27:30" x14ac:dyDescent="0.25">
      <c r="AA197" s="4" t="s">
        <v>302</v>
      </c>
      <c r="AB197" s="4" t="s">
        <v>305</v>
      </c>
      <c r="AC197" s="4" t="s">
        <v>89</v>
      </c>
      <c r="AD197" s="4">
        <v>1530</v>
      </c>
    </row>
    <row r="198" spans="27:30" x14ac:dyDescent="0.25">
      <c r="AA198" s="4" t="s">
        <v>302</v>
      </c>
      <c r="AB198" s="4" t="s">
        <v>306</v>
      </c>
      <c r="AC198" s="4" t="s">
        <v>89</v>
      </c>
      <c r="AD198" s="4">
        <v>890</v>
      </c>
    </row>
    <row r="199" spans="27:30" x14ac:dyDescent="0.25">
      <c r="AA199" s="4" t="s">
        <v>302</v>
      </c>
      <c r="AB199" s="4" t="s">
        <v>307</v>
      </c>
      <c r="AC199" s="4" t="s">
        <v>89</v>
      </c>
      <c r="AD199" s="4">
        <v>1538</v>
      </c>
    </row>
    <row r="200" spans="27:30" x14ac:dyDescent="0.25">
      <c r="AA200" s="4" t="s">
        <v>302</v>
      </c>
      <c r="AB200" s="4" t="s">
        <v>308</v>
      </c>
      <c r="AC200" s="4" t="s">
        <v>91</v>
      </c>
      <c r="AD200" s="4">
        <v>413</v>
      </c>
    </row>
    <row r="201" spans="27:30" x14ac:dyDescent="0.25">
      <c r="AA201" s="4" t="s">
        <v>302</v>
      </c>
      <c r="AB201" s="4" t="s">
        <v>309</v>
      </c>
      <c r="AC201" s="4" t="s">
        <v>91</v>
      </c>
      <c r="AD201" s="4">
        <v>688</v>
      </c>
    </row>
    <row r="202" spans="27:30" x14ac:dyDescent="0.25">
      <c r="AA202" s="4" t="s">
        <v>302</v>
      </c>
      <c r="AB202" s="4" t="s">
        <v>310</v>
      </c>
      <c r="AC202" s="4" t="s">
        <v>310</v>
      </c>
      <c r="AD202" s="4">
        <v>4072</v>
      </c>
    </row>
    <row r="203" spans="27:30" x14ac:dyDescent="0.25">
      <c r="AA203" s="4" t="s">
        <v>302</v>
      </c>
      <c r="AB203" s="4" t="s">
        <v>311</v>
      </c>
      <c r="AC203" s="4" t="s">
        <v>89</v>
      </c>
      <c r="AD203" s="4">
        <v>1993</v>
      </c>
    </row>
    <row r="204" spans="27:30" x14ac:dyDescent="0.25">
      <c r="AA204" s="4" t="s">
        <v>302</v>
      </c>
      <c r="AB204" s="4" t="s">
        <v>312</v>
      </c>
      <c r="AC204" s="4" t="s">
        <v>89</v>
      </c>
      <c r="AD204" s="4">
        <v>562</v>
      </c>
    </row>
    <row r="205" spans="27:30" x14ac:dyDescent="0.25">
      <c r="AA205" s="4" t="s">
        <v>302</v>
      </c>
      <c r="AB205" s="4" t="s">
        <v>313</v>
      </c>
      <c r="AC205" s="4" t="s">
        <v>89</v>
      </c>
      <c r="AD205" s="4">
        <v>3506</v>
      </c>
    </row>
    <row r="206" spans="27:30" x14ac:dyDescent="0.25">
      <c r="AA206" s="4" t="s">
        <v>302</v>
      </c>
      <c r="AB206" s="4" t="s">
        <v>314</v>
      </c>
      <c r="AC206" s="4" t="s">
        <v>89</v>
      </c>
      <c r="AD206" s="4">
        <v>8382</v>
      </c>
    </row>
    <row r="207" spans="27:30" x14ac:dyDescent="0.25">
      <c r="AA207" s="4" t="s">
        <v>302</v>
      </c>
      <c r="AB207" s="4" t="s">
        <v>315</v>
      </c>
      <c r="AC207" s="4" t="s">
        <v>89</v>
      </c>
      <c r="AD207" s="4">
        <v>1597</v>
      </c>
    </row>
    <row r="208" spans="27:30" x14ac:dyDescent="0.25">
      <c r="AA208" s="4" t="s">
        <v>302</v>
      </c>
      <c r="AB208" s="4" t="s">
        <v>316</v>
      </c>
      <c r="AC208" s="4" t="s">
        <v>89</v>
      </c>
      <c r="AD208" s="4">
        <v>3086</v>
      </c>
    </row>
    <row r="209" spans="27:30" x14ac:dyDescent="0.25">
      <c r="AA209" s="4" t="s">
        <v>302</v>
      </c>
      <c r="AB209" s="4" t="s">
        <v>317</v>
      </c>
      <c r="AC209" s="4" t="s">
        <v>89</v>
      </c>
      <c r="AD209" s="4">
        <v>578</v>
      </c>
    </row>
    <row r="210" spans="27:30" x14ac:dyDescent="0.25">
      <c r="AA210" s="4" t="s">
        <v>302</v>
      </c>
      <c r="AB210" s="4" t="s">
        <v>318</v>
      </c>
      <c r="AC210" s="4" t="s">
        <v>89</v>
      </c>
      <c r="AD210" s="4">
        <v>20633</v>
      </c>
    </row>
    <row r="211" spans="27:30" x14ac:dyDescent="0.25">
      <c r="AA211" s="4" t="s">
        <v>302</v>
      </c>
      <c r="AB211" s="4" t="s">
        <v>319</v>
      </c>
      <c r="AC211" s="4" t="s">
        <v>91</v>
      </c>
      <c r="AD211" s="4">
        <v>2580</v>
      </c>
    </row>
    <row r="212" spans="27:30" x14ac:dyDescent="0.25">
      <c r="AA212" s="4" t="s">
        <v>302</v>
      </c>
      <c r="AB212" s="4" t="s">
        <v>88</v>
      </c>
      <c r="AC212" s="4" t="s">
        <v>89</v>
      </c>
      <c r="AD212" s="4">
        <v>1764</v>
      </c>
    </row>
    <row r="213" spans="27:30" x14ac:dyDescent="0.25">
      <c r="AA213" s="4" t="s">
        <v>302</v>
      </c>
      <c r="AB213" s="4" t="s">
        <v>320</v>
      </c>
      <c r="AC213" s="4" t="s">
        <v>89</v>
      </c>
      <c r="AD213" s="4">
        <v>412</v>
      </c>
    </row>
    <row r="214" spans="27:30" x14ac:dyDescent="0.25">
      <c r="AA214" s="4" t="s">
        <v>302</v>
      </c>
      <c r="AB214" s="4" t="s">
        <v>321</v>
      </c>
      <c r="AC214" s="4" t="s">
        <v>322</v>
      </c>
      <c r="AD214" s="4">
        <v>422</v>
      </c>
    </row>
    <row r="215" spans="27:30" x14ac:dyDescent="0.25">
      <c r="AA215" s="4" t="s">
        <v>302</v>
      </c>
      <c r="AB215" s="4" t="s">
        <v>323</v>
      </c>
      <c r="AC215" s="4" t="s">
        <v>91</v>
      </c>
      <c r="AD215" s="4">
        <v>1995</v>
      </c>
    </row>
    <row r="216" spans="27:30" x14ac:dyDescent="0.25">
      <c r="AA216" s="4" t="s">
        <v>302</v>
      </c>
      <c r="AB216" s="4" t="s">
        <v>324</v>
      </c>
      <c r="AC216" s="4" t="s">
        <v>91</v>
      </c>
      <c r="AD216" s="4">
        <v>1994</v>
      </c>
    </row>
    <row r="217" spans="27:30" x14ac:dyDescent="0.25">
      <c r="AA217" s="4" t="s">
        <v>325</v>
      </c>
      <c r="AB217" s="4" t="s">
        <v>48</v>
      </c>
      <c r="AC217" s="4" t="s">
        <v>89</v>
      </c>
      <c r="AD217" s="4">
        <v>686</v>
      </c>
    </row>
    <row r="218" spans="27:30" x14ac:dyDescent="0.25">
      <c r="AA218" s="4" t="s">
        <v>325</v>
      </c>
      <c r="AB218" s="4" t="s">
        <v>326</v>
      </c>
      <c r="AC218" s="4" t="s">
        <v>327</v>
      </c>
      <c r="AD218" s="4">
        <v>1324</v>
      </c>
    </row>
    <row r="219" spans="27:30" x14ac:dyDescent="0.25">
      <c r="AA219" s="4" t="s">
        <v>325</v>
      </c>
      <c r="AB219" s="4" t="s">
        <v>328</v>
      </c>
      <c r="AC219" s="4" t="s">
        <v>327</v>
      </c>
      <c r="AD219" s="4">
        <v>1793</v>
      </c>
    </row>
    <row r="220" spans="27:30" x14ac:dyDescent="0.25">
      <c r="AA220" s="4" t="s">
        <v>325</v>
      </c>
      <c r="AB220" s="4" t="s">
        <v>329</v>
      </c>
      <c r="AC220" s="4" t="s">
        <v>322</v>
      </c>
      <c r="AD220" s="4">
        <v>6204</v>
      </c>
    </row>
    <row r="221" spans="27:30" x14ac:dyDescent="0.25">
      <c r="AA221" s="4" t="s">
        <v>325</v>
      </c>
      <c r="AB221" s="4" t="s">
        <v>330</v>
      </c>
      <c r="AC221" s="4" t="s">
        <v>327</v>
      </c>
      <c r="AD221" s="4">
        <v>3990</v>
      </c>
    </row>
    <row r="222" spans="27:30" x14ac:dyDescent="0.25">
      <c r="AA222" s="4" t="s">
        <v>325</v>
      </c>
      <c r="AB222" s="4" t="s">
        <v>331</v>
      </c>
      <c r="AC222" s="4" t="s">
        <v>322</v>
      </c>
      <c r="AD222" s="4">
        <v>983</v>
      </c>
    </row>
    <row r="223" spans="27:30" x14ac:dyDescent="0.25">
      <c r="AA223" s="4" t="s">
        <v>325</v>
      </c>
      <c r="AB223" s="4" t="s">
        <v>332</v>
      </c>
      <c r="AC223" s="4" t="s">
        <v>322</v>
      </c>
      <c r="AD223" s="4">
        <v>3666</v>
      </c>
    </row>
    <row r="224" spans="27:30" x14ac:dyDescent="0.25">
      <c r="AA224" s="4" t="s">
        <v>325</v>
      </c>
      <c r="AB224" s="4" t="s">
        <v>333</v>
      </c>
      <c r="AC224" s="4" t="s">
        <v>322</v>
      </c>
      <c r="AD224" s="4">
        <v>7199</v>
      </c>
    </row>
    <row r="225" spans="27:30" x14ac:dyDescent="0.25">
      <c r="AA225" s="4" t="s">
        <v>325</v>
      </c>
      <c r="AB225" s="4" t="s">
        <v>334</v>
      </c>
      <c r="AC225" s="4" t="s">
        <v>322</v>
      </c>
      <c r="AD225" s="4">
        <v>3248</v>
      </c>
    </row>
    <row r="226" spans="27:30" x14ac:dyDescent="0.25">
      <c r="AA226" s="4" t="s">
        <v>325</v>
      </c>
      <c r="AB226" s="4" t="s">
        <v>335</v>
      </c>
      <c r="AC226" s="4" t="s">
        <v>327</v>
      </c>
      <c r="AD226" s="4">
        <v>1187</v>
      </c>
    </row>
    <row r="227" spans="27:30" x14ac:dyDescent="0.25">
      <c r="AA227" s="4" t="s">
        <v>325</v>
      </c>
      <c r="AB227" s="4" t="s">
        <v>336</v>
      </c>
      <c r="AC227" s="4" t="s">
        <v>327</v>
      </c>
      <c r="AD227" s="4">
        <v>1187</v>
      </c>
    </row>
    <row r="228" spans="27:30" x14ac:dyDescent="0.25">
      <c r="AA228" s="4" t="s">
        <v>325</v>
      </c>
      <c r="AB228" s="4" t="s">
        <v>337</v>
      </c>
      <c r="AC228" s="4" t="s">
        <v>89</v>
      </c>
      <c r="AD228" s="4">
        <v>26668</v>
      </c>
    </row>
    <row r="229" spans="27:30" x14ac:dyDescent="0.25">
      <c r="AA229" s="4" t="s">
        <v>325</v>
      </c>
      <c r="AB229" s="4" t="s">
        <v>338</v>
      </c>
      <c r="AC229" s="4" t="s">
        <v>322</v>
      </c>
      <c r="AD229" s="4">
        <v>654</v>
      </c>
    </row>
    <row r="230" spans="27:30" x14ac:dyDescent="0.25">
      <c r="AA230" s="4" t="s">
        <v>325</v>
      </c>
      <c r="AB230" s="4" t="s">
        <v>339</v>
      </c>
      <c r="AC230" s="4" t="s">
        <v>327</v>
      </c>
      <c r="AD230" s="4">
        <v>1009</v>
      </c>
    </row>
    <row r="231" spans="27:30" x14ac:dyDescent="0.25">
      <c r="AA231" s="4" t="s">
        <v>325</v>
      </c>
      <c r="AB231" s="4" t="s">
        <v>340</v>
      </c>
      <c r="AC231" s="4" t="s">
        <v>327</v>
      </c>
      <c r="AD231" s="4">
        <v>8995</v>
      </c>
    </row>
    <row r="232" spans="27:30" x14ac:dyDescent="0.25">
      <c r="AA232" s="4" t="s">
        <v>325</v>
      </c>
      <c r="AB232" s="4" t="s">
        <v>341</v>
      </c>
      <c r="AC232" s="4" t="s">
        <v>322</v>
      </c>
      <c r="AD232" s="4">
        <v>4017</v>
      </c>
    </row>
    <row r="233" spans="27:30" x14ac:dyDescent="0.25">
      <c r="AA233" s="4" t="s">
        <v>325</v>
      </c>
      <c r="AB233" s="4" t="s">
        <v>342</v>
      </c>
      <c r="AC233" s="4" t="s">
        <v>322</v>
      </c>
      <c r="AD233" s="4">
        <v>1355</v>
      </c>
    </row>
    <row r="234" spans="27:30" x14ac:dyDescent="0.25">
      <c r="AA234" s="4" t="s">
        <v>325</v>
      </c>
      <c r="AB234" s="4" t="s">
        <v>343</v>
      </c>
      <c r="AC234" s="4" t="s">
        <v>322</v>
      </c>
      <c r="AD234" s="4">
        <v>1699</v>
      </c>
    </row>
    <row r="235" spans="27:30" x14ac:dyDescent="0.25">
      <c r="AA235" s="4" t="s">
        <v>325</v>
      </c>
      <c r="AB235" s="4" t="s">
        <v>344</v>
      </c>
      <c r="AC235" s="4" t="s">
        <v>322</v>
      </c>
      <c r="AD235" s="4">
        <v>1498</v>
      </c>
    </row>
    <row r="236" spans="27:30" x14ac:dyDescent="0.25">
      <c r="AA236" s="4" t="s">
        <v>325</v>
      </c>
      <c r="AB236" s="4" t="s">
        <v>345</v>
      </c>
      <c r="AC236" s="4" t="s">
        <v>89</v>
      </c>
      <c r="AD236" s="4">
        <v>6785</v>
      </c>
    </row>
    <row r="237" spans="27:30" x14ac:dyDescent="0.25">
      <c r="AA237" s="4" t="s">
        <v>325</v>
      </c>
      <c r="AB237" s="4" t="s">
        <v>346</v>
      </c>
      <c r="AC237" s="4" t="s">
        <v>322</v>
      </c>
      <c r="AD237" s="4">
        <v>671</v>
      </c>
    </row>
  </sheetData>
  <mergeCells count="8">
    <mergeCell ref="AY1:CC1"/>
    <mergeCell ref="I3:T3"/>
    <mergeCell ref="I23:T23"/>
    <mergeCell ref="A2:B2"/>
    <mergeCell ref="L2:O2"/>
    <mergeCell ref="AA2:AD2"/>
    <mergeCell ref="AI2:AJ2"/>
    <mergeCell ref="AI7:A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5964-C5C6-4560-B6D0-202427E6ECB3}">
  <dimension ref="A1:K20"/>
  <sheetViews>
    <sheetView tabSelected="1" workbookViewId="0">
      <selection activeCell="P1" sqref="P1"/>
    </sheetView>
  </sheetViews>
  <sheetFormatPr defaultRowHeight="15" x14ac:dyDescent="0.25"/>
  <cols>
    <col min="1" max="1" width="16.7109375" bestFit="1" customWidth="1"/>
    <col min="2" max="2" width="17.85546875" bestFit="1" customWidth="1"/>
    <col min="3" max="3" width="11.85546875" bestFit="1" customWidth="1"/>
    <col min="5" max="5" width="15.85546875" bestFit="1" customWidth="1"/>
    <col min="6" max="6" width="10.5703125" bestFit="1" customWidth="1"/>
    <col min="7" max="7" width="10.140625" bestFit="1" customWidth="1"/>
    <col min="8" max="8" width="12.7109375" bestFit="1" customWidth="1"/>
    <col min="9" max="9" width="8.28515625" bestFit="1" customWidth="1"/>
    <col min="10" max="10" width="10.7109375" bestFit="1" customWidth="1"/>
    <col min="11" max="11" width="9.140625" bestFit="1" customWidth="1"/>
    <col min="12" max="12" width="12.7109375" bestFit="1" customWidth="1"/>
    <col min="13" max="13" width="8.28515625" bestFit="1" customWidth="1"/>
    <col min="14" max="14" width="10.7109375" bestFit="1" customWidth="1"/>
  </cols>
  <sheetData>
    <row r="1" spans="1:11" x14ac:dyDescent="0.25">
      <c r="E1" t="s">
        <v>414</v>
      </c>
    </row>
    <row r="2" spans="1:11" x14ac:dyDescent="0.25">
      <c r="A2" s="4" t="s">
        <v>409</v>
      </c>
      <c r="B2" s="4" t="s">
        <v>415</v>
      </c>
      <c r="C2" s="4" t="s">
        <v>416</v>
      </c>
      <c r="E2" s="4" t="s">
        <v>82</v>
      </c>
      <c r="F2" s="4" t="s">
        <v>410</v>
      </c>
      <c r="G2" s="4" t="s">
        <v>12</v>
      </c>
      <c r="H2" s="4" t="s">
        <v>68</v>
      </c>
      <c r="I2" s="4" t="s">
        <v>59</v>
      </c>
      <c r="J2" s="4" t="s">
        <v>411</v>
      </c>
      <c r="K2" s="4" t="s">
        <v>407</v>
      </c>
    </row>
    <row r="3" spans="1:11" x14ac:dyDescent="0.25">
      <c r="A3" s="4">
        <v>712</v>
      </c>
      <c r="B3" s="4">
        <v>365</v>
      </c>
      <c r="C3" s="4">
        <v>378</v>
      </c>
      <c r="E3" s="4" t="s">
        <v>48</v>
      </c>
      <c r="F3" s="4" t="s">
        <v>412</v>
      </c>
      <c r="G3" s="4">
        <v>725</v>
      </c>
      <c r="H3" s="4">
        <v>7203393.0599999996</v>
      </c>
      <c r="I3" s="4">
        <v>132</v>
      </c>
      <c r="J3" s="4">
        <v>334</v>
      </c>
      <c r="K3" s="4">
        <v>412</v>
      </c>
    </row>
    <row r="4" spans="1:11" x14ac:dyDescent="0.25">
      <c r="E4" s="4" t="s">
        <v>48</v>
      </c>
      <c r="F4" s="4" t="s">
        <v>413</v>
      </c>
      <c r="G4" s="4">
        <v>267</v>
      </c>
      <c r="H4" s="4">
        <v>2288445.2599999998</v>
      </c>
      <c r="I4" s="4">
        <v>49</v>
      </c>
      <c r="J4" s="4">
        <v>95</v>
      </c>
      <c r="K4" s="4">
        <v>176</v>
      </c>
    </row>
    <row r="5" spans="1:11" x14ac:dyDescent="0.25">
      <c r="A5" s="4" t="s">
        <v>419</v>
      </c>
      <c r="B5" s="4"/>
      <c r="E5" s="4" t="s">
        <v>92</v>
      </c>
      <c r="F5" s="4" t="s">
        <v>48</v>
      </c>
      <c r="G5" s="4">
        <v>111</v>
      </c>
      <c r="H5" s="4">
        <v>651962.65</v>
      </c>
      <c r="I5" s="4">
        <v>8</v>
      </c>
      <c r="J5" s="4">
        <v>89</v>
      </c>
      <c r="K5" s="4">
        <v>28</v>
      </c>
    </row>
    <row r="6" spans="1:11" x14ac:dyDescent="0.25">
      <c r="A6" s="4" t="s">
        <v>82</v>
      </c>
      <c r="B6" s="4" t="s">
        <v>417</v>
      </c>
      <c r="E6" s="4" t="s">
        <v>92</v>
      </c>
      <c r="F6" s="4" t="s">
        <v>412</v>
      </c>
      <c r="G6" s="4">
        <v>81690</v>
      </c>
      <c r="H6" s="4">
        <v>1027134434.8099999</v>
      </c>
      <c r="I6" s="4">
        <v>17869</v>
      </c>
      <c r="J6" s="4">
        <v>45035</v>
      </c>
      <c r="K6" s="4">
        <v>43598</v>
      </c>
    </row>
    <row r="7" spans="1:11" x14ac:dyDescent="0.25">
      <c r="A7" s="4" t="s">
        <v>92</v>
      </c>
      <c r="B7" s="4">
        <v>96</v>
      </c>
      <c r="E7" s="4" t="s">
        <v>92</v>
      </c>
      <c r="F7" s="4" t="s">
        <v>413</v>
      </c>
      <c r="G7" s="4">
        <v>57143</v>
      </c>
      <c r="H7" s="4">
        <v>624646605.96000004</v>
      </c>
      <c r="I7" s="4">
        <v>9926</v>
      </c>
      <c r="J7" s="4">
        <v>35234</v>
      </c>
      <c r="K7" s="4">
        <v>27064</v>
      </c>
    </row>
    <row r="8" spans="1:11" x14ac:dyDescent="0.25">
      <c r="A8" s="4" t="s">
        <v>171</v>
      </c>
      <c r="B8" s="4">
        <v>152</v>
      </c>
      <c r="E8" s="4" t="s">
        <v>171</v>
      </c>
      <c r="F8" s="4" t="s">
        <v>48</v>
      </c>
      <c r="G8" s="4">
        <v>51631</v>
      </c>
      <c r="H8" s="4">
        <v>305264766.23000002</v>
      </c>
      <c r="I8" s="4">
        <v>8386</v>
      </c>
      <c r="J8" s="4">
        <v>30411</v>
      </c>
      <c r="K8" s="4">
        <v>27103</v>
      </c>
    </row>
    <row r="9" spans="1:11" x14ac:dyDescent="0.25">
      <c r="A9" s="4" t="s">
        <v>262</v>
      </c>
      <c r="B9" s="4">
        <v>87</v>
      </c>
      <c r="E9" s="4" t="s">
        <v>173</v>
      </c>
      <c r="F9" s="4" t="s">
        <v>412</v>
      </c>
      <c r="G9" s="4">
        <v>81058</v>
      </c>
      <c r="H9" s="4">
        <v>1045813900.0700001</v>
      </c>
      <c r="I9" s="4">
        <v>18919</v>
      </c>
      <c r="J9" s="4">
        <v>46739</v>
      </c>
      <c r="K9" s="4">
        <v>40216</v>
      </c>
    </row>
    <row r="10" spans="1:11" x14ac:dyDescent="0.25">
      <c r="A10" s="4" t="s">
        <v>418</v>
      </c>
      <c r="B10" s="4">
        <v>91</v>
      </c>
      <c r="E10" s="4" t="s">
        <v>173</v>
      </c>
      <c r="F10" s="4" t="s">
        <v>413</v>
      </c>
      <c r="G10" s="4">
        <v>17914</v>
      </c>
      <c r="H10" s="4">
        <v>212024413.68000001</v>
      </c>
      <c r="I10" s="4">
        <v>3888</v>
      </c>
      <c r="J10" s="4">
        <v>10379</v>
      </c>
      <c r="K10" s="4">
        <v>9066</v>
      </c>
    </row>
    <row r="11" spans="1:11" x14ac:dyDescent="0.25">
      <c r="E11" s="4" t="s">
        <v>204</v>
      </c>
      <c r="F11" s="4" t="s">
        <v>48</v>
      </c>
      <c r="G11" s="4">
        <v>5753</v>
      </c>
      <c r="H11" s="4">
        <v>68957270.480000004</v>
      </c>
      <c r="I11" s="4">
        <v>1137</v>
      </c>
      <c r="J11" s="4">
        <v>3353</v>
      </c>
      <c r="K11" s="4">
        <v>2607</v>
      </c>
    </row>
    <row r="12" spans="1:11" x14ac:dyDescent="0.25">
      <c r="E12" s="4" t="s">
        <v>204</v>
      </c>
      <c r="F12" s="4" t="s">
        <v>412</v>
      </c>
      <c r="G12" s="4">
        <v>76235</v>
      </c>
      <c r="H12" s="4">
        <v>964083378</v>
      </c>
      <c r="I12" s="4">
        <v>18527</v>
      </c>
      <c r="J12" s="4">
        <v>40499</v>
      </c>
      <c r="K12" s="4">
        <v>41465</v>
      </c>
    </row>
    <row r="13" spans="1:11" x14ac:dyDescent="0.25">
      <c r="E13" s="4" t="s">
        <v>204</v>
      </c>
      <c r="F13" s="4" t="s">
        <v>413</v>
      </c>
      <c r="G13" s="4">
        <v>55085</v>
      </c>
      <c r="H13" s="4">
        <v>621825881.45000005</v>
      </c>
      <c r="I13" s="4">
        <v>11190</v>
      </c>
      <c r="J13" s="4">
        <v>31792</v>
      </c>
      <c r="K13" s="4">
        <v>27985</v>
      </c>
    </row>
    <row r="14" spans="1:11" x14ac:dyDescent="0.25">
      <c r="E14" s="4" t="s">
        <v>262</v>
      </c>
      <c r="F14" s="4" t="s">
        <v>412</v>
      </c>
      <c r="G14" s="4">
        <v>66749</v>
      </c>
      <c r="H14" s="4">
        <v>750692802.75999999</v>
      </c>
      <c r="I14" s="4">
        <v>12665</v>
      </c>
      <c r="J14" s="4">
        <v>41787</v>
      </c>
      <c r="K14" s="4">
        <v>30219</v>
      </c>
    </row>
    <row r="15" spans="1:11" x14ac:dyDescent="0.25">
      <c r="E15" s="4" t="s">
        <v>262</v>
      </c>
      <c r="F15" s="4" t="s">
        <v>413</v>
      </c>
      <c r="G15" s="4">
        <v>24798</v>
      </c>
      <c r="H15" s="4">
        <v>297790281.68000001</v>
      </c>
      <c r="I15" s="4">
        <v>3989</v>
      </c>
      <c r="J15" s="4">
        <v>15499</v>
      </c>
      <c r="K15" s="4">
        <v>11360</v>
      </c>
    </row>
    <row r="16" spans="1:11" x14ac:dyDescent="0.25">
      <c r="E16" s="4" t="s">
        <v>302</v>
      </c>
      <c r="F16" s="4" t="s">
        <v>48</v>
      </c>
      <c r="G16" s="4">
        <v>285</v>
      </c>
      <c r="H16" s="4">
        <v>3422067.5</v>
      </c>
      <c r="I16" s="4">
        <v>63</v>
      </c>
      <c r="J16" s="4">
        <v>133</v>
      </c>
      <c r="K16" s="4">
        <v>171</v>
      </c>
    </row>
    <row r="17" spans="5:11" x14ac:dyDescent="0.25">
      <c r="E17" s="4" t="s">
        <v>302</v>
      </c>
      <c r="F17" s="4" t="s">
        <v>412</v>
      </c>
      <c r="G17" s="4">
        <v>51096</v>
      </c>
      <c r="H17" s="4">
        <v>571449376.04999995</v>
      </c>
      <c r="I17" s="4">
        <v>11989</v>
      </c>
      <c r="J17" s="4">
        <v>28360</v>
      </c>
      <c r="K17" s="4">
        <v>26490</v>
      </c>
    </row>
    <row r="18" spans="5:11" x14ac:dyDescent="0.25">
      <c r="E18" s="4" t="s">
        <v>302</v>
      </c>
      <c r="F18" s="4" t="s">
        <v>413</v>
      </c>
      <c r="G18" s="4">
        <v>17056</v>
      </c>
      <c r="H18" s="4">
        <v>181870125.19999999</v>
      </c>
      <c r="I18" s="4">
        <v>3614</v>
      </c>
      <c r="J18" s="4">
        <v>9260</v>
      </c>
      <c r="K18" s="4">
        <v>9158</v>
      </c>
    </row>
    <row r="19" spans="5:11" x14ac:dyDescent="0.25">
      <c r="E19" s="4" t="s">
        <v>325</v>
      </c>
      <c r="F19" s="4" t="s">
        <v>412</v>
      </c>
      <c r="G19" s="4">
        <v>68473</v>
      </c>
      <c r="H19" s="4">
        <v>796455613.59000003</v>
      </c>
      <c r="I19" s="4">
        <v>15824</v>
      </c>
      <c r="J19" s="4">
        <v>37711</v>
      </c>
      <c r="K19" s="4">
        <v>36013</v>
      </c>
    </row>
    <row r="20" spans="5:11" x14ac:dyDescent="0.25">
      <c r="E20" s="4" t="s">
        <v>325</v>
      </c>
      <c r="F20" s="4" t="s">
        <v>413</v>
      </c>
      <c r="G20" s="4">
        <v>15499</v>
      </c>
      <c r="H20" s="4">
        <v>182306181.75</v>
      </c>
      <c r="I20" s="4">
        <v>3116</v>
      </c>
      <c r="J20" s="4">
        <v>8385</v>
      </c>
      <c r="K20" s="4">
        <v>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MOM</vt:lpstr>
      <vt:lpstr>customer sheet</vt:lpstr>
      <vt:lpstr>store wise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2025-09-29T09:47:11Z</dcterms:created>
  <dcterms:modified xsi:type="dcterms:W3CDTF">2025-10-28T08:54:55Z</dcterms:modified>
</cp:coreProperties>
</file>