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baseline/"/>
    </mc:Choice>
  </mc:AlternateContent>
  <xr:revisionPtr revIDLastSave="40" documentId="8_{13AE5F85-FE04-4CFD-8910-4A7CA86F4E6A}" xr6:coauthVersionLast="47" xr6:coauthVersionMax="47" xr10:uidLastSave="{7CD67BF1-550B-4569-85C7-59B834EC42A6}"/>
  <bookViews>
    <workbookView xWindow="-110" yWindow="-110" windowWidth="19420" windowHeight="10300" xr2:uid="{21D3EE88-E86C-4705-ABD3-6E22AC7B0F1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  <c r="B5" i="1"/>
  <c r="G9" i="1"/>
  <c r="E7" i="1"/>
  <c r="E5" i="1"/>
  <c r="F5" i="1"/>
  <c r="D5" i="1"/>
  <c r="G17" i="1"/>
  <c r="F17" i="1"/>
  <c r="E17" i="1"/>
  <c r="D17" i="1"/>
  <c r="C17" i="1"/>
  <c r="G15" i="1"/>
  <c r="F15" i="1"/>
  <c r="E15" i="1"/>
  <c r="D15" i="1"/>
  <c r="C15" i="1"/>
  <c r="G13" i="1"/>
  <c r="F13" i="1"/>
  <c r="E13" i="1"/>
  <c r="D13" i="1"/>
  <c r="C13" i="1"/>
  <c r="G11" i="1"/>
  <c r="F11" i="1"/>
  <c r="E11" i="1"/>
  <c r="D11" i="1"/>
  <c r="C11" i="1"/>
  <c r="F9" i="1"/>
  <c r="E9" i="1"/>
  <c r="D9" i="1"/>
  <c r="C9" i="1"/>
  <c r="G7" i="1"/>
  <c r="F7" i="1"/>
  <c r="D7" i="1"/>
  <c r="C7" i="1"/>
  <c r="C5" i="1"/>
  <c r="B17" i="1"/>
  <c r="B15" i="1"/>
  <c r="B13" i="1"/>
  <c r="B11" i="1"/>
  <c r="B7" i="1"/>
  <c r="G5" i="1" l="1"/>
  <c r="B9" i="1"/>
</calcChain>
</file>

<file path=xl/sharedStrings.xml><?xml version="1.0" encoding="utf-8"?>
<sst xmlns="http://schemas.openxmlformats.org/spreadsheetml/2006/main" count="45" uniqueCount="33">
  <si>
    <t>Period -&gt;</t>
  </si>
  <si>
    <t>FY 22-23</t>
  </si>
  <si>
    <t>FY 23-24</t>
  </si>
  <si>
    <t>FY 24-25</t>
  </si>
  <si>
    <t>Jan - Dec'22</t>
  </si>
  <si>
    <t>Jan - Dec'23</t>
  </si>
  <si>
    <t>Jan - Dec'24</t>
  </si>
  <si>
    <t>total_customer</t>
  </si>
  <si>
    <t>new_customer</t>
  </si>
  <si>
    <t>new_to_repeart</t>
  </si>
  <si>
    <t>repeart_customers</t>
  </si>
  <si>
    <t>LS_New_repear</t>
  </si>
  <si>
    <t>ls_repeart_repeart</t>
  </si>
  <si>
    <t>past_tranction</t>
  </si>
  <si>
    <t>KPIs</t>
  </si>
  <si>
    <t>Customer Count</t>
  </si>
  <si>
    <t>Total Customer</t>
  </si>
  <si>
    <t>New Customer</t>
  </si>
  <si>
    <t xml:space="preserve">% New Customer </t>
  </si>
  <si>
    <t>Same Yr New -&gt; To Repeat</t>
  </si>
  <si>
    <t>% Same Yr New -&gt; To Repeat</t>
  </si>
  <si>
    <t>Repeat Customer</t>
  </si>
  <si>
    <t xml:space="preserve">% Repeat Customer </t>
  </si>
  <si>
    <t>Last Yr New -&gt; To Repeat</t>
  </si>
  <si>
    <t>% Last Yr New To Repeat (N2R)</t>
  </si>
  <si>
    <t>Last Yr Repeat -&gt; To Repeat</t>
  </si>
  <si>
    <t>% Last Yr Repeat To Repeat (R2R)</t>
  </si>
  <si>
    <t>Past Transactors (13-24M)</t>
  </si>
  <si>
    <t>% Past Transactors (13-24M)</t>
  </si>
  <si>
    <t>Customers txn. &gt; 24 months (Reactivation)</t>
  </si>
  <si>
    <t>% Customer txn &gt; 24 month (Reactivation)</t>
  </si>
  <si>
    <t>New onetimer</t>
  </si>
  <si>
    <t>new 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</si>
</sst>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&quot;-&quot;??_ ;_ @_ 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4" borderId="1" xfId="0" applyFont="1" applyFill="1" applyBorder="1" applyAlignment="1">
      <alignment horizontal="center" vertical="center" readingOrder="1"/>
    </xf>
    <xf numFmtId="0" fontId="4" fillId="6" borderId="7" xfId="0" applyFont="1" applyFill="1" applyBorder="1" applyAlignment="1">
      <alignment horizontal="center" vertical="center" readingOrder="1"/>
    </xf>
    <xf numFmtId="0" fontId="2" fillId="3" borderId="8" xfId="0" applyFont="1" applyFill="1" applyBorder="1" applyAlignment="1">
      <alignment horizontal="center" vertical="center" readingOrder="1"/>
    </xf>
    <xf numFmtId="0" fontId="2" fillId="3" borderId="9" xfId="0" applyFont="1" applyFill="1" applyBorder="1" applyAlignment="1">
      <alignment horizontal="center" vertical="center" readingOrder="1"/>
    </xf>
    <xf numFmtId="0" fontId="3" fillId="4" borderId="10" xfId="0" applyFont="1" applyFill="1" applyBorder="1" applyAlignment="1">
      <alignment horizontal="center" vertical="center" readingOrder="1"/>
    </xf>
    <xf numFmtId="0" fontId="2" fillId="2" borderId="11" xfId="0" applyFont="1" applyFill="1" applyBorder="1" applyAlignment="1">
      <alignment horizontal="center" vertical="center" readingOrder="1"/>
    </xf>
    <xf numFmtId="0" fontId="3" fillId="4" borderId="12" xfId="0" applyFont="1" applyFill="1" applyBorder="1" applyAlignment="1">
      <alignment horizontal="center" vertical="center" readingOrder="1"/>
    </xf>
    <xf numFmtId="0" fontId="2" fillId="5" borderId="7" xfId="0" applyFont="1" applyFill="1" applyBorder="1" applyAlignment="1">
      <alignment horizontal="center" vertical="center" readingOrder="1"/>
    </xf>
    <xf numFmtId="0" fontId="2" fillId="5" borderId="12" xfId="0" applyFont="1" applyFill="1" applyBorder="1" applyAlignment="1">
      <alignment horizontal="center" vertical="center" readingOrder="1"/>
    </xf>
    <xf numFmtId="0" fontId="2" fillId="0" borderId="12" xfId="0" applyFont="1" applyBorder="1" applyAlignment="1">
      <alignment horizontal="center" vertical="center" readingOrder="1"/>
    </xf>
    <xf numFmtId="0" fontId="4" fillId="0" borderId="13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4" fillId="6" borderId="11" xfId="0" applyFont="1" applyFill="1" applyBorder="1" applyAlignment="1">
      <alignment horizontal="center" vertical="center" readingOrder="1"/>
    </xf>
    <xf numFmtId="0" fontId="4" fillId="6" borderId="12" xfId="0" applyFont="1" applyFill="1" applyBorder="1" applyAlignment="1">
      <alignment horizontal="center" vertical="center" readingOrder="1"/>
    </xf>
    <xf numFmtId="0" fontId="2" fillId="3" borderId="14" xfId="0" applyFont="1" applyFill="1" applyBorder="1" applyAlignment="1">
      <alignment horizontal="center" vertical="center" readingOrder="1"/>
    </xf>
    <xf numFmtId="0" fontId="3" fillId="4" borderId="15" xfId="0" applyFont="1" applyFill="1" applyBorder="1" applyAlignment="1">
      <alignment horizontal="center" vertical="center" readingOrder="1"/>
    </xf>
    <xf numFmtId="165" fontId="0" fillId="0" borderId="7" xfId="2" applyNumberFormat="1" applyFont="1" applyBorder="1"/>
    <xf numFmtId="165" fontId="0" fillId="0" borderId="2" xfId="2" applyNumberFormat="1" applyFont="1" applyBorder="1" applyAlignment="1">
      <alignment vertical="center"/>
    </xf>
    <xf numFmtId="165" fontId="0" fillId="0" borderId="3" xfId="2" applyNumberFormat="1" applyFont="1" applyBorder="1"/>
    <xf numFmtId="165" fontId="0" fillId="0" borderId="2" xfId="2" applyNumberFormat="1" applyFont="1" applyBorder="1"/>
    <xf numFmtId="165" fontId="0" fillId="0" borderId="12" xfId="2" applyNumberFormat="1" applyFont="1" applyBorder="1"/>
    <xf numFmtId="165" fontId="0" fillId="0" borderId="0" xfId="2" applyNumberFormat="1" applyFont="1" applyBorder="1" applyAlignment="1">
      <alignment vertical="center"/>
    </xf>
    <xf numFmtId="165" fontId="0" fillId="0" borderId="4" xfId="2" applyNumberFormat="1" applyFont="1" applyBorder="1"/>
    <xf numFmtId="165" fontId="0" fillId="0" borderId="0" xfId="2" applyNumberFormat="1" applyFont="1" applyBorder="1"/>
    <xf numFmtId="165" fontId="0" fillId="0" borderId="13" xfId="2" applyNumberFormat="1" applyFont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5" xfId="2" applyNumberFormat="1" applyFont="1" applyBorder="1" applyAlignment="1">
      <alignment vertical="center"/>
    </xf>
    <xf numFmtId="166" fontId="0" fillId="0" borderId="12" xfId="1" applyNumberFormat="1" applyFont="1" applyBorder="1"/>
    <xf numFmtId="166" fontId="0" fillId="0" borderId="0" xfId="1" applyNumberFormat="1" applyFont="1" applyBorder="1"/>
    <xf numFmtId="166" fontId="0" fillId="0" borderId="4" xfId="1" applyNumberFormat="1" applyFont="1" applyBorder="1"/>
    <xf numFmtId="166" fontId="0" fillId="0" borderId="13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A1C3-3865-4D58-84D8-8D271046BE08}">
  <dimension ref="A1:W20"/>
  <sheetViews>
    <sheetView tabSelected="1" workbookViewId="0">
      <selection activeCell="A3" sqref="A3"/>
    </sheetView>
  </sheetViews>
  <sheetFormatPr defaultRowHeight="14.5" x14ac:dyDescent="0.35"/>
  <cols>
    <col min="1" max="1" width="33.7265625" bestFit="1" customWidth="1"/>
    <col min="2" max="7" width="13.36328125" bestFit="1" customWidth="1"/>
    <col min="11" max="11" width="18" bestFit="1" customWidth="1"/>
    <col min="12" max="12" width="7" bestFit="1" customWidth="1"/>
    <col min="17" max="17" width="13.54296875" bestFit="1" customWidth="1"/>
    <col min="18" max="18" width="13.26953125" bestFit="1" customWidth="1"/>
    <col min="19" max="19" width="14.36328125" bestFit="1" customWidth="1"/>
    <col min="20" max="20" width="16.7265625" bestFit="1" customWidth="1"/>
    <col min="21" max="21" width="13.90625" bestFit="1" customWidth="1"/>
    <col min="22" max="22" width="16.54296875" bestFit="1" customWidth="1"/>
    <col min="23" max="23" width="13" bestFit="1" customWidth="1"/>
  </cols>
  <sheetData>
    <row r="1" spans="1:23" ht="15" thickBot="1" x14ac:dyDescent="0.4">
      <c r="A1" s="6" t="s">
        <v>0</v>
      </c>
      <c r="B1" s="15" t="s">
        <v>1</v>
      </c>
      <c r="C1" s="3" t="s">
        <v>2</v>
      </c>
      <c r="D1" s="4" t="s">
        <v>3</v>
      </c>
      <c r="E1" s="15" t="s">
        <v>4</v>
      </c>
      <c r="F1" s="3" t="s">
        <v>5</v>
      </c>
      <c r="G1" s="4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 ht="15" thickBot="1" x14ac:dyDescent="0.4">
      <c r="A2" s="7" t="s">
        <v>14</v>
      </c>
      <c r="B2" s="16" t="s">
        <v>15</v>
      </c>
      <c r="C2" s="1" t="s">
        <v>15</v>
      </c>
      <c r="D2" s="5" t="s">
        <v>15</v>
      </c>
      <c r="E2" s="16" t="s">
        <v>15</v>
      </c>
      <c r="F2" s="1" t="s">
        <v>15</v>
      </c>
      <c r="G2" s="5" t="s">
        <v>15</v>
      </c>
      <c r="Q2">
        <v>628217</v>
      </c>
      <c r="R2">
        <v>389917</v>
      </c>
      <c r="S2">
        <v>84219</v>
      </c>
      <c r="T2">
        <v>154081</v>
      </c>
      <c r="U2">
        <v>84219</v>
      </c>
      <c r="V2">
        <v>154081</v>
      </c>
      <c r="W2">
        <v>69073</v>
      </c>
    </row>
    <row r="3" spans="1:23" ht="15" thickBot="1" x14ac:dyDescent="0.4">
      <c r="A3" s="8" t="s">
        <v>16</v>
      </c>
      <c r="B3" s="17">
        <v>563235</v>
      </c>
      <c r="C3" s="18">
        <v>579256</v>
      </c>
      <c r="D3" s="19">
        <v>610365</v>
      </c>
      <c r="E3" s="17">
        <v>536993</v>
      </c>
      <c r="F3" s="20">
        <v>576235</v>
      </c>
      <c r="G3" s="19">
        <v>626442</v>
      </c>
    </row>
    <row r="4" spans="1:23" x14ac:dyDescent="0.35">
      <c r="A4" s="9" t="s">
        <v>17</v>
      </c>
      <c r="B4" s="21">
        <v>417035</v>
      </c>
      <c r="C4" s="22">
        <v>392731</v>
      </c>
      <c r="D4" s="23">
        <v>387581</v>
      </c>
      <c r="E4" s="21">
        <v>407330</v>
      </c>
      <c r="F4" s="24">
        <v>395329</v>
      </c>
      <c r="G4" s="23">
        <v>408703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</row>
    <row r="5" spans="1:23" ht="15" thickBot="1" x14ac:dyDescent="0.4">
      <c r="A5" s="10" t="s">
        <v>18</v>
      </c>
      <c r="B5" s="29">
        <f>B4/B3</f>
        <v>0.74042806288671692</v>
      </c>
      <c r="C5" s="30">
        <f>C4/C3</f>
        <v>0.67799211402212489</v>
      </c>
      <c r="D5" s="31">
        <f t="shared" ref="D5" si="0">D4/D3</f>
        <v>0.63499873026795439</v>
      </c>
      <c r="E5" s="29">
        <f t="shared" ref="E5" si="1">E4/E3</f>
        <v>0.75853875190179387</v>
      </c>
      <c r="F5" s="30">
        <f t="shared" ref="F5" si="2">F4/F3</f>
        <v>0.68605516846425507</v>
      </c>
      <c r="G5" s="31">
        <f t="shared" ref="G5" si="3">G4/G3</f>
        <v>0.65241953764275062</v>
      </c>
      <c r="Q5">
        <v>628217</v>
      </c>
      <c r="R5">
        <v>474136</v>
      </c>
      <c r="S5">
        <v>84219</v>
      </c>
      <c r="T5">
        <v>154081</v>
      </c>
      <c r="U5">
        <v>389917</v>
      </c>
      <c r="V5">
        <v>154081</v>
      </c>
      <c r="W5">
        <v>69073</v>
      </c>
    </row>
    <row r="6" spans="1:23" ht="15" thickBot="1" x14ac:dyDescent="0.4">
      <c r="A6" s="2" t="s">
        <v>19</v>
      </c>
      <c r="B6" s="17">
        <v>84219</v>
      </c>
      <c r="C6" s="18">
        <v>63829</v>
      </c>
      <c r="D6" s="19">
        <v>63189</v>
      </c>
      <c r="E6" s="17">
        <v>66816</v>
      </c>
      <c r="F6" s="20">
        <v>64338</v>
      </c>
      <c r="G6" s="19">
        <v>67753</v>
      </c>
    </row>
    <row r="7" spans="1:23" ht="15" thickBot="1" x14ac:dyDescent="0.4">
      <c r="A7" s="11" t="s">
        <v>20</v>
      </c>
      <c r="B7" s="32">
        <f t="shared" ref="B7:G7" si="4">B6/B4</f>
        <v>0.2019470787823564</v>
      </c>
      <c r="C7" s="33">
        <f t="shared" si="4"/>
        <v>0.16252600380413057</v>
      </c>
      <c r="D7" s="34">
        <f t="shared" si="4"/>
        <v>0.16303430766730051</v>
      </c>
      <c r="E7" s="32">
        <f t="shared" si="4"/>
        <v>0.1640340755652665</v>
      </c>
      <c r="F7" s="33">
        <f t="shared" si="4"/>
        <v>0.16274546011043967</v>
      </c>
      <c r="G7" s="34">
        <f t="shared" si="4"/>
        <v>0.16577563658695924</v>
      </c>
    </row>
    <row r="8" spans="1:23" x14ac:dyDescent="0.35">
      <c r="A8" s="9" t="s">
        <v>21</v>
      </c>
      <c r="B8" s="21">
        <v>146200</v>
      </c>
      <c r="C8" s="22">
        <v>186525</v>
      </c>
      <c r="D8" s="23">
        <v>222784</v>
      </c>
      <c r="E8" s="21">
        <v>129663</v>
      </c>
      <c r="F8" s="24">
        <v>180906</v>
      </c>
      <c r="G8" s="23">
        <v>217739</v>
      </c>
    </row>
    <row r="9" spans="1:23" ht="15" thickBot="1" x14ac:dyDescent="0.4">
      <c r="A9" s="12" t="s">
        <v>22</v>
      </c>
      <c r="B9" s="32">
        <f>B8/B3</f>
        <v>0.25957193711328308</v>
      </c>
      <c r="C9" s="33">
        <f>C8/C3</f>
        <v>0.32200788597787505</v>
      </c>
      <c r="D9" s="34">
        <f>D8/D3</f>
        <v>0.36500126973204555</v>
      </c>
      <c r="E9" s="32">
        <f>E8/E4</f>
        <v>0.31832420887241303</v>
      </c>
      <c r="F9" s="33">
        <f>F8/F3</f>
        <v>0.31394483153574498</v>
      </c>
      <c r="G9" s="34">
        <f>G8/G3</f>
        <v>0.34758046235724938</v>
      </c>
    </row>
    <row r="10" spans="1:23" x14ac:dyDescent="0.35">
      <c r="A10" s="13" t="s">
        <v>23</v>
      </c>
      <c r="B10" s="21">
        <v>26454</v>
      </c>
      <c r="C10" s="22">
        <v>26857</v>
      </c>
      <c r="D10" s="23">
        <v>27962</v>
      </c>
      <c r="E10" s="21">
        <v>23422</v>
      </c>
      <c r="F10" s="24">
        <v>28442</v>
      </c>
      <c r="G10" s="23">
        <v>27079</v>
      </c>
    </row>
    <row r="11" spans="1:23" ht="15" thickBot="1" x14ac:dyDescent="0.4">
      <c r="A11" s="11" t="s">
        <v>24</v>
      </c>
      <c r="B11" s="32">
        <f>B10/$B$8</f>
        <v>0.18094391244870042</v>
      </c>
      <c r="C11" s="33">
        <f t="shared" ref="C11:G11" si="5">C10/$B$8</f>
        <v>0.18370041039671683</v>
      </c>
      <c r="D11" s="34">
        <f t="shared" si="5"/>
        <v>0.19125854993160055</v>
      </c>
      <c r="E11" s="32">
        <f t="shared" si="5"/>
        <v>0.16020519835841313</v>
      </c>
      <c r="F11" s="33">
        <f t="shared" si="5"/>
        <v>0.19454172366621067</v>
      </c>
      <c r="G11" s="34">
        <f t="shared" si="5"/>
        <v>0.18521887824897401</v>
      </c>
    </row>
    <row r="12" spans="1:23" x14ac:dyDescent="0.35">
      <c r="A12" s="13" t="s">
        <v>25</v>
      </c>
      <c r="B12" s="21">
        <v>50384</v>
      </c>
      <c r="C12" s="22">
        <v>66207</v>
      </c>
      <c r="D12" s="23">
        <v>81052</v>
      </c>
      <c r="E12" s="21">
        <v>44492</v>
      </c>
      <c r="F12" s="24">
        <v>63430</v>
      </c>
      <c r="G12" s="23">
        <v>72039</v>
      </c>
    </row>
    <row r="13" spans="1:23" ht="15" thickBot="1" x14ac:dyDescent="0.4">
      <c r="A13" s="11" t="s">
        <v>26</v>
      </c>
      <c r="B13" s="32">
        <f>B12/$B$8</f>
        <v>0.3446238030095759</v>
      </c>
      <c r="C13" s="33">
        <f t="shared" ref="C13:G13" si="6">C12/$B$8</f>
        <v>0.45285225718194255</v>
      </c>
      <c r="D13" s="34">
        <f t="shared" si="6"/>
        <v>0.55439124487004099</v>
      </c>
      <c r="E13" s="32">
        <f t="shared" si="6"/>
        <v>0.30432284541723664</v>
      </c>
      <c r="F13" s="33">
        <f t="shared" si="6"/>
        <v>0.43385772913816689</v>
      </c>
      <c r="G13" s="34">
        <f t="shared" si="6"/>
        <v>0.49274281805745557</v>
      </c>
    </row>
    <row r="14" spans="1:23" x14ac:dyDescent="0.35">
      <c r="A14" s="13" t="s">
        <v>27</v>
      </c>
      <c r="B14" s="21">
        <v>38807</v>
      </c>
      <c r="C14" s="22">
        <v>53741</v>
      </c>
      <c r="D14" s="23">
        <v>59259</v>
      </c>
      <c r="E14" s="21">
        <v>33429</v>
      </c>
      <c r="F14" s="24">
        <v>51887</v>
      </c>
      <c r="G14" s="23">
        <v>64182</v>
      </c>
    </row>
    <row r="15" spans="1:23" ht="15" thickBot="1" x14ac:dyDescent="0.4">
      <c r="A15" s="11" t="s">
        <v>28</v>
      </c>
      <c r="B15" s="32">
        <f>B14/$B$8</f>
        <v>0.26543775649794804</v>
      </c>
      <c r="C15" s="33">
        <f t="shared" ref="C15:G15" si="7">C14/$B$8</f>
        <v>0.36758549931600548</v>
      </c>
      <c r="D15" s="34">
        <f t="shared" si="7"/>
        <v>0.40532831737346103</v>
      </c>
      <c r="E15" s="32">
        <f t="shared" si="7"/>
        <v>0.22865253077975375</v>
      </c>
      <c r="F15" s="33">
        <f t="shared" si="7"/>
        <v>0.35490424076607385</v>
      </c>
      <c r="G15" s="34">
        <f t="shared" si="7"/>
        <v>0.43900136798905609</v>
      </c>
    </row>
    <row r="16" spans="1:23" x14ac:dyDescent="0.35">
      <c r="A16" s="13" t="s">
        <v>29</v>
      </c>
      <c r="B16" s="21">
        <v>30555</v>
      </c>
      <c r="C16" s="22">
        <v>39720</v>
      </c>
      <c r="D16" s="23">
        <v>54511</v>
      </c>
      <c r="E16" s="21">
        <v>28320</v>
      </c>
      <c r="F16" s="24">
        <v>37147</v>
      </c>
      <c r="G16" s="23">
        <v>54439</v>
      </c>
    </row>
    <row r="17" spans="1:7" ht="15" thickBot="1" x14ac:dyDescent="0.4">
      <c r="A17" s="11" t="s">
        <v>30</v>
      </c>
      <c r="B17" s="32">
        <f>B16/$B$8</f>
        <v>0.20899452804377566</v>
      </c>
      <c r="C17" s="33">
        <f t="shared" ref="C17:G17" si="8">C16/$B$8</f>
        <v>0.27168262653898767</v>
      </c>
      <c r="D17" s="34">
        <f t="shared" si="8"/>
        <v>0.37285225718194254</v>
      </c>
      <c r="E17" s="32">
        <f t="shared" si="8"/>
        <v>0.19370725034199726</v>
      </c>
      <c r="F17" s="33">
        <f t="shared" si="8"/>
        <v>0.25408344733242133</v>
      </c>
      <c r="G17" s="34">
        <f t="shared" si="8"/>
        <v>0.372359781121751</v>
      </c>
    </row>
    <row r="18" spans="1:7" x14ac:dyDescent="0.35">
      <c r="A18" s="14" t="s">
        <v>31</v>
      </c>
      <c r="B18" s="21">
        <v>347173</v>
      </c>
      <c r="C18" s="22">
        <v>328902</v>
      </c>
      <c r="D18" s="23">
        <v>324392</v>
      </c>
      <c r="E18" s="21">
        <v>340514</v>
      </c>
      <c r="F18" s="24">
        <v>330991</v>
      </c>
      <c r="G18" s="23">
        <v>340950</v>
      </c>
    </row>
    <row r="19" spans="1:7" ht="15" thickBot="1" x14ac:dyDescent="0.4">
      <c r="A19" s="11" t="s">
        <v>32</v>
      </c>
      <c r="B19" s="25">
        <v>69862</v>
      </c>
      <c r="C19" s="28">
        <v>63829</v>
      </c>
      <c r="D19" s="27">
        <v>63189</v>
      </c>
      <c r="E19" s="25">
        <v>66816</v>
      </c>
      <c r="F19" s="26">
        <v>64338</v>
      </c>
      <c r="G19" s="27">
        <v>67753</v>
      </c>
    </row>
    <row r="20" spans="1:7" x14ac:dyDescent="0.35">
      <c r="B20" s="35">
        <f>B18+B19</f>
        <v>417035</v>
      </c>
      <c r="C20" s="35">
        <f t="shared" ref="C20:G20" si="9">C18+C19</f>
        <v>392731</v>
      </c>
      <c r="D20" s="35">
        <f t="shared" si="9"/>
        <v>387581</v>
      </c>
      <c r="E20" s="35">
        <f t="shared" si="9"/>
        <v>407330</v>
      </c>
      <c r="F20" s="35">
        <f t="shared" si="9"/>
        <v>395329</v>
      </c>
      <c r="G20" s="35">
        <f t="shared" si="9"/>
        <v>408703</v>
      </c>
    </row>
  </sheetData>
  <pageMargins left="0.7" right="0.7" top="0.75" bottom="0.75" header="0.3" footer="0.3"/>
  <ignoredErrors>
    <ignoredError sqref="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Aadarsh Gupta</cp:lastModifiedBy>
  <cp:revision/>
  <dcterms:created xsi:type="dcterms:W3CDTF">2025-09-09T07:13:12Z</dcterms:created>
  <dcterms:modified xsi:type="dcterms:W3CDTF">2025-09-11T06:28:49Z</dcterms:modified>
  <cp:category/>
  <cp:contentStatus/>
</cp:coreProperties>
</file>