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campus/campus_customer_migration_channelwise_EA-12205/"/>
    </mc:Choice>
  </mc:AlternateContent>
  <xr:revisionPtr revIDLastSave="18" documentId="8_{0AC556BB-4AD1-4E07-9919-7A8B2C6A1B18}" xr6:coauthVersionLast="47" xr6:coauthVersionMax="47" xr10:uidLastSave="{2CCFBDAB-3C93-478F-BB57-14AD6A712A2B}"/>
  <bookViews>
    <workbookView xWindow="-120" yWindow="-120" windowWidth="20730" windowHeight="11040" tabRatio="691" firstSheet="1" activeTab="3" xr2:uid="{AA2532CE-6CD4-441F-8ED9-459B0D628898}"/>
  </bookViews>
  <sheets>
    <sheet name="Offline - Online Customer Data" sheetId="1" r:id="rId1"/>
    <sheet name="Dormant Customer Data" sheetId="2" r:id="rId2"/>
    <sheet name="Unique Customer Count_Segments" sheetId="3" r:id="rId3"/>
    <sheet name="lapsed base &amp; storelevel 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4" l="1"/>
  <c r="E11" i="4" s="1"/>
  <c r="D7" i="4"/>
  <c r="D6" i="4"/>
  <c r="I5" i="4"/>
  <c r="D5" i="4"/>
  <c r="D9" i="4" l="1"/>
  <c r="L4" i="2"/>
  <c r="L3" i="2"/>
  <c r="L2" i="2"/>
  <c r="K4" i="2"/>
  <c r="K3" i="2"/>
  <c r="K2" i="2"/>
  <c r="I4" i="2"/>
  <c r="I3" i="2"/>
  <c r="I2" i="2"/>
  <c r="E11" i="2"/>
  <c r="J6" i="2"/>
  <c r="H6" i="2"/>
  <c r="D9" i="2"/>
  <c r="C9" i="2"/>
  <c r="C17" i="1"/>
  <c r="C16" i="1"/>
  <c r="C15" i="1"/>
  <c r="C10" i="1"/>
  <c r="C9" i="1"/>
  <c r="C8" i="1"/>
  <c r="C6" i="1"/>
  <c r="C5" i="1"/>
  <c r="C4" i="1"/>
</calcChain>
</file>

<file path=xl/sharedStrings.xml><?xml version="1.0" encoding="utf-8"?>
<sst xmlns="http://schemas.openxmlformats.org/spreadsheetml/2006/main" count="56" uniqueCount="34">
  <si>
    <t>ASK</t>
  </si>
  <si>
    <t>1st Apr'24 - 31st Mar'25 - Customers who transacted in this period.</t>
  </si>
  <si>
    <t>How many of them were purely Offline Customers - meaning only shopped on  Offline till Mar'25</t>
  </si>
  <si>
    <t>How many of them were purely Online Customers - meaning only shopped on  Online till Mar'25</t>
  </si>
  <si>
    <t>How many of them were Omni customers?- meaning shopped on both offline and online till Mar'25.</t>
  </si>
  <si>
    <t>From the above base - customers who transacted only offline till Mar'25, but transacted online b/w Apr'25 - July'25</t>
  </si>
  <si>
    <t xml:space="preserve">From the above base - customers who transacted only online till Mar'25, but transacted offline b/w Apr'25 - July'25 </t>
  </si>
  <si>
    <t>From the above base - customers who transacted omni till Mar'25, and transacted omni again b/w Apr'25 - July'25</t>
  </si>
  <si>
    <t xml:space="preserve">Domant base </t>
  </si>
  <si>
    <t>COCO</t>
  </si>
  <si>
    <t>FOFO</t>
  </si>
  <si>
    <t>Offline Only</t>
  </si>
  <si>
    <t>Omni</t>
  </si>
  <si>
    <t>Online Only</t>
  </si>
  <si>
    <t>Total customers</t>
  </si>
  <si>
    <t>Apr25-Jul25</t>
  </si>
  <si>
    <t>Online</t>
  </si>
  <si>
    <t>Customer Count</t>
  </si>
  <si>
    <t>Apr'25-Jul'25</t>
  </si>
  <si>
    <t>Till Mar'25</t>
  </si>
  <si>
    <t>Transacted Again</t>
  </si>
  <si>
    <t>Total</t>
  </si>
  <si>
    <t>Customer Type</t>
  </si>
  <si>
    <t>Active</t>
  </si>
  <si>
    <t>Dormant</t>
  </si>
  <si>
    <t>Lapsed</t>
  </si>
  <si>
    <t>As of 31st Mar'25</t>
  </si>
  <si>
    <t>As of 17th Aug'25</t>
  </si>
  <si>
    <t>% Distribution</t>
  </si>
  <si>
    <t>Dormant Customers who did not visit after 31st Mar'25:</t>
  </si>
  <si>
    <t>Distribution Diff. b/w Aug'25 Vs Mar'25</t>
  </si>
  <si>
    <t>storetype1</t>
  </si>
  <si>
    <t>customer count</t>
  </si>
  <si>
    <t>Lapsed  Customers who did not visit after 31st Mar'25: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</si>
</sst>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/>
    <xf numFmtId="164" fontId="0" fillId="0" borderId="0" xfId="1" applyNumberFormat="1" applyFont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1" applyNumberFormat="1" applyFont="1" applyBorder="1" applyAlignment="1"/>
    <xf numFmtId="164" fontId="0" fillId="0" borderId="1" xfId="0" applyNumberFormat="1" applyBorder="1"/>
    <xf numFmtId="0" fontId="0" fillId="3" borderId="0" xfId="0" applyFill="1"/>
    <xf numFmtId="165" fontId="0" fillId="0" borderId="0" xfId="2" applyNumberFormat="1" applyFont="1"/>
    <xf numFmtId="165" fontId="0" fillId="0" borderId="0" xfId="0" applyNumberFormat="1"/>
    <xf numFmtId="10" fontId="0" fillId="0" borderId="0" xfId="2" applyNumberFormat="1" applyFont="1"/>
    <xf numFmtId="0" fontId="3" fillId="2" borderId="1" xfId="0" applyFont="1" applyFill="1" applyBorder="1"/>
    <xf numFmtId="164" fontId="0" fillId="0" borderId="1" xfId="1" applyNumberFormat="1" applyFont="1" applyBorder="1"/>
    <xf numFmtId="0" fontId="4" fillId="0" borderId="1" xfId="0" applyFont="1" applyBorder="1"/>
    <xf numFmtId="164" fontId="4" fillId="0" borderId="1" xfId="1" applyNumberFormat="1" applyFont="1" applyBorder="1"/>
    <xf numFmtId="0" fontId="0" fillId="0" borderId="1" xfId="0" applyBorder="1" applyAlignment="1">
      <alignment horizontal="center" vertical="center" wrapText="1"/>
    </xf>
    <xf numFmtId="164" fontId="4" fillId="0" borderId="0" xfId="0" applyNumberFormat="1" applyFont="1"/>
    <xf numFmtId="10" fontId="4" fillId="0" borderId="0" xfId="2" applyNumberFormat="1" applyFont="1"/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/>
    <xf numFmtId="0" fontId="4" fillId="4" borderId="0" xfId="0" applyFont="1" applyFill="1"/>
    <xf numFmtId="164" fontId="4" fillId="4" borderId="0" xfId="0" applyNumberFormat="1" applyFont="1" applyFill="1"/>
    <xf numFmtId="14" fontId="3" fillId="2" borderId="1" xfId="0" applyNumberFormat="1" applyFont="1" applyFill="1" applyBorder="1"/>
    <xf numFmtId="0" fontId="4" fillId="5" borderId="0" xfId="0" applyFont="1" applyFill="1"/>
    <xf numFmtId="165" fontId="0" fillId="0" borderId="1" xfId="2" applyNumberFormat="1" applyFont="1" applyBorder="1"/>
    <xf numFmtId="165" fontId="0" fillId="0" borderId="1" xfId="0" applyNumberFormat="1" applyBorder="1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5F18-90E5-4444-B356-F866CB357CE3}">
  <dimension ref="A1:C18"/>
  <sheetViews>
    <sheetView showGridLines="0" workbookViewId="0">
      <selection activeCell="B1" sqref="B1"/>
    </sheetView>
  </sheetViews>
  <sheetFormatPr defaultRowHeight="15" x14ac:dyDescent="0.25"/>
  <cols>
    <col min="1" max="1" width="105.85546875" bestFit="1" customWidth="1"/>
    <col min="2" max="2" width="14.42578125" bestFit="1" customWidth="1"/>
  </cols>
  <sheetData>
    <row r="1" spans="1:3" x14ac:dyDescent="0.25">
      <c r="A1" s="12" t="s">
        <v>0</v>
      </c>
      <c r="B1" s="12" t="s">
        <v>17</v>
      </c>
    </row>
    <row r="2" spans="1:3" x14ac:dyDescent="0.25">
      <c r="A2" s="5" t="s">
        <v>1</v>
      </c>
      <c r="B2" s="6">
        <v>888703</v>
      </c>
    </row>
    <row r="4" spans="1:3" x14ac:dyDescent="0.25">
      <c r="A4" s="5" t="s">
        <v>2</v>
      </c>
      <c r="B4" s="6">
        <v>717793</v>
      </c>
      <c r="C4" s="9">
        <f>B4/$B$2</f>
        <v>0.80768603234151337</v>
      </c>
    </row>
    <row r="5" spans="1:3" x14ac:dyDescent="0.25">
      <c r="A5" s="5" t="s">
        <v>3</v>
      </c>
      <c r="B5" s="6">
        <v>166838</v>
      </c>
      <c r="C5" s="9">
        <f t="shared" ref="C5:C6" si="0">B5/$B$2</f>
        <v>0.18773200945647758</v>
      </c>
    </row>
    <row r="6" spans="1:3" x14ac:dyDescent="0.25">
      <c r="A6" s="6" t="s">
        <v>4</v>
      </c>
      <c r="B6" s="6">
        <v>4072</v>
      </c>
      <c r="C6" s="9">
        <f t="shared" si="0"/>
        <v>4.5819582020089952E-3</v>
      </c>
    </row>
    <row r="8" spans="1:3" x14ac:dyDescent="0.25">
      <c r="A8" s="6" t="s">
        <v>5</v>
      </c>
      <c r="B8" s="6">
        <v>1074</v>
      </c>
      <c r="C8" s="11">
        <f>B8/B4</f>
        <v>1.4962530980380138E-3</v>
      </c>
    </row>
    <row r="9" spans="1:3" x14ac:dyDescent="0.25">
      <c r="A9" s="7" t="s">
        <v>6</v>
      </c>
      <c r="B9" s="6">
        <v>771</v>
      </c>
      <c r="C9" s="11">
        <f t="shared" ref="C9:C10" si="1">B9/B5</f>
        <v>4.6212493556623789E-3</v>
      </c>
    </row>
    <row r="10" spans="1:3" x14ac:dyDescent="0.25">
      <c r="A10" s="7" t="s">
        <v>7</v>
      </c>
      <c r="B10" s="6">
        <v>61</v>
      </c>
      <c r="C10" s="11">
        <f t="shared" si="1"/>
        <v>1.4980353634577602E-2</v>
      </c>
    </row>
    <row r="13" spans="1:3" x14ac:dyDescent="0.25">
      <c r="B13" s="8" t="s">
        <v>18</v>
      </c>
    </row>
    <row r="14" spans="1:3" x14ac:dyDescent="0.25">
      <c r="A14" s="1"/>
      <c r="B14" s="12" t="s">
        <v>17</v>
      </c>
    </row>
    <row r="15" spans="1:3" x14ac:dyDescent="0.25">
      <c r="A15" s="5" t="s">
        <v>11</v>
      </c>
      <c r="B15" s="13">
        <v>247331</v>
      </c>
      <c r="C15" s="9">
        <f>B15/$B$18</f>
        <v>0.81206885795993677</v>
      </c>
    </row>
    <row r="16" spans="1:3" x14ac:dyDescent="0.25">
      <c r="A16" s="5" t="s">
        <v>13</v>
      </c>
      <c r="B16" s="13">
        <v>56367</v>
      </c>
      <c r="C16" s="9">
        <f t="shared" ref="C16:C17" si="2">B16/$B$18</f>
        <v>0.18507136313938713</v>
      </c>
    </row>
    <row r="17" spans="1:3" x14ac:dyDescent="0.25">
      <c r="A17" s="5" t="s">
        <v>12</v>
      </c>
      <c r="B17" s="13">
        <v>871</v>
      </c>
      <c r="C17" s="9">
        <f t="shared" si="2"/>
        <v>2.8597789006760371E-3</v>
      </c>
    </row>
    <row r="18" spans="1:3" x14ac:dyDescent="0.25">
      <c r="A18" s="14" t="s">
        <v>14</v>
      </c>
      <c r="B18" s="15">
        <v>304569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6D0C-4517-4AAC-AA5F-5E495635A11D}">
  <dimension ref="A1:O11"/>
  <sheetViews>
    <sheetView showGridLines="0" zoomScale="90" zoomScaleNormal="90" workbookViewId="0">
      <selection activeCell="B8" sqref="B8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3" width="14.85546875" bestFit="1" customWidth="1"/>
    <col min="4" max="4" width="10.140625" customWidth="1"/>
    <col min="5" max="5" width="13.140625" customWidth="1"/>
    <col min="6" max="6" width="10" bestFit="1" customWidth="1"/>
    <col min="7" max="7" width="13.7109375" bestFit="1" customWidth="1"/>
    <col min="8" max="8" width="15.7109375" bestFit="1" customWidth="1"/>
    <col min="9" max="9" width="13.140625" bestFit="1" customWidth="1"/>
    <col min="10" max="10" width="15.85546875" bestFit="1" customWidth="1"/>
    <col min="11" max="11" width="13.140625" bestFit="1" customWidth="1"/>
    <col min="12" max="12" width="35" bestFit="1" customWidth="1"/>
    <col min="13" max="13" width="13.5703125" bestFit="1" customWidth="1"/>
    <col min="14" max="14" width="11.5703125" bestFit="1" customWidth="1"/>
  </cols>
  <sheetData>
    <row r="1" spans="1:15" x14ac:dyDescent="0.25">
      <c r="A1" s="12"/>
      <c r="B1" s="12"/>
      <c r="C1" s="12" t="s">
        <v>17</v>
      </c>
      <c r="G1" s="12" t="s">
        <v>22</v>
      </c>
      <c r="H1" s="23" t="s">
        <v>26</v>
      </c>
      <c r="I1" s="12" t="s">
        <v>28</v>
      </c>
      <c r="J1" s="23" t="s">
        <v>27</v>
      </c>
      <c r="K1" s="12" t="s">
        <v>28</v>
      </c>
      <c r="L1" s="12" t="s">
        <v>30</v>
      </c>
    </row>
    <row r="2" spans="1:15" x14ac:dyDescent="0.25">
      <c r="A2" s="14" t="s">
        <v>19</v>
      </c>
      <c r="B2" s="14" t="s">
        <v>8</v>
      </c>
      <c r="C2" s="15">
        <v>630927</v>
      </c>
      <c r="G2" s="5" t="s">
        <v>23</v>
      </c>
      <c r="H2" s="13">
        <v>892163</v>
      </c>
      <c r="I2" s="25">
        <f>IFERROR(H2/$H$6,0)</f>
        <v>0.42481383268726131</v>
      </c>
      <c r="J2" s="13">
        <v>903526</v>
      </c>
      <c r="K2" s="25">
        <f>IFERROR(J2/$J$6,0)</f>
        <v>0.38094559486094515</v>
      </c>
      <c r="L2" s="26">
        <f>IFERROR(K2-I2,0)</f>
        <v>-4.3868237826316159E-2</v>
      </c>
      <c r="M2" s="10"/>
    </row>
    <row r="3" spans="1:15" x14ac:dyDescent="0.25">
      <c r="G3" s="5" t="s">
        <v>24</v>
      </c>
      <c r="H3" s="13">
        <v>630927</v>
      </c>
      <c r="I3" s="25">
        <f t="shared" ref="I3:I4" si="0">IFERROR(H3/$H$6,0)</f>
        <v>0.30042326011712622</v>
      </c>
      <c r="J3" s="13">
        <v>708772</v>
      </c>
      <c r="K3" s="25">
        <f t="shared" ref="K3:K4" si="1">IFERROR(J3/$J$6,0)</f>
        <v>0.2988332058632312</v>
      </c>
      <c r="L3" s="26">
        <f t="shared" ref="L3:L4" si="2">IFERROR(K3-I3,0)</f>
        <v>-1.5900542538950235E-3</v>
      </c>
      <c r="M3" s="10"/>
    </row>
    <row r="4" spans="1:15" x14ac:dyDescent="0.25">
      <c r="A4" s="27" t="s">
        <v>20</v>
      </c>
      <c r="B4" s="27"/>
      <c r="C4" s="12" t="s">
        <v>17</v>
      </c>
      <c r="G4" s="5" t="s">
        <v>25</v>
      </c>
      <c r="H4" s="13">
        <v>577037</v>
      </c>
      <c r="I4" s="25">
        <f t="shared" si="0"/>
        <v>0.27476290719561247</v>
      </c>
      <c r="J4" s="13">
        <v>759500</v>
      </c>
      <c r="K4" s="25">
        <f t="shared" si="1"/>
        <v>0.32022119927582365</v>
      </c>
      <c r="L4" s="26">
        <f t="shared" si="2"/>
        <v>4.5458292080211182E-2</v>
      </c>
      <c r="M4" s="10"/>
      <c r="N4" s="3"/>
    </row>
    <row r="5" spans="1:15" ht="30" x14ac:dyDescent="0.25">
      <c r="A5" s="16" t="s">
        <v>15</v>
      </c>
      <c r="B5" s="5" t="s">
        <v>9</v>
      </c>
      <c r="C5" s="13">
        <v>7162</v>
      </c>
      <c r="N5" s="2"/>
      <c r="O5" s="9"/>
    </row>
    <row r="6" spans="1:15" ht="30" x14ac:dyDescent="0.25">
      <c r="A6" s="16" t="s">
        <v>15</v>
      </c>
      <c r="B6" s="5" t="s">
        <v>10</v>
      </c>
      <c r="C6" s="13">
        <v>8264</v>
      </c>
      <c r="G6" s="21" t="s">
        <v>21</v>
      </c>
      <c r="H6" s="22">
        <f>SUM(H2:H4)</f>
        <v>2100127</v>
      </c>
      <c r="I6" s="21"/>
      <c r="J6" s="22">
        <f>SUM(J2:J4)</f>
        <v>2371798</v>
      </c>
      <c r="K6" s="21"/>
      <c r="L6" s="21"/>
      <c r="N6" s="2"/>
      <c r="O6" s="9"/>
    </row>
    <row r="7" spans="1:15" ht="30" x14ac:dyDescent="0.25">
      <c r="A7" s="16" t="s">
        <v>15</v>
      </c>
      <c r="B7" s="5" t="s">
        <v>16</v>
      </c>
      <c r="C7" s="13">
        <v>2456</v>
      </c>
      <c r="H7" s="2"/>
      <c r="I7" s="9"/>
      <c r="N7" s="2"/>
      <c r="O7" s="9"/>
    </row>
    <row r="8" spans="1:15" x14ac:dyDescent="0.25">
      <c r="H8" s="4"/>
      <c r="N8" s="4"/>
    </row>
    <row r="9" spans="1:15" x14ac:dyDescent="0.25">
      <c r="A9" s="19" t="s">
        <v>21</v>
      </c>
      <c r="B9" s="14"/>
      <c r="C9" s="20">
        <f>SUM(C5:C7)</f>
        <v>17882</v>
      </c>
      <c r="D9" s="18">
        <f>C9/C2</f>
        <v>2.834242313294565E-2</v>
      </c>
    </row>
    <row r="11" spans="1:15" x14ac:dyDescent="0.25">
      <c r="A11" s="24" t="s">
        <v>29</v>
      </c>
      <c r="E11" s="17">
        <f>C2-C9</f>
        <v>613045</v>
      </c>
    </row>
  </sheetData>
  <mergeCells count="1">
    <mergeCell ref="A4:B4"/>
  </mergeCells>
  <pageMargins left="0.7" right="0.7" top="0.75" bottom="0.75" header="0.3" footer="0.3"/>
  <ignoredErrors>
    <ignoredError sqref="H6:J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D965-3035-46A1-9662-07DBF1015D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E306-F02B-4C46-90B4-464B4FB87498}">
  <dimension ref="A1:I11"/>
  <sheetViews>
    <sheetView showGridLines="0" tabSelected="1" zoomScale="90" zoomScaleNormal="90" workbookViewId="0">
      <selection activeCell="H10" sqref="H10"/>
    </sheetView>
  </sheetViews>
  <sheetFormatPr defaultRowHeight="15" x14ac:dyDescent="0.25"/>
  <cols>
    <col min="1" max="1" width="49.7109375" bestFit="1" customWidth="1"/>
    <col min="2" max="2" width="7.140625" bestFit="1" customWidth="1"/>
    <col min="3" max="3" width="15.42578125" bestFit="1" customWidth="1"/>
    <col min="4" max="4" width="6.140625" bestFit="1" customWidth="1"/>
    <col min="5" max="5" width="9" bestFit="1" customWidth="1"/>
    <col min="8" max="8" width="10.5703125" bestFit="1" customWidth="1"/>
    <col min="9" max="9" width="14.85546875" bestFit="1" customWidth="1"/>
  </cols>
  <sheetData>
    <row r="1" spans="1:9" x14ac:dyDescent="0.25">
      <c r="A1" s="12"/>
      <c r="B1" s="12"/>
      <c r="C1" s="12" t="s">
        <v>17</v>
      </c>
      <c r="H1" s="1" t="s">
        <v>31</v>
      </c>
      <c r="I1" s="1" t="s">
        <v>32</v>
      </c>
    </row>
    <row r="2" spans="1:9" x14ac:dyDescent="0.25">
      <c r="A2" s="14" t="s">
        <v>19</v>
      </c>
      <c r="B2" s="14" t="s">
        <v>25</v>
      </c>
      <c r="C2" s="13">
        <v>577037</v>
      </c>
      <c r="H2" s="5" t="s">
        <v>9</v>
      </c>
      <c r="I2" s="13">
        <v>342697</v>
      </c>
    </row>
    <row r="3" spans="1:9" x14ac:dyDescent="0.25">
      <c r="A3" s="28"/>
      <c r="B3" s="29"/>
      <c r="C3" s="13"/>
      <c r="H3" s="5" t="s">
        <v>10</v>
      </c>
      <c r="I3" s="13">
        <v>197099</v>
      </c>
    </row>
    <row r="4" spans="1:9" x14ac:dyDescent="0.25">
      <c r="A4" s="27" t="s">
        <v>20</v>
      </c>
      <c r="B4" s="27"/>
      <c r="C4" s="12" t="s">
        <v>17</v>
      </c>
      <c r="H4" s="5" t="s">
        <v>16</v>
      </c>
      <c r="I4" s="13">
        <v>37241</v>
      </c>
    </row>
    <row r="5" spans="1:9" ht="30" x14ac:dyDescent="0.25">
      <c r="A5" s="16" t="s">
        <v>15</v>
      </c>
      <c r="B5" s="5" t="s">
        <v>9</v>
      </c>
      <c r="C5" s="13">
        <v>4850</v>
      </c>
      <c r="D5" s="9">
        <f>C5/I2</f>
        <v>1.4152443703913369E-2</v>
      </c>
      <c r="I5" s="4">
        <f>SUM(I2:I4)</f>
        <v>577037</v>
      </c>
    </row>
    <row r="6" spans="1:9" ht="30" x14ac:dyDescent="0.25">
      <c r="A6" s="16" t="s">
        <v>15</v>
      </c>
      <c r="B6" s="5" t="s">
        <v>10</v>
      </c>
      <c r="C6" s="13">
        <v>3751</v>
      </c>
      <c r="D6" s="9">
        <f t="shared" ref="D6:D7" si="0">C6/I3</f>
        <v>1.9031045312254247E-2</v>
      </c>
    </row>
    <row r="7" spans="1:9" ht="30" x14ac:dyDescent="0.25">
      <c r="A7" s="16" t="s">
        <v>15</v>
      </c>
      <c r="B7" s="5" t="s">
        <v>16</v>
      </c>
      <c r="C7" s="13">
        <v>918</v>
      </c>
      <c r="D7" s="9">
        <f t="shared" si="0"/>
        <v>2.4650251067371981E-2</v>
      </c>
    </row>
    <row r="9" spans="1:9" x14ac:dyDescent="0.25">
      <c r="A9" s="19" t="s">
        <v>21</v>
      </c>
      <c r="B9" s="5"/>
      <c r="C9" s="7">
        <f>SUM(C5:C7)</f>
        <v>9519</v>
      </c>
      <c r="D9" s="11">
        <f>C9/C2</f>
        <v>1.6496342522229944E-2</v>
      </c>
    </row>
    <row r="11" spans="1:9" x14ac:dyDescent="0.25">
      <c r="A11" s="24" t="s">
        <v>33</v>
      </c>
      <c r="E11" s="4">
        <f>C2-C9</f>
        <v>567518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Offline - Online Customer Data</vt:lpstr>
      <vt:lpstr>Dormant Customer Data</vt:lpstr>
      <vt:lpstr>Unique Customer Count_Segments</vt:lpstr>
      <vt:lpstr>lapsed base &amp; storelevel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 Pandey</dc:creator>
  <cp:keywords/>
  <dc:description/>
  <cp:lastModifiedBy>Harish Pandey</cp:lastModifiedBy>
  <cp:revision/>
  <dcterms:created xsi:type="dcterms:W3CDTF">2025-08-14T10:49:39Z</dcterms:created>
  <dcterms:modified xsi:type="dcterms:W3CDTF">2025-08-22T10:17:30Z</dcterms:modified>
  <cp:category/>
  <cp:contentStatus/>
</cp:coreProperties>
</file>