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rfm_25_05_22/"/>
    </mc:Choice>
  </mc:AlternateContent>
  <xr:revisionPtr revIDLastSave="56" documentId="8_{718B07C2-D4D5-4DB9-8B38-0F9E0C93B936}" xr6:coauthVersionLast="47" xr6:coauthVersionMax="47" xr10:uidLastSave="{AFC9E889-BC68-487B-9657-8F10C284066A}"/>
  <bookViews>
    <workbookView xWindow="-120" yWindow="-120" windowWidth="20730" windowHeight="11040" activeTab="4" xr2:uid="{10F3678E-2457-4533-9BFA-610AA3420C23}"/>
  </bookViews>
  <sheets>
    <sheet name="COCO" sheetId="1" r:id="rId1"/>
    <sheet name="FOFO" sheetId="2" r:id="rId2"/>
    <sheet name="Online" sheetId="3" r:id="rId3"/>
    <sheet name="Offline" sheetId="4" r:id="rId4"/>
    <sheet name="Overall" sheetId="5" r:id="rId5"/>
    <sheet name="email" sheetId="6" r:id="rId6"/>
    <sheet name="birthday" sheetId="7" r:id="rId7"/>
    <sheet name="single column " sheetId="8" r:id="rId8"/>
    <sheet name="EN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V1" i="4"/>
  <c r="U1" i="4"/>
  <c r="T1" i="4"/>
  <c r="S1" i="4"/>
  <c r="R1" i="4"/>
  <c r="Z1" i="3" l="1"/>
  <c r="Y1" i="3"/>
  <c r="X1" i="3"/>
  <c r="W1" i="3"/>
  <c r="V1" i="3"/>
  <c r="K20" i="5"/>
  <c r="L20" i="5"/>
  <c r="M20" i="5"/>
  <c r="J20" i="5"/>
  <c r="K11" i="5"/>
  <c r="L11" i="5"/>
  <c r="M11" i="5"/>
  <c r="J11" i="5"/>
  <c r="G1" i="5"/>
  <c r="F1" i="5"/>
  <c r="E1" i="5"/>
  <c r="D1" i="5"/>
  <c r="C1" i="5"/>
  <c r="G1" i="4"/>
  <c r="F1" i="4"/>
  <c r="E1" i="4"/>
  <c r="D1" i="4"/>
  <c r="C1" i="4"/>
  <c r="G1" i="3" l="1"/>
  <c r="F1" i="3"/>
  <c r="E1" i="3"/>
  <c r="D1" i="3"/>
  <c r="C1" i="3"/>
  <c r="G1" i="2"/>
  <c r="F1" i="2"/>
  <c r="E1" i="2"/>
  <c r="D1" i="2"/>
  <c r="C1" i="2"/>
  <c r="D1" i="1"/>
  <c r="E1" i="1"/>
  <c r="F1" i="1"/>
  <c r="G1" i="1"/>
  <c r="C1" i="1"/>
</calcChain>
</file>

<file path=xl/sharedStrings.xml><?xml version="1.0" encoding="utf-8"?>
<sst xmlns="http://schemas.openxmlformats.org/spreadsheetml/2006/main" count="676" uniqueCount="41">
  <si>
    <t>RFM_segment</t>
  </si>
  <si>
    <t>activity_segment</t>
  </si>
  <si>
    <t>COUNT(ab.mobile)</t>
  </si>
  <si>
    <t>sales</t>
  </si>
  <si>
    <t>bills</t>
  </si>
  <si>
    <t>1_year_sales</t>
  </si>
  <si>
    <t>1_year_bills</t>
  </si>
  <si>
    <t>Follower</t>
  </si>
  <si>
    <t>Active One Timer</t>
  </si>
  <si>
    <t>Potential</t>
  </si>
  <si>
    <t>Active Repeater</t>
  </si>
  <si>
    <t>High_Value</t>
  </si>
  <si>
    <t>Premium</t>
  </si>
  <si>
    <t>Low Value</t>
  </si>
  <si>
    <t>Explorers</t>
  </si>
  <si>
    <t>Lapsed One Timer</t>
  </si>
  <si>
    <t>\N</t>
  </si>
  <si>
    <t>Loyalty_Shifters</t>
  </si>
  <si>
    <t>Top_Line_Accelerators</t>
  </si>
  <si>
    <t>Lapsed Repeater</t>
  </si>
  <si>
    <t>Promising</t>
  </si>
  <si>
    <t>Rookie</t>
  </si>
  <si>
    <t>Potentially Dormant</t>
  </si>
  <si>
    <t>Dormant One timer</t>
  </si>
  <si>
    <t>Moderately Dormant</t>
  </si>
  <si>
    <t>Dormant Repeater</t>
  </si>
  <si>
    <t>Occasionally Dormant</t>
  </si>
  <si>
    <t>Highly Dormant</t>
  </si>
  <si>
    <t>Low Engagement Dormant</t>
  </si>
  <si>
    <t>storetype1</t>
  </si>
  <si>
    <t>COCO</t>
  </si>
  <si>
    <t>Not Identified</t>
  </si>
  <si>
    <t>FOFO</t>
  </si>
  <si>
    <t>COUNT(a.mobile)</t>
  </si>
  <si>
    <t>Online</t>
  </si>
  <si>
    <t>COUNT(DISTINCT mobile)</t>
  </si>
  <si>
    <t>online</t>
  </si>
  <si>
    <t>'2024-07-01' AND '2025-09-30'</t>
  </si>
  <si>
    <t>fofo</t>
  </si>
  <si>
    <t>coco</t>
  </si>
  <si>
    <t>'2025-07-01' AND '2025-09-30'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</si>
</sst>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* #,##0_ ;_ * \-#,##0_ ;_ * &quot;-&quot;??_ ;_ @_ "/>
    <numFmt numFmtId="169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/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0" xfId="0" applyNumberFormat="1"/>
    <xf numFmtId="169" fontId="0" fillId="0" borderId="0" xfId="2" applyNumberFormat="1" applyFont="1"/>
    <xf numFmtId="166" fontId="2" fillId="2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DBF6-9CD8-4EEA-82F1-B28AFED23920}">
  <dimension ref="A1:AH26"/>
  <sheetViews>
    <sheetView workbookViewId="0">
      <selection activeCell="A17" sqref="A17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6.85546875" bestFit="1" customWidth="1"/>
    <col min="5" max="5" width="11.5703125" bestFit="1" customWidth="1"/>
    <col min="6" max="6" width="15.28515625" bestFit="1" customWidth="1"/>
    <col min="7" max="7" width="11.7109375" bestFit="1" customWidth="1"/>
    <col min="13" max="13" width="16.85546875" bestFit="1" customWidth="1"/>
    <col min="14" max="14" width="14.28515625" bestFit="1" customWidth="1"/>
    <col min="15" max="15" width="9" bestFit="1" customWidth="1"/>
    <col min="16" max="16" width="13.28515625" bestFit="1" customWidth="1"/>
    <col min="17" max="17" width="11.5703125" bestFit="1" customWidth="1"/>
    <col min="19" max="19" width="24.5703125" bestFit="1" customWidth="1"/>
    <col min="20" max="20" width="18.42578125" bestFit="1" customWidth="1"/>
    <col min="21" max="21" width="9" bestFit="1" customWidth="1"/>
    <col min="22" max="22" width="14.28515625" bestFit="1" customWidth="1"/>
    <col min="23" max="23" width="9" bestFit="1" customWidth="1"/>
    <col min="24" max="24" width="12.5703125" bestFit="1" customWidth="1"/>
    <col min="25" max="25" width="9" bestFit="1" customWidth="1"/>
    <col min="28" max="28" width="24.5703125" bestFit="1" customWidth="1"/>
    <col min="29" max="29" width="18.42578125" bestFit="1" customWidth="1"/>
    <col min="30" max="30" width="9" bestFit="1" customWidth="1"/>
    <col min="31" max="31" width="14.28515625" bestFit="1" customWidth="1"/>
    <col min="32" max="32" width="9" bestFit="1" customWidth="1"/>
    <col min="33" max="33" width="12.5703125" bestFit="1" customWidth="1"/>
    <col min="34" max="34" width="9" bestFit="1" customWidth="1"/>
  </cols>
  <sheetData>
    <row r="1" spans="1:34" x14ac:dyDescent="0.25">
      <c r="C1" s="4">
        <f>SUBTOTAL(9,C3:C26)</f>
        <v>691697</v>
      </c>
      <c r="D1" s="4">
        <f>SUBTOTAL(9,D3:D26)</f>
        <v>1942894637.9500003</v>
      </c>
      <c r="E1" s="4">
        <f>SUBTOTAL(9,E3:E26)</f>
        <v>943677</v>
      </c>
      <c r="F1" s="4">
        <f>SUBTOTAL(9,F3:F26)</f>
        <v>596344585</v>
      </c>
      <c r="G1" s="4">
        <f>SUBTOTAL(9,G3:G26)</f>
        <v>290446</v>
      </c>
      <c r="U1" s="4"/>
      <c r="V1" s="4"/>
      <c r="W1" s="4"/>
      <c r="X1" s="4"/>
      <c r="Y1" s="4"/>
      <c r="AD1" s="4"/>
      <c r="AE1" s="4"/>
      <c r="AF1" s="4"/>
      <c r="AG1" s="4"/>
      <c r="AH1" s="4"/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34" x14ac:dyDescent="0.25">
      <c r="A3" s="1" t="s">
        <v>14</v>
      </c>
      <c r="B3" s="1" t="s">
        <v>15</v>
      </c>
      <c r="C3" s="1">
        <v>106942</v>
      </c>
      <c r="D3" s="1">
        <v>192791490.25</v>
      </c>
      <c r="E3" s="1">
        <v>109143</v>
      </c>
      <c r="F3" s="1" t="s">
        <v>16</v>
      </c>
      <c r="G3" s="1" t="s">
        <v>16</v>
      </c>
    </row>
    <row r="4" spans="1:34" x14ac:dyDescent="0.25">
      <c r="A4" s="1" t="s">
        <v>14</v>
      </c>
      <c r="B4" s="1" t="s">
        <v>19</v>
      </c>
      <c r="C4" s="1">
        <v>1949</v>
      </c>
      <c r="D4" s="1">
        <v>3023967.15</v>
      </c>
      <c r="E4" s="1">
        <v>3923</v>
      </c>
      <c r="F4" s="1" t="s">
        <v>16</v>
      </c>
      <c r="G4" s="1" t="s">
        <v>16</v>
      </c>
      <c r="M4" s="4"/>
      <c r="N4" s="4" t="s">
        <v>3</v>
      </c>
      <c r="O4" s="4" t="s">
        <v>4</v>
      </c>
      <c r="P4" s="4" t="s">
        <v>5</v>
      </c>
      <c r="Q4" t="s">
        <v>6</v>
      </c>
    </row>
    <row r="5" spans="1:34" x14ac:dyDescent="0.25">
      <c r="A5" s="1" t="s">
        <v>7</v>
      </c>
      <c r="B5" s="1" t="s">
        <v>8</v>
      </c>
      <c r="C5" s="1">
        <v>65320</v>
      </c>
      <c r="D5" s="1">
        <v>122305526.86</v>
      </c>
      <c r="E5" s="1">
        <v>67652</v>
      </c>
      <c r="F5" s="1">
        <v>122305467</v>
      </c>
      <c r="G5" s="1">
        <v>67176</v>
      </c>
      <c r="M5" s="4"/>
      <c r="N5" s="4">
        <v>1942894637.95</v>
      </c>
      <c r="O5" s="4">
        <v>943677</v>
      </c>
      <c r="P5" s="4">
        <v>596344585</v>
      </c>
      <c r="Q5">
        <v>290446</v>
      </c>
    </row>
    <row r="6" spans="1:34" x14ac:dyDescent="0.25">
      <c r="A6" s="1" t="s">
        <v>7</v>
      </c>
      <c r="B6" s="1" t="s">
        <v>10</v>
      </c>
      <c r="C6" s="1">
        <v>1452</v>
      </c>
      <c r="D6" s="1">
        <v>2410865.5499999998</v>
      </c>
      <c r="E6" s="1">
        <v>2934</v>
      </c>
      <c r="F6" s="1">
        <v>1713091</v>
      </c>
      <c r="G6" s="1">
        <v>2131</v>
      </c>
    </row>
    <row r="7" spans="1:34" x14ac:dyDescent="0.25">
      <c r="A7" s="1" t="s">
        <v>11</v>
      </c>
      <c r="B7" s="1" t="s">
        <v>8</v>
      </c>
      <c r="C7" s="1">
        <v>15119</v>
      </c>
      <c r="D7" s="1">
        <v>57337966.630000003</v>
      </c>
      <c r="E7" s="1">
        <v>16752</v>
      </c>
      <c r="F7" s="1">
        <v>57337931</v>
      </c>
      <c r="G7" s="1">
        <v>15766</v>
      </c>
    </row>
    <row r="8" spans="1:34" x14ac:dyDescent="0.25">
      <c r="A8" s="1" t="s">
        <v>11</v>
      </c>
      <c r="B8" s="1" t="s">
        <v>10</v>
      </c>
      <c r="C8" s="1">
        <v>28851</v>
      </c>
      <c r="D8" s="1">
        <v>173396755.40000001</v>
      </c>
      <c r="E8" s="1">
        <v>81010</v>
      </c>
      <c r="F8" s="1">
        <v>94333537</v>
      </c>
      <c r="G8" s="1">
        <v>44691</v>
      </c>
    </row>
    <row r="9" spans="1:34" x14ac:dyDescent="0.25">
      <c r="A9" s="1" t="s">
        <v>27</v>
      </c>
      <c r="B9" s="1" t="s">
        <v>25</v>
      </c>
      <c r="C9" s="1">
        <v>3740</v>
      </c>
      <c r="D9" s="1">
        <v>39366995.43</v>
      </c>
      <c r="E9" s="1">
        <v>18172</v>
      </c>
      <c r="F9" s="1" t="s">
        <v>16</v>
      </c>
      <c r="G9" s="1" t="s">
        <v>16</v>
      </c>
    </row>
    <row r="10" spans="1:34" x14ac:dyDescent="0.25">
      <c r="A10" s="1" t="s">
        <v>28</v>
      </c>
      <c r="B10" s="1" t="s">
        <v>23</v>
      </c>
      <c r="C10" s="1">
        <v>2894</v>
      </c>
      <c r="D10" s="1">
        <v>2054887</v>
      </c>
      <c r="E10" s="1">
        <v>2907</v>
      </c>
      <c r="F10" s="1" t="s">
        <v>16</v>
      </c>
      <c r="G10" s="1" t="s">
        <v>16</v>
      </c>
    </row>
    <row r="11" spans="1:34" x14ac:dyDescent="0.25">
      <c r="A11" s="1" t="s">
        <v>13</v>
      </c>
      <c r="B11" s="1" t="s">
        <v>8</v>
      </c>
      <c r="C11" s="1">
        <v>4327</v>
      </c>
      <c r="D11" s="1">
        <v>3381105.4</v>
      </c>
      <c r="E11" s="1">
        <v>4366</v>
      </c>
      <c r="F11" s="1">
        <v>3381103</v>
      </c>
      <c r="G11" s="1">
        <v>4354</v>
      </c>
    </row>
    <row r="12" spans="1:34" x14ac:dyDescent="0.25">
      <c r="A12" s="1" t="s">
        <v>17</v>
      </c>
      <c r="B12" s="1" t="s">
        <v>15</v>
      </c>
      <c r="C12" s="1">
        <v>102581</v>
      </c>
      <c r="D12" s="1">
        <v>219502253.13999999</v>
      </c>
      <c r="E12" s="1">
        <v>104074</v>
      </c>
      <c r="F12" s="1" t="s">
        <v>16</v>
      </c>
      <c r="G12" s="1" t="s">
        <v>16</v>
      </c>
    </row>
    <row r="13" spans="1:34" x14ac:dyDescent="0.25">
      <c r="A13" s="1" t="s">
        <v>17</v>
      </c>
      <c r="B13" s="1" t="s">
        <v>19</v>
      </c>
      <c r="C13" s="1">
        <v>13866</v>
      </c>
      <c r="D13" s="1">
        <v>63177837.380000003</v>
      </c>
      <c r="E13" s="1">
        <v>29813</v>
      </c>
      <c r="F13" s="1" t="s">
        <v>16</v>
      </c>
      <c r="G13" s="1" t="s">
        <v>16</v>
      </c>
    </row>
    <row r="14" spans="1:34" x14ac:dyDescent="0.25">
      <c r="A14" s="1" t="s">
        <v>24</v>
      </c>
      <c r="B14" s="1" t="s">
        <v>23</v>
      </c>
      <c r="C14" s="1">
        <v>12782</v>
      </c>
      <c r="D14" s="1">
        <v>43178688.920000002</v>
      </c>
      <c r="E14" s="1">
        <v>13297</v>
      </c>
      <c r="F14" s="1" t="s">
        <v>16</v>
      </c>
      <c r="G14" s="1" t="s">
        <v>16</v>
      </c>
    </row>
    <row r="15" spans="1:34" x14ac:dyDescent="0.25">
      <c r="A15" s="1" t="s">
        <v>24</v>
      </c>
      <c r="B15" s="1" t="s">
        <v>25</v>
      </c>
      <c r="C15" s="1">
        <v>18677</v>
      </c>
      <c r="D15" s="1">
        <v>102153768.87</v>
      </c>
      <c r="E15" s="1">
        <v>47948</v>
      </c>
      <c r="F15" s="1" t="s">
        <v>16</v>
      </c>
      <c r="G15" s="1" t="s">
        <v>16</v>
      </c>
    </row>
    <row r="16" spans="1:34" x14ac:dyDescent="0.25">
      <c r="A16" s="1" t="s">
        <v>26</v>
      </c>
      <c r="B16" s="1" t="s">
        <v>23</v>
      </c>
      <c r="C16" s="1">
        <v>50996</v>
      </c>
      <c r="D16" s="1">
        <v>97084150.760000005</v>
      </c>
      <c r="E16" s="1">
        <v>51555</v>
      </c>
      <c r="F16" s="1" t="s">
        <v>16</v>
      </c>
      <c r="G16" s="1" t="s">
        <v>16</v>
      </c>
    </row>
    <row r="17" spans="1:7" x14ac:dyDescent="0.25">
      <c r="A17" s="1" t="s">
        <v>26</v>
      </c>
      <c r="B17" s="1" t="s">
        <v>25</v>
      </c>
      <c r="C17" s="1">
        <v>882</v>
      </c>
      <c r="D17" s="1">
        <v>1386341.2</v>
      </c>
      <c r="E17" s="1">
        <v>1779</v>
      </c>
      <c r="F17" s="1" t="s">
        <v>16</v>
      </c>
      <c r="G17" s="1" t="s">
        <v>16</v>
      </c>
    </row>
    <row r="18" spans="1:7" x14ac:dyDescent="0.25">
      <c r="A18" s="1" t="s">
        <v>9</v>
      </c>
      <c r="B18" s="1" t="s">
        <v>8</v>
      </c>
      <c r="C18" s="1">
        <v>99813</v>
      </c>
      <c r="D18" s="1">
        <v>206951784.19</v>
      </c>
      <c r="E18" s="1">
        <v>104071</v>
      </c>
      <c r="F18" s="1">
        <v>206951632</v>
      </c>
      <c r="G18" s="1">
        <v>102345</v>
      </c>
    </row>
    <row r="19" spans="1:7" x14ac:dyDescent="0.25">
      <c r="A19" s="1" t="s">
        <v>9</v>
      </c>
      <c r="B19" s="1" t="s">
        <v>10</v>
      </c>
      <c r="C19" s="1">
        <v>19970</v>
      </c>
      <c r="D19" s="1">
        <v>84007919.290000007</v>
      </c>
      <c r="E19" s="1">
        <v>43860</v>
      </c>
      <c r="F19" s="1">
        <v>50745715</v>
      </c>
      <c r="G19" s="1">
        <v>27055</v>
      </c>
    </row>
    <row r="20" spans="1:7" x14ac:dyDescent="0.25">
      <c r="A20" s="1" t="s">
        <v>22</v>
      </c>
      <c r="B20" s="1" t="s">
        <v>23</v>
      </c>
      <c r="C20" s="1">
        <v>69777</v>
      </c>
      <c r="D20" s="1">
        <v>148376132.66</v>
      </c>
      <c r="E20" s="1">
        <v>70639</v>
      </c>
      <c r="F20" s="1" t="s">
        <v>16</v>
      </c>
      <c r="G20" s="1" t="s">
        <v>16</v>
      </c>
    </row>
    <row r="21" spans="1:7" x14ac:dyDescent="0.25">
      <c r="A21" s="1" t="s">
        <v>22</v>
      </c>
      <c r="B21" s="1" t="s">
        <v>25</v>
      </c>
      <c r="C21" s="1">
        <v>12891</v>
      </c>
      <c r="D21" s="1">
        <v>54190292.270000003</v>
      </c>
      <c r="E21" s="1">
        <v>27606</v>
      </c>
      <c r="F21" s="1" t="s">
        <v>16</v>
      </c>
      <c r="G21" s="1" t="s">
        <v>16</v>
      </c>
    </row>
    <row r="22" spans="1:7" x14ac:dyDescent="0.25">
      <c r="A22" s="1" t="s">
        <v>12</v>
      </c>
      <c r="B22" s="1" t="s">
        <v>10</v>
      </c>
      <c r="C22" s="1">
        <v>8693</v>
      </c>
      <c r="D22" s="1">
        <v>133427452.14</v>
      </c>
      <c r="E22" s="1">
        <v>59068</v>
      </c>
      <c r="F22" s="1">
        <v>59576109</v>
      </c>
      <c r="G22" s="1">
        <v>26928</v>
      </c>
    </row>
    <row r="23" spans="1:7" x14ac:dyDescent="0.25">
      <c r="A23" s="1" t="s">
        <v>20</v>
      </c>
      <c r="B23" s="1" t="s">
        <v>15</v>
      </c>
      <c r="C23" s="1">
        <v>18926</v>
      </c>
      <c r="D23" s="1">
        <v>67186896.760000005</v>
      </c>
      <c r="E23" s="1">
        <v>19652</v>
      </c>
      <c r="F23" s="1" t="s">
        <v>16</v>
      </c>
      <c r="G23" s="1" t="s">
        <v>16</v>
      </c>
    </row>
    <row r="24" spans="1:7" x14ac:dyDescent="0.25">
      <c r="A24" s="1" t="s">
        <v>20</v>
      </c>
      <c r="B24" s="1" t="s">
        <v>19</v>
      </c>
      <c r="C24" s="1">
        <v>17047</v>
      </c>
      <c r="D24" s="1">
        <v>92870585.209999993</v>
      </c>
      <c r="E24" s="1">
        <v>40577</v>
      </c>
      <c r="F24" s="1" t="s">
        <v>16</v>
      </c>
      <c r="G24" s="1" t="s">
        <v>16</v>
      </c>
    </row>
    <row r="25" spans="1:7" x14ac:dyDescent="0.25">
      <c r="A25" s="1" t="s">
        <v>21</v>
      </c>
      <c r="B25" s="1" t="s">
        <v>15</v>
      </c>
      <c r="C25" s="1">
        <v>11650</v>
      </c>
      <c r="D25" s="1">
        <v>8115272</v>
      </c>
      <c r="E25" s="1">
        <v>11669</v>
      </c>
      <c r="F25" s="1" t="s">
        <v>16</v>
      </c>
      <c r="G25" s="1" t="s">
        <v>16</v>
      </c>
    </row>
    <row r="26" spans="1:7" x14ac:dyDescent="0.25">
      <c r="A26" s="1" t="s">
        <v>18</v>
      </c>
      <c r="B26" s="1" t="s">
        <v>19</v>
      </c>
      <c r="C26" s="1">
        <v>2552</v>
      </c>
      <c r="D26" s="1">
        <v>25215703.489999998</v>
      </c>
      <c r="E26" s="1">
        <v>11210</v>
      </c>
      <c r="F26" s="1" t="s">
        <v>16</v>
      </c>
      <c r="G26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6C2C-B9E6-4A6E-BC77-B399A401C766}">
  <dimension ref="A1:X26"/>
  <sheetViews>
    <sheetView topLeftCell="B1" workbookViewId="0">
      <selection activeCell="K2" sqref="K2:N2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28515625" bestFit="1" customWidth="1"/>
    <col min="4" max="4" width="16.85546875" bestFit="1" customWidth="1"/>
    <col min="5" max="5" width="12.5703125" bestFit="1" customWidth="1"/>
    <col min="6" max="6" width="15.28515625" bestFit="1" customWidth="1"/>
    <col min="7" max="7" width="11.85546875" bestFit="1" customWidth="1"/>
    <col min="11" max="11" width="14.28515625" bestFit="1" customWidth="1"/>
    <col min="12" max="12" width="10" bestFit="1" customWidth="1"/>
    <col min="13" max="13" width="12.5703125" bestFit="1" customWidth="1"/>
    <col min="14" max="14" width="11.5703125" bestFit="1" customWidth="1"/>
    <col min="18" max="18" width="24.5703125" bestFit="1" customWidth="1"/>
    <col min="19" max="19" width="18.42578125" bestFit="1" customWidth="1"/>
    <col min="20" max="20" width="9" bestFit="1" customWidth="1"/>
    <col min="21" max="21" width="14.28515625" bestFit="1" customWidth="1"/>
    <col min="22" max="22" width="10" bestFit="1" customWidth="1"/>
    <col min="23" max="23" width="12.5703125" bestFit="1" customWidth="1"/>
    <col min="24" max="24" width="9" bestFit="1" customWidth="1"/>
  </cols>
  <sheetData>
    <row r="1" spans="1:24" x14ac:dyDescent="0.25">
      <c r="C1" s="4">
        <f>SUBTOTAL(9,C3:C26)</f>
        <v>799434</v>
      </c>
      <c r="D1" s="4">
        <f t="shared" ref="D1:G1" si="0">SUBTOTAL(9,D3:D26)</f>
        <v>2096497083.8299997</v>
      </c>
      <c r="E1" s="4">
        <f t="shared" si="0"/>
        <v>1044219</v>
      </c>
      <c r="F1" s="4">
        <f t="shared" si="0"/>
        <v>672204035</v>
      </c>
      <c r="G1" s="4">
        <f t="shared" si="0"/>
        <v>334899</v>
      </c>
      <c r="K1" t="s">
        <v>3</v>
      </c>
      <c r="L1" t="s">
        <v>4</v>
      </c>
      <c r="M1" t="s">
        <v>5</v>
      </c>
      <c r="N1" t="s">
        <v>6</v>
      </c>
      <c r="T1" s="4"/>
      <c r="U1" s="4"/>
      <c r="V1" s="4"/>
      <c r="W1" s="4"/>
      <c r="X1" s="4"/>
    </row>
    <row r="2" spans="1:2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K2" s="4">
        <v>2096497083.8299999</v>
      </c>
      <c r="L2" s="4">
        <v>1044219</v>
      </c>
      <c r="M2" s="4">
        <v>672204035</v>
      </c>
      <c r="N2" s="4">
        <v>334899</v>
      </c>
    </row>
    <row r="3" spans="1:24" x14ac:dyDescent="0.25">
      <c r="A3" s="1" t="s">
        <v>7</v>
      </c>
      <c r="B3" s="1" t="s">
        <v>8</v>
      </c>
      <c r="C3" s="2">
        <v>80414</v>
      </c>
      <c r="D3" s="2">
        <v>155687958.81999999</v>
      </c>
      <c r="E3" s="2">
        <v>81574</v>
      </c>
      <c r="F3" s="2">
        <v>155687896</v>
      </c>
      <c r="G3" s="2">
        <v>81574</v>
      </c>
    </row>
    <row r="4" spans="1:24" x14ac:dyDescent="0.25">
      <c r="A4" s="1" t="s">
        <v>9</v>
      </c>
      <c r="B4" s="1" t="s">
        <v>8</v>
      </c>
      <c r="C4" s="2">
        <v>114122</v>
      </c>
      <c r="D4" s="2">
        <v>232886610.75</v>
      </c>
      <c r="E4" s="2">
        <v>116307</v>
      </c>
      <c r="F4" s="2">
        <v>232886549</v>
      </c>
      <c r="G4" s="2">
        <v>116307</v>
      </c>
    </row>
    <row r="5" spans="1:24" x14ac:dyDescent="0.25">
      <c r="A5" s="1" t="s">
        <v>11</v>
      </c>
      <c r="B5" s="1" t="s">
        <v>10</v>
      </c>
      <c r="C5" s="2">
        <v>34421</v>
      </c>
      <c r="D5" s="2">
        <v>195664426.87</v>
      </c>
      <c r="E5" s="2">
        <v>93931</v>
      </c>
      <c r="F5" s="2">
        <v>109796971</v>
      </c>
      <c r="G5" s="2">
        <v>53856</v>
      </c>
    </row>
    <row r="6" spans="1:24" x14ac:dyDescent="0.25">
      <c r="A6" s="1" t="s">
        <v>9</v>
      </c>
      <c r="B6" s="1" t="s">
        <v>10</v>
      </c>
      <c r="C6" s="2">
        <v>25125</v>
      </c>
      <c r="D6" s="2">
        <v>102539949.23</v>
      </c>
      <c r="E6" s="2">
        <v>54814</v>
      </c>
      <c r="F6" s="2">
        <v>61733143</v>
      </c>
      <c r="G6" s="2">
        <v>33803</v>
      </c>
    </row>
    <row r="7" spans="1:24" x14ac:dyDescent="0.25">
      <c r="A7" s="1" t="s">
        <v>12</v>
      </c>
      <c r="B7" s="1" t="s">
        <v>10</v>
      </c>
      <c r="C7" s="2">
        <v>9180</v>
      </c>
      <c r="D7" s="2">
        <v>107420105.95999999</v>
      </c>
      <c r="E7" s="2">
        <v>51089</v>
      </c>
      <c r="F7" s="2">
        <v>49588639</v>
      </c>
      <c r="G7" s="2">
        <v>24366</v>
      </c>
    </row>
    <row r="8" spans="1:24" x14ac:dyDescent="0.25">
      <c r="A8" s="1" t="s">
        <v>11</v>
      </c>
      <c r="B8" s="1" t="s">
        <v>8</v>
      </c>
      <c r="C8" s="2">
        <v>15051</v>
      </c>
      <c r="D8" s="2">
        <v>55250624.149999999</v>
      </c>
      <c r="E8" s="2">
        <v>15747</v>
      </c>
      <c r="F8" s="2">
        <v>55250622</v>
      </c>
      <c r="G8" s="2">
        <v>15747</v>
      </c>
    </row>
    <row r="9" spans="1:24" x14ac:dyDescent="0.25">
      <c r="A9" s="1" t="s">
        <v>7</v>
      </c>
      <c r="B9" s="1" t="s">
        <v>10</v>
      </c>
      <c r="C9" s="2">
        <v>2049</v>
      </c>
      <c r="D9" s="2">
        <v>3381902.79</v>
      </c>
      <c r="E9" s="2">
        <v>4134</v>
      </c>
      <c r="F9" s="2">
        <v>2317695</v>
      </c>
      <c r="G9" s="2">
        <v>2873</v>
      </c>
    </row>
    <row r="10" spans="1:24" x14ac:dyDescent="0.25">
      <c r="A10" s="1" t="s">
        <v>13</v>
      </c>
      <c r="B10" s="1" t="s">
        <v>8</v>
      </c>
      <c r="C10" s="2">
        <v>6350</v>
      </c>
      <c r="D10" s="2">
        <v>4942524.5</v>
      </c>
      <c r="E10" s="2">
        <v>6373</v>
      </c>
      <c r="F10" s="2">
        <v>4942520</v>
      </c>
      <c r="G10" s="2">
        <v>6373</v>
      </c>
    </row>
    <row r="11" spans="1:24" x14ac:dyDescent="0.25">
      <c r="A11" s="1" t="s">
        <v>20</v>
      </c>
      <c r="B11" s="1" t="s">
        <v>19</v>
      </c>
      <c r="C11" s="2">
        <v>14568</v>
      </c>
      <c r="D11" s="2">
        <v>69597397.25</v>
      </c>
      <c r="E11" s="2">
        <v>32376</v>
      </c>
      <c r="F11" s="2" t="s">
        <v>16</v>
      </c>
      <c r="G11" s="2" t="s">
        <v>16</v>
      </c>
    </row>
    <row r="12" spans="1:24" x14ac:dyDescent="0.25">
      <c r="A12" s="1" t="s">
        <v>17</v>
      </c>
      <c r="B12" s="1" t="s">
        <v>15</v>
      </c>
      <c r="C12" s="2">
        <v>138924</v>
      </c>
      <c r="D12" s="2">
        <v>285516556.19</v>
      </c>
      <c r="E12" s="2">
        <v>141514</v>
      </c>
      <c r="F12" s="2" t="s">
        <v>16</v>
      </c>
      <c r="G12" s="2" t="s">
        <v>16</v>
      </c>
    </row>
    <row r="13" spans="1:24" x14ac:dyDescent="0.25">
      <c r="A13" s="1" t="s">
        <v>14</v>
      </c>
      <c r="B13" s="1" t="s">
        <v>15</v>
      </c>
      <c r="C13" s="2">
        <v>78378</v>
      </c>
      <c r="D13" s="2">
        <v>114784314.53</v>
      </c>
      <c r="E13" s="2">
        <v>79639</v>
      </c>
      <c r="F13" s="2" t="s">
        <v>16</v>
      </c>
      <c r="G13" s="2" t="s">
        <v>16</v>
      </c>
    </row>
    <row r="14" spans="1:24" x14ac:dyDescent="0.25">
      <c r="A14" s="1" t="s">
        <v>20</v>
      </c>
      <c r="B14" s="1" t="s">
        <v>15</v>
      </c>
      <c r="C14" s="2">
        <v>23477</v>
      </c>
      <c r="D14" s="2">
        <v>83094088.159999996</v>
      </c>
      <c r="E14" s="2">
        <v>24779</v>
      </c>
      <c r="F14" s="2" t="s">
        <v>16</v>
      </c>
      <c r="G14" s="2" t="s">
        <v>16</v>
      </c>
    </row>
    <row r="15" spans="1:24" x14ac:dyDescent="0.25">
      <c r="A15" s="1" t="s">
        <v>17</v>
      </c>
      <c r="B15" s="1" t="s">
        <v>19</v>
      </c>
      <c r="C15" s="2">
        <v>7429</v>
      </c>
      <c r="D15" s="2">
        <v>28680563.32</v>
      </c>
      <c r="E15" s="2">
        <v>15543</v>
      </c>
      <c r="F15" s="2" t="s">
        <v>16</v>
      </c>
      <c r="G15" s="2" t="s">
        <v>16</v>
      </c>
    </row>
    <row r="16" spans="1:24" x14ac:dyDescent="0.25">
      <c r="A16" s="1" t="s">
        <v>21</v>
      </c>
      <c r="B16" s="1" t="s">
        <v>15</v>
      </c>
      <c r="C16" s="2">
        <v>6042</v>
      </c>
      <c r="D16" s="2">
        <v>4130336</v>
      </c>
      <c r="E16" s="2">
        <v>6066</v>
      </c>
      <c r="F16" s="2" t="s">
        <v>16</v>
      </c>
      <c r="G16" s="2" t="s">
        <v>16</v>
      </c>
    </row>
    <row r="17" spans="1:7" x14ac:dyDescent="0.25">
      <c r="A17" s="1" t="s">
        <v>18</v>
      </c>
      <c r="B17" s="1" t="s">
        <v>19</v>
      </c>
      <c r="C17" s="2">
        <v>1970</v>
      </c>
      <c r="D17" s="2">
        <v>17162461.760000002</v>
      </c>
      <c r="E17" s="2">
        <v>8492</v>
      </c>
      <c r="F17" s="2" t="s">
        <v>16</v>
      </c>
      <c r="G17" s="2" t="s">
        <v>16</v>
      </c>
    </row>
    <row r="18" spans="1:7" x14ac:dyDescent="0.25">
      <c r="A18" s="1" t="s">
        <v>14</v>
      </c>
      <c r="B18" s="1" t="s">
        <v>19</v>
      </c>
      <c r="C18" s="2">
        <v>693</v>
      </c>
      <c r="D18" s="2">
        <v>987310.85</v>
      </c>
      <c r="E18" s="2">
        <v>1391</v>
      </c>
      <c r="F18" s="2" t="s">
        <v>16</v>
      </c>
      <c r="G18" s="2" t="s">
        <v>16</v>
      </c>
    </row>
    <row r="19" spans="1:7" x14ac:dyDescent="0.25">
      <c r="A19" s="1" t="s">
        <v>22</v>
      </c>
      <c r="B19" s="1" t="s">
        <v>23</v>
      </c>
      <c r="C19" s="2">
        <v>95884</v>
      </c>
      <c r="D19" s="2">
        <v>207595959.65000001</v>
      </c>
      <c r="E19" s="2">
        <v>97521</v>
      </c>
      <c r="F19" s="2" t="s">
        <v>16</v>
      </c>
      <c r="G19" s="2" t="s">
        <v>16</v>
      </c>
    </row>
    <row r="20" spans="1:7" x14ac:dyDescent="0.25">
      <c r="A20" s="1" t="s">
        <v>26</v>
      </c>
      <c r="B20" s="1" t="s">
        <v>23</v>
      </c>
      <c r="C20" s="2">
        <v>83580</v>
      </c>
      <c r="D20" s="2">
        <v>163397676.18000001</v>
      </c>
      <c r="E20" s="2">
        <v>84836</v>
      </c>
      <c r="F20" s="2" t="s">
        <v>16</v>
      </c>
      <c r="G20" s="2" t="s">
        <v>16</v>
      </c>
    </row>
    <row r="21" spans="1:7" x14ac:dyDescent="0.25">
      <c r="A21" s="1" t="s">
        <v>24</v>
      </c>
      <c r="B21" s="1" t="s">
        <v>25</v>
      </c>
      <c r="C21" s="2">
        <v>21347</v>
      </c>
      <c r="D21" s="2">
        <v>110514785.92</v>
      </c>
      <c r="E21" s="2">
        <v>53277</v>
      </c>
      <c r="F21" s="2" t="s">
        <v>16</v>
      </c>
      <c r="G21" s="2" t="s">
        <v>16</v>
      </c>
    </row>
    <row r="22" spans="1:7" x14ac:dyDescent="0.25">
      <c r="A22" s="1" t="s">
        <v>24</v>
      </c>
      <c r="B22" s="1" t="s">
        <v>23</v>
      </c>
      <c r="C22" s="2">
        <v>13963</v>
      </c>
      <c r="D22" s="2">
        <v>47761220.520000003</v>
      </c>
      <c r="E22" s="2">
        <v>14540</v>
      </c>
      <c r="F22" s="2" t="s">
        <v>16</v>
      </c>
      <c r="G22" s="2" t="s">
        <v>16</v>
      </c>
    </row>
    <row r="23" spans="1:7" x14ac:dyDescent="0.25">
      <c r="A23" s="1" t="s">
        <v>28</v>
      </c>
      <c r="B23" s="1" t="s">
        <v>23</v>
      </c>
      <c r="C23" s="2">
        <v>5116</v>
      </c>
      <c r="D23" s="2">
        <v>3545864.87</v>
      </c>
      <c r="E23" s="2">
        <v>5142</v>
      </c>
      <c r="F23" s="2" t="s">
        <v>16</v>
      </c>
      <c r="G23" s="2" t="s">
        <v>16</v>
      </c>
    </row>
    <row r="24" spans="1:7" x14ac:dyDescent="0.25">
      <c r="A24" s="1" t="s">
        <v>22</v>
      </c>
      <c r="B24" s="1" t="s">
        <v>25</v>
      </c>
      <c r="C24" s="2">
        <v>16187</v>
      </c>
      <c r="D24" s="2">
        <v>63981290.619999997</v>
      </c>
      <c r="E24" s="2">
        <v>34718</v>
      </c>
      <c r="F24" s="2" t="s">
        <v>16</v>
      </c>
      <c r="G24" s="2" t="s">
        <v>16</v>
      </c>
    </row>
    <row r="25" spans="1:7" x14ac:dyDescent="0.25">
      <c r="A25" s="1" t="s">
        <v>27</v>
      </c>
      <c r="B25" s="1" t="s">
        <v>25</v>
      </c>
      <c r="C25" s="2">
        <v>3673</v>
      </c>
      <c r="D25" s="2">
        <v>35715512.829999998</v>
      </c>
      <c r="E25" s="2">
        <v>17406</v>
      </c>
      <c r="F25" s="2" t="s">
        <v>16</v>
      </c>
      <c r="G25" s="2" t="s">
        <v>16</v>
      </c>
    </row>
    <row r="26" spans="1:7" x14ac:dyDescent="0.25">
      <c r="A26" s="1" t="s">
        <v>26</v>
      </c>
      <c r="B26" s="1" t="s">
        <v>25</v>
      </c>
      <c r="C26" s="2">
        <v>1491</v>
      </c>
      <c r="D26" s="2">
        <v>2257642.11</v>
      </c>
      <c r="E26" s="2">
        <v>3010</v>
      </c>
      <c r="F26" s="2" t="s">
        <v>16</v>
      </c>
      <c r="G26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6829-DE94-476E-98C5-092F06685F3A}">
  <dimension ref="A1:Z26"/>
  <sheetViews>
    <sheetView topLeftCell="B1" workbookViewId="0">
      <selection activeCell="K8" sqref="K8:N8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140625" bestFit="1" customWidth="1"/>
    <col min="4" max="4" width="14.28515625" bestFit="1" customWidth="1"/>
    <col min="5" max="5" width="10" bestFit="1" customWidth="1"/>
    <col min="6" max="6" width="14.28515625" bestFit="1" customWidth="1"/>
    <col min="7" max="7" width="11.7109375" bestFit="1" customWidth="1"/>
    <col min="11" max="11" width="15.28515625" bestFit="1" customWidth="1"/>
    <col min="12" max="12" width="11.5703125" bestFit="1" customWidth="1"/>
    <col min="13" max="13" width="15.28515625" bestFit="1" customWidth="1"/>
    <col min="14" max="14" width="11.5703125" bestFit="1" customWidth="1"/>
    <col min="20" max="20" width="24.5703125" bestFit="1" customWidth="1"/>
    <col min="21" max="21" width="18.42578125" bestFit="1" customWidth="1"/>
    <col min="22" max="22" width="9" bestFit="1" customWidth="1"/>
    <col min="23" max="23" width="12.5703125" bestFit="1" customWidth="1"/>
    <col min="24" max="24" width="9" bestFit="1" customWidth="1"/>
    <col min="25" max="25" width="12.5703125" bestFit="1" customWidth="1"/>
    <col min="26" max="26" width="9" bestFit="1" customWidth="1"/>
  </cols>
  <sheetData>
    <row r="1" spans="1:26" x14ac:dyDescent="0.25">
      <c r="C1" s="4">
        <f>SUBTOTAL(9,C3:C26)</f>
        <v>296730</v>
      </c>
      <c r="D1" s="4">
        <f t="shared" ref="D1:G1" si="0">SUBTOTAL(9,D3:D26)</f>
        <v>394480379.85000002</v>
      </c>
      <c r="E1" s="4">
        <f t="shared" si="0"/>
        <v>378428</v>
      </c>
      <c r="F1" s="4">
        <f t="shared" si="0"/>
        <v>179011328</v>
      </c>
      <c r="G1" s="4">
        <f t="shared" si="0"/>
        <v>172201</v>
      </c>
      <c r="V1" s="4">
        <f>SUBTOTAL(9,V3:V26)</f>
        <v>296730</v>
      </c>
      <c r="W1" s="4">
        <f t="shared" ref="W1:Z1" si="1">SUBTOTAL(9,W3:W26)</f>
        <v>394480379.85000002</v>
      </c>
      <c r="X1" s="4">
        <f t="shared" si="1"/>
        <v>378428</v>
      </c>
      <c r="Y1" s="4">
        <f t="shared" si="1"/>
        <v>179011328</v>
      </c>
      <c r="Z1" s="4">
        <f t="shared" si="1"/>
        <v>172201</v>
      </c>
    </row>
    <row r="2" spans="1:2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</row>
    <row r="3" spans="1:26" x14ac:dyDescent="0.25">
      <c r="A3" s="1" t="s">
        <v>12</v>
      </c>
      <c r="B3" s="1" t="s">
        <v>10</v>
      </c>
      <c r="C3" s="2">
        <v>2486</v>
      </c>
      <c r="D3" s="2">
        <v>19115056.300000001</v>
      </c>
      <c r="E3" s="2">
        <v>13376</v>
      </c>
      <c r="F3" s="2">
        <v>10600368</v>
      </c>
      <c r="G3" s="2">
        <v>7581</v>
      </c>
      <c r="T3" t="s">
        <v>12</v>
      </c>
      <c r="U3" t="s">
        <v>10</v>
      </c>
      <c r="V3">
        <v>2486</v>
      </c>
      <c r="W3">
        <v>19115056.300000001</v>
      </c>
      <c r="X3">
        <v>13376</v>
      </c>
      <c r="Y3">
        <v>10600368</v>
      </c>
      <c r="Z3">
        <v>7581</v>
      </c>
    </row>
    <row r="4" spans="1:26" x14ac:dyDescent="0.25">
      <c r="A4" s="1" t="s">
        <v>7</v>
      </c>
      <c r="B4" s="1" t="s">
        <v>8</v>
      </c>
      <c r="C4" s="2">
        <v>50732</v>
      </c>
      <c r="D4" s="2">
        <v>51118375.539999999</v>
      </c>
      <c r="E4" s="2">
        <v>51782</v>
      </c>
      <c r="F4" s="2">
        <v>51118028</v>
      </c>
      <c r="G4" s="2">
        <v>51782</v>
      </c>
      <c r="K4" s="4"/>
      <c r="L4" s="4"/>
      <c r="M4" s="4"/>
      <c r="N4" s="4"/>
      <c r="T4" t="s">
        <v>7</v>
      </c>
      <c r="U4" t="s">
        <v>8</v>
      </c>
      <c r="V4">
        <v>50732</v>
      </c>
      <c r="W4">
        <v>51118375.539999999</v>
      </c>
      <c r="X4">
        <v>51782</v>
      </c>
      <c r="Y4">
        <v>51118028</v>
      </c>
      <c r="Z4">
        <v>51782</v>
      </c>
    </row>
    <row r="5" spans="1:26" x14ac:dyDescent="0.25">
      <c r="A5" s="1" t="s">
        <v>9</v>
      </c>
      <c r="B5" s="1" t="s">
        <v>8</v>
      </c>
      <c r="C5" s="2">
        <v>49226</v>
      </c>
      <c r="D5" s="2">
        <v>54369737.329999998</v>
      </c>
      <c r="E5" s="2">
        <v>50746</v>
      </c>
      <c r="F5" s="2">
        <v>54369003</v>
      </c>
      <c r="G5" s="2">
        <v>50746</v>
      </c>
      <c r="K5" s="4"/>
      <c r="L5" s="4"/>
      <c r="M5" s="4"/>
      <c r="N5" s="4"/>
      <c r="T5" t="s">
        <v>9</v>
      </c>
      <c r="U5" t="s">
        <v>8</v>
      </c>
      <c r="V5">
        <v>49226</v>
      </c>
      <c r="W5">
        <v>54369737.329999998</v>
      </c>
      <c r="X5">
        <v>50746</v>
      </c>
      <c r="Y5">
        <v>54369003</v>
      </c>
      <c r="Z5">
        <v>50746</v>
      </c>
    </row>
    <row r="6" spans="1:26" x14ac:dyDescent="0.25">
      <c r="A6" s="1" t="s">
        <v>9</v>
      </c>
      <c r="B6" s="1" t="s">
        <v>10</v>
      </c>
      <c r="C6" s="2">
        <v>12102</v>
      </c>
      <c r="D6" s="2">
        <v>28141370.890000001</v>
      </c>
      <c r="E6" s="2">
        <v>26958</v>
      </c>
      <c r="F6" s="2">
        <v>19038439</v>
      </c>
      <c r="G6" s="2">
        <v>19243</v>
      </c>
      <c r="T6" t="s">
        <v>9</v>
      </c>
      <c r="U6" t="s">
        <v>10</v>
      </c>
      <c r="V6">
        <v>12102</v>
      </c>
      <c r="W6">
        <v>28141370.890000001</v>
      </c>
      <c r="X6">
        <v>26958</v>
      </c>
      <c r="Y6">
        <v>19038439</v>
      </c>
      <c r="Z6">
        <v>19243</v>
      </c>
    </row>
    <row r="7" spans="1:26" x14ac:dyDescent="0.25">
      <c r="A7" s="1" t="s">
        <v>11</v>
      </c>
      <c r="B7" s="1" t="s">
        <v>10</v>
      </c>
      <c r="C7" s="2">
        <v>11685</v>
      </c>
      <c r="D7" s="2">
        <v>40254695.219999999</v>
      </c>
      <c r="E7" s="2">
        <v>32048</v>
      </c>
      <c r="F7" s="2">
        <v>26248271</v>
      </c>
      <c r="G7" s="2">
        <v>22183</v>
      </c>
      <c r="K7" s="4" t="s">
        <v>3</v>
      </c>
      <c r="L7" s="4" t="s">
        <v>4</v>
      </c>
      <c r="M7" s="4" t="s">
        <v>5</v>
      </c>
      <c r="N7" s="4" t="s">
        <v>6</v>
      </c>
      <c r="T7" t="s">
        <v>11</v>
      </c>
      <c r="U7" t="s">
        <v>10</v>
      </c>
      <c r="V7">
        <v>11685</v>
      </c>
      <c r="W7">
        <v>40254695.219999999</v>
      </c>
      <c r="X7">
        <v>32048</v>
      </c>
      <c r="Y7">
        <v>26248271</v>
      </c>
      <c r="Z7">
        <v>22183</v>
      </c>
    </row>
    <row r="8" spans="1:26" x14ac:dyDescent="0.25">
      <c r="A8" s="1" t="s">
        <v>13</v>
      </c>
      <c r="B8" s="1" t="s">
        <v>8</v>
      </c>
      <c r="C8" s="2">
        <v>14642</v>
      </c>
      <c r="D8" s="2">
        <v>11345469.390000001</v>
      </c>
      <c r="E8" s="2">
        <v>14667</v>
      </c>
      <c r="F8" s="2">
        <v>11345491</v>
      </c>
      <c r="G8" s="2">
        <v>14667</v>
      </c>
      <c r="K8" s="4">
        <v>394480379.85000002</v>
      </c>
      <c r="L8" s="4">
        <v>378428</v>
      </c>
      <c r="M8" s="4">
        <v>179011328</v>
      </c>
      <c r="N8" s="4">
        <v>172201</v>
      </c>
      <c r="T8" t="s">
        <v>13</v>
      </c>
      <c r="U8" t="s">
        <v>8</v>
      </c>
      <c r="V8">
        <v>14642</v>
      </c>
      <c r="W8">
        <v>11345469.390000001</v>
      </c>
      <c r="X8">
        <v>14667</v>
      </c>
      <c r="Y8">
        <v>11345491</v>
      </c>
      <c r="Z8">
        <v>14667</v>
      </c>
    </row>
    <row r="9" spans="1:26" x14ac:dyDescent="0.25">
      <c r="A9" s="1" t="s">
        <v>7</v>
      </c>
      <c r="B9" s="1" t="s">
        <v>10</v>
      </c>
      <c r="C9" s="2">
        <v>3568</v>
      </c>
      <c r="D9" s="2">
        <v>5597692.9400000004</v>
      </c>
      <c r="E9" s="2">
        <v>7177</v>
      </c>
      <c r="F9" s="2">
        <v>4001891</v>
      </c>
      <c r="G9" s="2">
        <v>5096</v>
      </c>
      <c r="T9" t="s">
        <v>7</v>
      </c>
      <c r="U9" t="s">
        <v>10</v>
      </c>
      <c r="V9">
        <v>3568</v>
      </c>
      <c r="W9">
        <v>5597692.9400000004</v>
      </c>
      <c r="X9">
        <v>7177</v>
      </c>
      <c r="Y9">
        <v>4001891</v>
      </c>
      <c r="Z9">
        <v>5096</v>
      </c>
    </row>
    <row r="10" spans="1:26" x14ac:dyDescent="0.25">
      <c r="A10" s="1" t="s">
        <v>11</v>
      </c>
      <c r="B10" s="1" t="s">
        <v>8</v>
      </c>
      <c r="C10" s="2">
        <v>629</v>
      </c>
      <c r="D10" s="2">
        <v>2289864.48</v>
      </c>
      <c r="E10" s="2">
        <v>903</v>
      </c>
      <c r="F10" s="2">
        <v>2289837</v>
      </c>
      <c r="G10" s="2">
        <v>903</v>
      </c>
      <c r="T10" t="s">
        <v>11</v>
      </c>
      <c r="U10" t="s">
        <v>8</v>
      </c>
      <c r="V10">
        <v>629</v>
      </c>
      <c r="W10">
        <v>2289864.48</v>
      </c>
      <c r="X10">
        <v>903</v>
      </c>
      <c r="Y10">
        <v>2289837</v>
      </c>
      <c r="Z10">
        <v>903</v>
      </c>
    </row>
    <row r="11" spans="1:26" x14ac:dyDescent="0.25">
      <c r="A11" s="1" t="s">
        <v>14</v>
      </c>
      <c r="B11" s="1" t="s">
        <v>15</v>
      </c>
      <c r="C11" s="2">
        <v>18257</v>
      </c>
      <c r="D11" s="2">
        <v>18738929</v>
      </c>
      <c r="E11" s="2">
        <v>18390</v>
      </c>
      <c r="F11" s="2" t="s">
        <v>16</v>
      </c>
      <c r="G11" s="2" t="s">
        <v>16</v>
      </c>
      <c r="T11" t="s">
        <v>14</v>
      </c>
      <c r="U11" t="s">
        <v>15</v>
      </c>
      <c r="V11">
        <v>18257</v>
      </c>
      <c r="W11">
        <v>18738929</v>
      </c>
      <c r="X11">
        <v>18390</v>
      </c>
      <c r="Y11" t="s">
        <v>16</v>
      </c>
      <c r="Z11" t="s">
        <v>16</v>
      </c>
    </row>
    <row r="12" spans="1:26" x14ac:dyDescent="0.25">
      <c r="A12" s="1" t="s">
        <v>17</v>
      </c>
      <c r="B12" s="1" t="s">
        <v>19</v>
      </c>
      <c r="C12" s="2">
        <v>1615</v>
      </c>
      <c r="D12" s="2">
        <v>3383545.55</v>
      </c>
      <c r="E12" s="2">
        <v>3327</v>
      </c>
      <c r="F12" s="2" t="s">
        <v>16</v>
      </c>
      <c r="G12" s="2" t="s">
        <v>16</v>
      </c>
      <c r="T12" t="s">
        <v>17</v>
      </c>
      <c r="U12" t="s">
        <v>19</v>
      </c>
      <c r="V12">
        <v>1615</v>
      </c>
      <c r="W12">
        <v>3383545.55</v>
      </c>
      <c r="X12">
        <v>3327</v>
      </c>
      <c r="Y12" t="s">
        <v>16</v>
      </c>
      <c r="Z12" t="s">
        <v>16</v>
      </c>
    </row>
    <row r="13" spans="1:26" x14ac:dyDescent="0.25">
      <c r="A13" s="1" t="s">
        <v>17</v>
      </c>
      <c r="B13" s="1" t="s">
        <v>15</v>
      </c>
      <c r="C13" s="2">
        <v>25354</v>
      </c>
      <c r="D13" s="2">
        <v>30373851.300000001</v>
      </c>
      <c r="E13" s="2">
        <v>25632</v>
      </c>
      <c r="F13" s="2" t="s">
        <v>16</v>
      </c>
      <c r="G13" s="2" t="s">
        <v>16</v>
      </c>
      <c r="T13" t="s">
        <v>17</v>
      </c>
      <c r="U13" t="s">
        <v>15</v>
      </c>
      <c r="V13">
        <v>25354</v>
      </c>
      <c r="W13">
        <v>30373851.300000001</v>
      </c>
      <c r="X13">
        <v>25632</v>
      </c>
      <c r="Y13" t="s">
        <v>16</v>
      </c>
      <c r="Z13" t="s">
        <v>16</v>
      </c>
    </row>
    <row r="14" spans="1:26" x14ac:dyDescent="0.25">
      <c r="A14" s="1" t="s">
        <v>20</v>
      </c>
      <c r="B14" s="1" t="s">
        <v>15</v>
      </c>
      <c r="C14" s="2">
        <v>873</v>
      </c>
      <c r="D14" s="2">
        <v>3178893</v>
      </c>
      <c r="E14" s="2">
        <v>962</v>
      </c>
      <c r="F14" s="2" t="s">
        <v>16</v>
      </c>
      <c r="G14" s="2" t="s">
        <v>16</v>
      </c>
      <c r="T14" t="s">
        <v>20</v>
      </c>
      <c r="U14" t="s">
        <v>15</v>
      </c>
      <c r="V14">
        <v>873</v>
      </c>
      <c r="W14">
        <v>3178893</v>
      </c>
      <c r="X14">
        <v>962</v>
      </c>
      <c r="Y14" t="s">
        <v>16</v>
      </c>
      <c r="Z14" t="s">
        <v>16</v>
      </c>
    </row>
    <row r="15" spans="1:26" x14ac:dyDescent="0.25">
      <c r="A15" s="1" t="s">
        <v>20</v>
      </c>
      <c r="B15" s="1" t="s">
        <v>19</v>
      </c>
      <c r="C15" s="2">
        <v>2204</v>
      </c>
      <c r="D15" s="2">
        <v>6797369.7199999997</v>
      </c>
      <c r="E15" s="2">
        <v>4890</v>
      </c>
      <c r="F15" s="2" t="s">
        <v>16</v>
      </c>
      <c r="G15" s="2" t="s">
        <v>16</v>
      </c>
      <c r="T15" t="s">
        <v>20</v>
      </c>
      <c r="U15" t="s">
        <v>19</v>
      </c>
      <c r="V15">
        <v>2204</v>
      </c>
      <c r="W15">
        <v>6797369.7199999997</v>
      </c>
      <c r="X15">
        <v>4890</v>
      </c>
      <c r="Y15" t="s">
        <v>16</v>
      </c>
      <c r="Z15" t="s">
        <v>16</v>
      </c>
    </row>
    <row r="16" spans="1:26" x14ac:dyDescent="0.25">
      <c r="A16" s="1" t="s">
        <v>14</v>
      </c>
      <c r="B16" s="1" t="s">
        <v>19</v>
      </c>
      <c r="C16" s="2">
        <v>205</v>
      </c>
      <c r="D16" s="2">
        <v>267459</v>
      </c>
      <c r="E16" s="2">
        <v>411</v>
      </c>
      <c r="F16" s="2" t="s">
        <v>16</v>
      </c>
      <c r="G16" s="2" t="s">
        <v>16</v>
      </c>
      <c r="T16" t="s">
        <v>14</v>
      </c>
      <c r="U16" t="s">
        <v>19</v>
      </c>
      <c r="V16">
        <v>205</v>
      </c>
      <c r="W16">
        <v>267459</v>
      </c>
      <c r="X16">
        <v>411</v>
      </c>
      <c r="Y16" t="s">
        <v>16</v>
      </c>
      <c r="Z16" t="s">
        <v>16</v>
      </c>
    </row>
    <row r="17" spans="1:26" x14ac:dyDescent="0.25">
      <c r="A17" s="1" t="s">
        <v>21</v>
      </c>
      <c r="B17" s="1" t="s">
        <v>15</v>
      </c>
      <c r="C17" s="2">
        <v>367</v>
      </c>
      <c r="D17" s="2">
        <v>287717</v>
      </c>
      <c r="E17" s="2">
        <v>367</v>
      </c>
      <c r="F17" s="2" t="s">
        <v>16</v>
      </c>
      <c r="G17" s="2" t="s">
        <v>16</v>
      </c>
      <c r="T17" t="s">
        <v>21</v>
      </c>
      <c r="U17" t="s">
        <v>15</v>
      </c>
      <c r="V17">
        <v>367</v>
      </c>
      <c r="W17">
        <v>287717</v>
      </c>
      <c r="X17">
        <v>367</v>
      </c>
      <c r="Y17" t="s">
        <v>16</v>
      </c>
      <c r="Z17" t="s">
        <v>16</v>
      </c>
    </row>
    <row r="18" spans="1:26" x14ac:dyDescent="0.25">
      <c r="A18" s="1" t="s">
        <v>18</v>
      </c>
      <c r="B18" s="1" t="s">
        <v>19</v>
      </c>
      <c r="C18" s="2">
        <v>223</v>
      </c>
      <c r="D18" s="2">
        <v>1331693.32</v>
      </c>
      <c r="E18" s="2">
        <v>878</v>
      </c>
      <c r="F18" s="2" t="s">
        <v>16</v>
      </c>
      <c r="G18" s="2" t="s">
        <v>16</v>
      </c>
      <c r="T18" t="s">
        <v>18</v>
      </c>
      <c r="U18" t="s">
        <v>19</v>
      </c>
      <c r="V18">
        <v>223</v>
      </c>
      <c r="W18">
        <v>1331693.32</v>
      </c>
      <c r="X18">
        <v>878</v>
      </c>
      <c r="Y18" t="s">
        <v>16</v>
      </c>
      <c r="Z18" t="s">
        <v>16</v>
      </c>
    </row>
    <row r="19" spans="1:26" x14ac:dyDescent="0.25">
      <c r="A19" s="1" t="s">
        <v>26</v>
      </c>
      <c r="B19" s="1" t="s">
        <v>23</v>
      </c>
      <c r="C19" s="2">
        <v>29502</v>
      </c>
      <c r="D19" s="2">
        <v>28155332.989999998</v>
      </c>
      <c r="E19" s="2">
        <v>29870</v>
      </c>
      <c r="F19" s="2" t="s">
        <v>16</v>
      </c>
      <c r="G19" s="2" t="s">
        <v>16</v>
      </c>
      <c r="T19" t="s">
        <v>26</v>
      </c>
      <c r="U19" t="s">
        <v>23</v>
      </c>
      <c r="V19">
        <v>29502</v>
      </c>
      <c r="W19">
        <v>28155332.989999998</v>
      </c>
      <c r="X19">
        <v>29870</v>
      </c>
      <c r="Y19" t="s">
        <v>16</v>
      </c>
      <c r="Z19" t="s">
        <v>16</v>
      </c>
    </row>
    <row r="20" spans="1:26" x14ac:dyDescent="0.25">
      <c r="A20" s="1" t="s">
        <v>22</v>
      </c>
      <c r="B20" s="1" t="s">
        <v>23</v>
      </c>
      <c r="C20" s="2">
        <v>49898</v>
      </c>
      <c r="D20" s="2">
        <v>43217947.719999999</v>
      </c>
      <c r="E20" s="2">
        <v>50924</v>
      </c>
      <c r="F20" s="2" t="s">
        <v>16</v>
      </c>
      <c r="G20" s="2" t="s">
        <v>16</v>
      </c>
      <c r="T20" t="s">
        <v>22</v>
      </c>
      <c r="U20" t="s">
        <v>23</v>
      </c>
      <c r="V20">
        <v>49898</v>
      </c>
      <c r="W20">
        <v>43217947.719999999</v>
      </c>
      <c r="X20">
        <v>50924</v>
      </c>
      <c r="Y20" t="s">
        <v>16</v>
      </c>
      <c r="Z20" t="s">
        <v>16</v>
      </c>
    </row>
    <row r="21" spans="1:26" x14ac:dyDescent="0.25">
      <c r="A21" s="1" t="s">
        <v>22</v>
      </c>
      <c r="B21" s="1" t="s">
        <v>25</v>
      </c>
      <c r="C21" s="2">
        <v>6828</v>
      </c>
      <c r="D21" s="2">
        <v>13600069.689999999</v>
      </c>
      <c r="E21" s="2">
        <v>14425</v>
      </c>
      <c r="F21" s="2" t="s">
        <v>16</v>
      </c>
      <c r="G21" s="2" t="s">
        <v>16</v>
      </c>
      <c r="T21" t="s">
        <v>22</v>
      </c>
      <c r="U21" t="s">
        <v>25</v>
      </c>
      <c r="V21">
        <v>6828</v>
      </c>
      <c r="W21">
        <v>13600069.689999999</v>
      </c>
      <c r="X21">
        <v>14425</v>
      </c>
      <c r="Y21" t="s">
        <v>16</v>
      </c>
      <c r="Z21" t="s">
        <v>16</v>
      </c>
    </row>
    <row r="22" spans="1:26" x14ac:dyDescent="0.25">
      <c r="A22" s="1" t="s">
        <v>24</v>
      </c>
      <c r="B22" s="1" t="s">
        <v>25</v>
      </c>
      <c r="C22" s="2">
        <v>6054</v>
      </c>
      <c r="D22" s="2">
        <v>17678814.18</v>
      </c>
      <c r="E22" s="2">
        <v>15252</v>
      </c>
      <c r="F22" s="2" t="s">
        <v>16</v>
      </c>
      <c r="G22" s="2" t="s">
        <v>16</v>
      </c>
      <c r="T22" t="s">
        <v>24</v>
      </c>
      <c r="U22" t="s">
        <v>25</v>
      </c>
      <c r="V22">
        <v>6054</v>
      </c>
      <c r="W22">
        <v>17678814.18</v>
      </c>
      <c r="X22">
        <v>15252</v>
      </c>
      <c r="Y22" t="s">
        <v>16</v>
      </c>
      <c r="Z22" t="s">
        <v>16</v>
      </c>
    </row>
    <row r="23" spans="1:26" x14ac:dyDescent="0.25">
      <c r="A23" s="1" t="s">
        <v>28</v>
      </c>
      <c r="B23" s="1" t="s">
        <v>23</v>
      </c>
      <c r="C23" s="2">
        <v>7537</v>
      </c>
      <c r="D23" s="2">
        <v>5331726</v>
      </c>
      <c r="E23" s="2">
        <v>7551</v>
      </c>
      <c r="F23" s="2" t="s">
        <v>16</v>
      </c>
      <c r="G23" s="2" t="s">
        <v>16</v>
      </c>
      <c r="T23" t="s">
        <v>28</v>
      </c>
      <c r="U23" t="s">
        <v>23</v>
      </c>
      <c r="V23">
        <v>7537</v>
      </c>
      <c r="W23">
        <v>5331726</v>
      </c>
      <c r="X23">
        <v>7551</v>
      </c>
      <c r="Y23" t="s">
        <v>16</v>
      </c>
      <c r="Z23" t="s">
        <v>16</v>
      </c>
    </row>
    <row r="24" spans="1:26" x14ac:dyDescent="0.25">
      <c r="A24" s="1" t="s">
        <v>26</v>
      </c>
      <c r="B24" s="1" t="s">
        <v>25</v>
      </c>
      <c r="C24" s="2">
        <v>1261</v>
      </c>
      <c r="D24" s="2">
        <v>1927406.19</v>
      </c>
      <c r="E24" s="2">
        <v>2531</v>
      </c>
      <c r="F24" s="2" t="s">
        <v>16</v>
      </c>
      <c r="G24" s="2" t="s">
        <v>16</v>
      </c>
      <c r="T24" t="s">
        <v>26</v>
      </c>
      <c r="U24" t="s">
        <v>25</v>
      </c>
      <c r="V24">
        <v>1261</v>
      </c>
      <c r="W24">
        <v>1927406.19</v>
      </c>
      <c r="X24">
        <v>2531</v>
      </c>
      <c r="Y24" t="s">
        <v>16</v>
      </c>
      <c r="Z24" t="s">
        <v>16</v>
      </c>
    </row>
    <row r="25" spans="1:26" x14ac:dyDescent="0.25">
      <c r="A25" s="1" t="s">
        <v>24</v>
      </c>
      <c r="B25" s="1" t="s">
        <v>23</v>
      </c>
      <c r="C25" s="2">
        <v>430</v>
      </c>
      <c r="D25" s="2">
        <v>1637781.34</v>
      </c>
      <c r="E25" s="2">
        <v>548</v>
      </c>
      <c r="F25" s="2" t="s">
        <v>16</v>
      </c>
      <c r="G25" s="2" t="s">
        <v>16</v>
      </c>
      <c r="T25" t="s">
        <v>24</v>
      </c>
      <c r="U25" t="s">
        <v>23</v>
      </c>
      <c r="V25">
        <v>430</v>
      </c>
      <c r="W25">
        <v>1637781.34</v>
      </c>
      <c r="X25">
        <v>548</v>
      </c>
      <c r="Y25" t="s">
        <v>16</v>
      </c>
      <c r="Z25" t="s">
        <v>16</v>
      </c>
    </row>
    <row r="26" spans="1:26" x14ac:dyDescent="0.25">
      <c r="A26" s="1" t="s">
        <v>27</v>
      </c>
      <c r="B26" s="1" t="s">
        <v>25</v>
      </c>
      <c r="C26" s="2">
        <v>1052</v>
      </c>
      <c r="D26" s="2">
        <v>6339581.7599999998</v>
      </c>
      <c r="E26" s="2">
        <v>4813</v>
      </c>
      <c r="F26" s="2" t="s">
        <v>16</v>
      </c>
      <c r="G26" s="2" t="s">
        <v>16</v>
      </c>
      <c r="T26" t="s">
        <v>27</v>
      </c>
      <c r="U26" t="s">
        <v>25</v>
      </c>
      <c r="V26">
        <v>1052</v>
      </c>
      <c r="W26">
        <v>6339581.7599999998</v>
      </c>
      <c r="X26">
        <v>4813</v>
      </c>
      <c r="Y26" t="s">
        <v>16</v>
      </c>
      <c r="Z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C49E-044E-4DE3-A74D-B8E782C783FA}">
  <dimension ref="A1:V26"/>
  <sheetViews>
    <sheetView workbookViewId="0">
      <selection activeCell="I4" sqref="I4:M7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8.28515625" bestFit="1" customWidth="1"/>
    <col min="4" max="4" width="14.42578125" bestFit="1" customWidth="1"/>
    <col min="5" max="5" width="10.7109375" bestFit="1" customWidth="1"/>
    <col min="6" max="6" width="14.42578125" bestFit="1" customWidth="1"/>
    <col min="7" max="7" width="11.85546875" bestFit="1" customWidth="1"/>
    <col min="10" max="10" width="14.28515625" bestFit="1" customWidth="1"/>
    <col min="11" max="11" width="10" bestFit="1" customWidth="1"/>
    <col min="12" max="12" width="14.28515625" bestFit="1" customWidth="1"/>
    <col min="13" max="13" width="12.42578125" bestFit="1" customWidth="1"/>
    <col min="16" max="16" width="24.5703125" bestFit="1" customWidth="1"/>
    <col min="17" max="17" width="18.42578125" bestFit="1" customWidth="1"/>
    <col min="18" max="18" width="10" bestFit="1" customWidth="1"/>
    <col min="19" max="19" width="14.28515625" bestFit="1" customWidth="1"/>
    <col min="20" max="20" width="10" bestFit="1" customWidth="1"/>
    <col min="21" max="21" width="14.28515625" bestFit="1" customWidth="1"/>
    <col min="22" max="22" width="9" bestFit="1" customWidth="1"/>
  </cols>
  <sheetData>
    <row r="1" spans="1:22" x14ac:dyDescent="0.25">
      <c r="C1" s="4">
        <f>SUBTOTAL(9,C3:C26)</f>
        <v>1491160</v>
      </c>
      <c r="D1" s="4">
        <f t="shared" ref="D1:G1" si="0">SUBTOTAL(9,D3:D26)</f>
        <v>4039438306.0700002</v>
      </c>
      <c r="E1" s="4">
        <f t="shared" si="0"/>
        <v>1987929</v>
      </c>
      <c r="F1" s="4">
        <f t="shared" si="0"/>
        <v>1268589172</v>
      </c>
      <c r="G1" s="4">
        <f t="shared" si="0"/>
        <v>625374</v>
      </c>
      <c r="R1" s="4">
        <f>SUBTOTAL(9,R3:R26)</f>
        <v>1491160</v>
      </c>
      <c r="S1" s="4">
        <f t="shared" ref="S1:V1" si="1">SUBTOTAL(9,S3:S26)</f>
        <v>4039438306.0700002</v>
      </c>
      <c r="T1" s="4">
        <f t="shared" si="1"/>
        <v>1987929</v>
      </c>
      <c r="U1" s="4">
        <f t="shared" si="1"/>
        <v>1268589172</v>
      </c>
      <c r="V1" s="4">
        <f t="shared" si="1"/>
        <v>625374</v>
      </c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</row>
    <row r="3" spans="1:22" x14ac:dyDescent="0.25">
      <c r="A3" s="1" t="s">
        <v>9</v>
      </c>
      <c r="B3" s="1" t="s">
        <v>10</v>
      </c>
      <c r="C3" s="1">
        <v>45095</v>
      </c>
      <c r="D3" s="1">
        <v>186547868.52000001</v>
      </c>
      <c r="E3" s="1">
        <v>98674</v>
      </c>
      <c r="F3" s="1">
        <v>112478858</v>
      </c>
      <c r="G3" s="1">
        <v>60858</v>
      </c>
      <c r="P3" t="s">
        <v>9</v>
      </c>
      <c r="Q3" t="s">
        <v>10</v>
      </c>
      <c r="R3">
        <v>45095</v>
      </c>
      <c r="S3">
        <v>186547868.52000001</v>
      </c>
      <c r="T3">
        <v>98674</v>
      </c>
      <c r="U3">
        <v>112478858</v>
      </c>
      <c r="V3">
        <v>60858</v>
      </c>
    </row>
    <row r="4" spans="1:22" x14ac:dyDescent="0.25">
      <c r="A4" s="1" t="s">
        <v>7</v>
      </c>
      <c r="B4" s="1" t="s">
        <v>8</v>
      </c>
      <c r="C4" s="1">
        <v>145734</v>
      </c>
      <c r="D4" s="1">
        <v>277993485.68000001</v>
      </c>
      <c r="E4" s="1">
        <v>149226</v>
      </c>
      <c r="F4" s="1">
        <v>277993363</v>
      </c>
      <c r="G4" s="1">
        <v>148750</v>
      </c>
      <c r="J4" s="4" t="s">
        <v>3</v>
      </c>
      <c r="K4" s="4" t="s">
        <v>4</v>
      </c>
      <c r="L4" s="4" t="s">
        <v>5</v>
      </c>
      <c r="M4" s="4" t="s">
        <v>6</v>
      </c>
      <c r="P4" t="s">
        <v>7</v>
      </c>
      <c r="Q4" t="s">
        <v>8</v>
      </c>
      <c r="R4">
        <v>145734</v>
      </c>
      <c r="S4">
        <v>277993485.68000001</v>
      </c>
      <c r="T4">
        <v>149226</v>
      </c>
      <c r="U4">
        <v>277993363</v>
      </c>
      <c r="V4">
        <v>148750</v>
      </c>
    </row>
    <row r="5" spans="1:22" x14ac:dyDescent="0.25">
      <c r="A5" s="1" t="s">
        <v>11</v>
      </c>
      <c r="B5" s="1" t="s">
        <v>10</v>
      </c>
      <c r="C5" s="1">
        <v>63272</v>
      </c>
      <c r="D5" s="1">
        <v>369061182.26999998</v>
      </c>
      <c r="E5" s="1">
        <v>174941</v>
      </c>
      <c r="F5" s="1">
        <v>204130508</v>
      </c>
      <c r="G5" s="1">
        <v>98547</v>
      </c>
      <c r="I5" t="s">
        <v>39</v>
      </c>
      <c r="J5" s="4">
        <v>1942894637.95</v>
      </c>
      <c r="K5" s="4">
        <v>943677</v>
      </c>
      <c r="L5" s="4">
        <v>596344585</v>
      </c>
      <c r="M5">
        <v>290446</v>
      </c>
      <c r="P5" t="s">
        <v>11</v>
      </c>
      <c r="Q5" t="s">
        <v>10</v>
      </c>
      <c r="R5">
        <v>63272</v>
      </c>
      <c r="S5">
        <v>369061182.26999998</v>
      </c>
      <c r="T5">
        <v>174941</v>
      </c>
      <c r="U5">
        <v>204130508</v>
      </c>
      <c r="V5">
        <v>98547</v>
      </c>
    </row>
    <row r="6" spans="1:22" x14ac:dyDescent="0.25">
      <c r="A6" s="1" t="s">
        <v>9</v>
      </c>
      <c r="B6" s="1" t="s">
        <v>8</v>
      </c>
      <c r="C6" s="1">
        <v>213961</v>
      </c>
      <c r="D6" s="1">
        <v>439870187.83999997</v>
      </c>
      <c r="E6" s="1">
        <v>220404</v>
      </c>
      <c r="F6" s="1">
        <v>439869974</v>
      </c>
      <c r="G6" s="1">
        <v>218678</v>
      </c>
      <c r="I6" t="s">
        <v>38</v>
      </c>
      <c r="J6" s="4">
        <v>2096497083.8299999</v>
      </c>
      <c r="K6" s="4">
        <v>1044219</v>
      </c>
      <c r="L6" s="4">
        <v>672204035</v>
      </c>
      <c r="M6" s="4">
        <v>334899</v>
      </c>
      <c r="P6" t="s">
        <v>9</v>
      </c>
      <c r="Q6" t="s">
        <v>8</v>
      </c>
      <c r="R6">
        <v>213961</v>
      </c>
      <c r="S6">
        <v>439870187.83999997</v>
      </c>
      <c r="T6">
        <v>220404</v>
      </c>
      <c r="U6">
        <v>439869974</v>
      </c>
      <c r="V6">
        <v>218678</v>
      </c>
    </row>
    <row r="7" spans="1:22" x14ac:dyDescent="0.25">
      <c r="A7" s="1" t="s">
        <v>13</v>
      </c>
      <c r="B7" s="1" t="s">
        <v>8</v>
      </c>
      <c r="C7" s="1">
        <v>10677</v>
      </c>
      <c r="D7" s="1">
        <v>8323629.9000000004</v>
      </c>
      <c r="E7" s="1">
        <v>10739</v>
      </c>
      <c r="F7" s="1">
        <v>8323623</v>
      </c>
      <c r="G7" s="1">
        <v>10727</v>
      </c>
      <c r="I7" t="s">
        <v>36</v>
      </c>
      <c r="J7" s="4">
        <v>394480379.85000002</v>
      </c>
      <c r="K7" s="4">
        <v>378428</v>
      </c>
      <c r="L7" s="4">
        <v>179011328</v>
      </c>
      <c r="M7" s="4">
        <v>172201</v>
      </c>
      <c r="P7" t="s">
        <v>13</v>
      </c>
      <c r="Q7" t="s">
        <v>8</v>
      </c>
      <c r="R7">
        <v>10677</v>
      </c>
      <c r="S7">
        <v>8323629.9000000004</v>
      </c>
      <c r="T7">
        <v>10739</v>
      </c>
      <c r="U7">
        <v>8323623</v>
      </c>
      <c r="V7">
        <v>10727</v>
      </c>
    </row>
    <row r="8" spans="1:22" x14ac:dyDescent="0.25">
      <c r="A8" s="1" t="s">
        <v>12</v>
      </c>
      <c r="B8" s="1" t="s">
        <v>10</v>
      </c>
      <c r="C8" s="1">
        <v>17874</v>
      </c>
      <c r="D8" s="1">
        <v>240854469.65000001</v>
      </c>
      <c r="E8" s="1">
        <v>110162</v>
      </c>
      <c r="F8" s="1">
        <v>109165627</v>
      </c>
      <c r="G8" s="1">
        <v>51295</v>
      </c>
      <c r="J8" s="4">
        <f>SUM(J5:J7)</f>
        <v>4433872101.6300001</v>
      </c>
      <c r="K8" s="4"/>
      <c r="L8" s="4"/>
      <c r="M8" s="4"/>
      <c r="P8" t="s">
        <v>12</v>
      </c>
      <c r="Q8" t="s">
        <v>10</v>
      </c>
      <c r="R8">
        <v>17874</v>
      </c>
      <c r="S8">
        <v>240854469.65000001</v>
      </c>
      <c r="T8">
        <v>110162</v>
      </c>
      <c r="U8">
        <v>109165627</v>
      </c>
      <c r="V8">
        <v>51295</v>
      </c>
    </row>
    <row r="9" spans="1:22" x14ac:dyDescent="0.25">
      <c r="A9" s="1" t="s">
        <v>11</v>
      </c>
      <c r="B9" s="1" t="s">
        <v>8</v>
      </c>
      <c r="C9" s="1">
        <v>30172</v>
      </c>
      <c r="D9" s="1">
        <v>112596470.62</v>
      </c>
      <c r="E9" s="1">
        <v>32501</v>
      </c>
      <c r="F9" s="1">
        <v>112596433</v>
      </c>
      <c r="G9" s="1">
        <v>31515</v>
      </c>
      <c r="P9" t="s">
        <v>11</v>
      </c>
      <c r="Q9" t="s">
        <v>8</v>
      </c>
      <c r="R9">
        <v>30172</v>
      </c>
      <c r="S9">
        <v>112596470.62</v>
      </c>
      <c r="T9">
        <v>32501</v>
      </c>
      <c r="U9">
        <v>112596433</v>
      </c>
      <c r="V9">
        <v>31515</v>
      </c>
    </row>
    <row r="10" spans="1:22" x14ac:dyDescent="0.25">
      <c r="A10" s="1" t="s">
        <v>7</v>
      </c>
      <c r="B10" s="1" t="s">
        <v>10</v>
      </c>
      <c r="C10" s="1">
        <v>3501</v>
      </c>
      <c r="D10" s="1">
        <v>5792768.3399999999</v>
      </c>
      <c r="E10" s="1">
        <v>7068</v>
      </c>
      <c r="F10" s="1">
        <v>4030786</v>
      </c>
      <c r="G10" s="1">
        <v>5004</v>
      </c>
      <c r="P10" t="s">
        <v>7</v>
      </c>
      <c r="Q10" t="s">
        <v>10</v>
      </c>
      <c r="R10">
        <v>3501</v>
      </c>
      <c r="S10">
        <v>5792768.3399999999</v>
      </c>
      <c r="T10">
        <v>7068</v>
      </c>
      <c r="U10">
        <v>4030786</v>
      </c>
      <c r="V10">
        <v>5004</v>
      </c>
    </row>
    <row r="11" spans="1:22" x14ac:dyDescent="0.25">
      <c r="A11" s="1" t="s">
        <v>20</v>
      </c>
      <c r="B11" s="1" t="s">
        <v>19</v>
      </c>
      <c r="C11" s="1">
        <v>31615</v>
      </c>
      <c r="D11" s="1">
        <v>162467982.46000001</v>
      </c>
      <c r="E11" s="1">
        <v>72953</v>
      </c>
      <c r="F11" s="1" t="s">
        <v>16</v>
      </c>
      <c r="G11" s="1" t="s">
        <v>16</v>
      </c>
      <c r="P11" t="s">
        <v>20</v>
      </c>
      <c r="Q11" t="s">
        <v>19</v>
      </c>
      <c r="R11">
        <v>31615</v>
      </c>
      <c r="S11">
        <v>162467982.46000001</v>
      </c>
      <c r="T11">
        <v>72953</v>
      </c>
      <c r="U11" t="s">
        <v>16</v>
      </c>
      <c r="V11" t="s">
        <v>16</v>
      </c>
    </row>
    <row r="12" spans="1:22" x14ac:dyDescent="0.25">
      <c r="A12" s="1" t="s">
        <v>17</v>
      </c>
      <c r="B12" s="1" t="s">
        <v>15</v>
      </c>
      <c r="C12" s="1">
        <v>241505</v>
      </c>
      <c r="D12" s="1">
        <v>505018809.32999998</v>
      </c>
      <c r="E12" s="1">
        <v>245588</v>
      </c>
      <c r="F12" s="1" t="s">
        <v>16</v>
      </c>
      <c r="G12" s="1" t="s">
        <v>16</v>
      </c>
      <c r="P12" t="s">
        <v>17</v>
      </c>
      <c r="Q12" t="s">
        <v>15</v>
      </c>
      <c r="R12">
        <v>241505</v>
      </c>
      <c r="S12">
        <v>505018809.32999998</v>
      </c>
      <c r="T12">
        <v>245588</v>
      </c>
      <c r="U12" t="s">
        <v>16</v>
      </c>
      <c r="V12" t="s">
        <v>16</v>
      </c>
    </row>
    <row r="13" spans="1:22" x14ac:dyDescent="0.25">
      <c r="A13" s="1" t="s">
        <v>17</v>
      </c>
      <c r="B13" s="1" t="s">
        <v>19</v>
      </c>
      <c r="C13" s="1">
        <v>21295</v>
      </c>
      <c r="D13" s="1">
        <v>91858400.700000003</v>
      </c>
      <c r="E13" s="1">
        <v>45356</v>
      </c>
      <c r="F13" s="1" t="s">
        <v>16</v>
      </c>
      <c r="G13" s="1" t="s">
        <v>16</v>
      </c>
      <c r="P13" t="s">
        <v>17</v>
      </c>
      <c r="Q13" t="s">
        <v>19</v>
      </c>
      <c r="R13">
        <v>21295</v>
      </c>
      <c r="S13">
        <v>91858400.700000003</v>
      </c>
      <c r="T13">
        <v>45356</v>
      </c>
      <c r="U13" t="s">
        <v>16</v>
      </c>
      <c r="V13" t="s">
        <v>16</v>
      </c>
    </row>
    <row r="14" spans="1:22" x14ac:dyDescent="0.25">
      <c r="A14" s="1" t="s">
        <v>14</v>
      </c>
      <c r="B14" s="1" t="s">
        <v>15</v>
      </c>
      <c r="C14" s="1">
        <v>185320</v>
      </c>
      <c r="D14" s="1">
        <v>307575804.77999997</v>
      </c>
      <c r="E14" s="1">
        <v>188782</v>
      </c>
      <c r="F14" s="1" t="s">
        <v>16</v>
      </c>
      <c r="G14" s="1" t="s">
        <v>16</v>
      </c>
      <c r="P14" t="s">
        <v>14</v>
      </c>
      <c r="Q14" t="s">
        <v>15</v>
      </c>
      <c r="R14">
        <v>185320</v>
      </c>
      <c r="S14">
        <v>307575804.77999997</v>
      </c>
      <c r="T14">
        <v>188782</v>
      </c>
      <c r="U14" t="s">
        <v>16</v>
      </c>
      <c r="V14" t="s">
        <v>16</v>
      </c>
    </row>
    <row r="15" spans="1:22" x14ac:dyDescent="0.25">
      <c r="A15" s="1" t="s">
        <v>21</v>
      </c>
      <c r="B15" s="1" t="s">
        <v>15</v>
      </c>
      <c r="C15" s="1">
        <v>17692</v>
      </c>
      <c r="D15" s="1">
        <v>12245608</v>
      </c>
      <c r="E15" s="1">
        <v>17735</v>
      </c>
      <c r="F15" s="1" t="s">
        <v>16</v>
      </c>
      <c r="G15" s="1" t="s">
        <v>16</v>
      </c>
      <c r="P15" t="s">
        <v>21</v>
      </c>
      <c r="Q15" t="s">
        <v>15</v>
      </c>
      <c r="R15">
        <v>17692</v>
      </c>
      <c r="S15">
        <v>12245608</v>
      </c>
      <c r="T15">
        <v>17735</v>
      </c>
      <c r="U15" t="s">
        <v>16</v>
      </c>
      <c r="V15" t="s">
        <v>16</v>
      </c>
    </row>
    <row r="16" spans="1:22" x14ac:dyDescent="0.25">
      <c r="A16" s="1" t="s">
        <v>20</v>
      </c>
      <c r="B16" s="1" t="s">
        <v>15</v>
      </c>
      <c r="C16" s="1">
        <v>42403</v>
      </c>
      <c r="D16" s="1">
        <v>150280984.91999999</v>
      </c>
      <c r="E16" s="1">
        <v>44431</v>
      </c>
      <c r="F16" s="1" t="s">
        <v>16</v>
      </c>
      <c r="G16" s="1" t="s">
        <v>16</v>
      </c>
      <c r="P16" t="s">
        <v>20</v>
      </c>
      <c r="Q16" t="s">
        <v>15</v>
      </c>
      <c r="R16">
        <v>42403</v>
      </c>
      <c r="S16">
        <v>150280984.91999999</v>
      </c>
      <c r="T16">
        <v>44431</v>
      </c>
      <c r="U16" t="s">
        <v>16</v>
      </c>
      <c r="V16" t="s">
        <v>16</v>
      </c>
    </row>
    <row r="17" spans="1:22" x14ac:dyDescent="0.25">
      <c r="A17" s="1" t="s">
        <v>18</v>
      </c>
      <c r="B17" s="1" t="s">
        <v>19</v>
      </c>
      <c r="C17" s="1">
        <v>4522</v>
      </c>
      <c r="D17" s="1">
        <v>42378165.25</v>
      </c>
      <c r="E17" s="1">
        <v>19702</v>
      </c>
      <c r="F17" s="1" t="s">
        <v>16</v>
      </c>
      <c r="G17" s="1" t="s">
        <v>16</v>
      </c>
      <c r="P17" t="s">
        <v>18</v>
      </c>
      <c r="Q17" t="s">
        <v>19</v>
      </c>
      <c r="R17">
        <v>4522</v>
      </c>
      <c r="S17">
        <v>42378165.25</v>
      </c>
      <c r="T17">
        <v>19702</v>
      </c>
      <c r="U17" t="s">
        <v>16</v>
      </c>
      <c r="V17" t="s">
        <v>16</v>
      </c>
    </row>
    <row r="18" spans="1:22" x14ac:dyDescent="0.25">
      <c r="A18" s="1" t="s">
        <v>14</v>
      </c>
      <c r="B18" s="1" t="s">
        <v>19</v>
      </c>
      <c r="C18" s="1">
        <v>2642</v>
      </c>
      <c r="D18" s="1">
        <v>4011278</v>
      </c>
      <c r="E18" s="1">
        <v>5314</v>
      </c>
      <c r="F18" s="1" t="s">
        <v>16</v>
      </c>
      <c r="G18" s="1" t="s">
        <v>16</v>
      </c>
      <c r="P18" t="s">
        <v>14</v>
      </c>
      <c r="Q18" t="s">
        <v>19</v>
      </c>
      <c r="R18">
        <v>2642</v>
      </c>
      <c r="S18">
        <v>4011278</v>
      </c>
      <c r="T18">
        <v>5314</v>
      </c>
      <c r="U18" t="s">
        <v>16</v>
      </c>
      <c r="V18" t="s">
        <v>16</v>
      </c>
    </row>
    <row r="19" spans="1:22" x14ac:dyDescent="0.25">
      <c r="A19" s="1" t="s">
        <v>22</v>
      </c>
      <c r="B19" s="1" t="s">
        <v>23</v>
      </c>
      <c r="C19" s="1">
        <v>165661</v>
      </c>
      <c r="D19" s="1">
        <v>355972092.31</v>
      </c>
      <c r="E19" s="1">
        <v>168160</v>
      </c>
      <c r="F19" s="1" t="s">
        <v>16</v>
      </c>
      <c r="G19" s="1" t="s">
        <v>16</v>
      </c>
      <c r="P19" t="s">
        <v>22</v>
      </c>
      <c r="Q19" t="s">
        <v>23</v>
      </c>
      <c r="R19">
        <v>165661</v>
      </c>
      <c r="S19">
        <v>355972092.31</v>
      </c>
      <c r="T19">
        <v>168160</v>
      </c>
      <c r="U19" t="s">
        <v>16</v>
      </c>
      <c r="V19" t="s">
        <v>16</v>
      </c>
    </row>
    <row r="20" spans="1:22" x14ac:dyDescent="0.25">
      <c r="A20" s="1" t="s">
        <v>26</v>
      </c>
      <c r="B20" s="1" t="s">
        <v>23</v>
      </c>
      <c r="C20" s="1">
        <v>134576</v>
      </c>
      <c r="D20" s="1">
        <v>260481826.94</v>
      </c>
      <c r="E20" s="1">
        <v>136391</v>
      </c>
      <c r="F20" s="1" t="s">
        <v>16</v>
      </c>
      <c r="G20" s="1" t="s">
        <v>16</v>
      </c>
      <c r="P20" t="s">
        <v>26</v>
      </c>
      <c r="Q20" t="s">
        <v>23</v>
      </c>
      <c r="R20">
        <v>134576</v>
      </c>
      <c r="S20">
        <v>260481826.94</v>
      </c>
      <c r="T20">
        <v>136391</v>
      </c>
      <c r="U20" t="s">
        <v>16</v>
      </c>
      <c r="V20" t="s">
        <v>16</v>
      </c>
    </row>
    <row r="21" spans="1:22" x14ac:dyDescent="0.25">
      <c r="A21" s="1" t="s">
        <v>22</v>
      </c>
      <c r="B21" s="1" t="s">
        <v>25</v>
      </c>
      <c r="C21" s="1">
        <v>29078</v>
      </c>
      <c r="D21" s="1">
        <v>118171582.89</v>
      </c>
      <c r="E21" s="1">
        <v>62324</v>
      </c>
      <c r="F21" s="1" t="s">
        <v>16</v>
      </c>
      <c r="G21" s="1" t="s">
        <v>16</v>
      </c>
      <c r="P21" t="s">
        <v>22</v>
      </c>
      <c r="Q21" t="s">
        <v>25</v>
      </c>
      <c r="R21">
        <v>29078</v>
      </c>
      <c r="S21">
        <v>118171582.89</v>
      </c>
      <c r="T21">
        <v>62324</v>
      </c>
      <c r="U21" t="s">
        <v>16</v>
      </c>
      <c r="V21" t="s">
        <v>16</v>
      </c>
    </row>
    <row r="22" spans="1:22" x14ac:dyDescent="0.25">
      <c r="A22" s="1" t="s">
        <v>28</v>
      </c>
      <c r="B22" s="1" t="s">
        <v>23</v>
      </c>
      <c r="C22" s="1">
        <v>8010</v>
      </c>
      <c r="D22" s="1">
        <v>5600751.8700000001</v>
      </c>
      <c r="E22" s="1">
        <v>8049</v>
      </c>
      <c r="F22" s="1" t="s">
        <v>16</v>
      </c>
      <c r="G22" s="1" t="s">
        <v>16</v>
      </c>
      <c r="P22" t="s">
        <v>28</v>
      </c>
      <c r="Q22" t="s">
        <v>23</v>
      </c>
      <c r="R22">
        <v>8010</v>
      </c>
      <c r="S22">
        <v>5600751.8700000001</v>
      </c>
      <c r="T22">
        <v>8049</v>
      </c>
      <c r="U22" t="s">
        <v>16</v>
      </c>
      <c r="V22" t="s">
        <v>16</v>
      </c>
    </row>
    <row r="23" spans="1:22" x14ac:dyDescent="0.25">
      <c r="A23" s="1" t="s">
        <v>24</v>
      </c>
      <c r="B23" s="1" t="s">
        <v>25</v>
      </c>
      <c r="C23" s="1">
        <v>40024</v>
      </c>
      <c r="D23" s="1">
        <v>212668554.78999999</v>
      </c>
      <c r="E23" s="1">
        <v>101225</v>
      </c>
      <c r="F23" s="1" t="s">
        <v>16</v>
      </c>
      <c r="G23" s="1" t="s">
        <v>16</v>
      </c>
      <c r="P23" t="s">
        <v>24</v>
      </c>
      <c r="Q23" t="s">
        <v>25</v>
      </c>
      <c r="R23">
        <v>40024</v>
      </c>
      <c r="S23">
        <v>212668554.78999999</v>
      </c>
      <c r="T23">
        <v>101225</v>
      </c>
      <c r="U23" t="s">
        <v>16</v>
      </c>
      <c r="V23" t="s">
        <v>16</v>
      </c>
    </row>
    <row r="24" spans="1:22" x14ac:dyDescent="0.25">
      <c r="A24" s="1" t="s">
        <v>24</v>
      </c>
      <c r="B24" s="1" t="s">
        <v>23</v>
      </c>
      <c r="C24" s="1">
        <v>26745</v>
      </c>
      <c r="D24" s="1">
        <v>90939909.439999998</v>
      </c>
      <c r="E24" s="1">
        <v>27837</v>
      </c>
      <c r="F24" s="1" t="s">
        <v>16</v>
      </c>
      <c r="G24" s="1" t="s">
        <v>16</v>
      </c>
      <c r="P24" t="s">
        <v>24</v>
      </c>
      <c r="Q24" t="s">
        <v>23</v>
      </c>
      <c r="R24">
        <v>26745</v>
      </c>
      <c r="S24">
        <v>90939909.439999998</v>
      </c>
      <c r="T24">
        <v>27837</v>
      </c>
      <c r="U24" t="s">
        <v>16</v>
      </c>
      <c r="V24" t="s">
        <v>16</v>
      </c>
    </row>
    <row r="25" spans="1:22" x14ac:dyDescent="0.25">
      <c r="A25" s="1" t="s">
        <v>27</v>
      </c>
      <c r="B25" s="1" t="s">
        <v>25</v>
      </c>
      <c r="C25" s="1">
        <v>7413</v>
      </c>
      <c r="D25" s="1">
        <v>75082508.260000005</v>
      </c>
      <c r="E25" s="1">
        <v>35578</v>
      </c>
      <c r="F25" s="1" t="s">
        <v>16</v>
      </c>
      <c r="G25" s="1" t="s">
        <v>16</v>
      </c>
      <c r="P25" t="s">
        <v>27</v>
      </c>
      <c r="Q25" t="s">
        <v>25</v>
      </c>
      <c r="R25">
        <v>7413</v>
      </c>
      <c r="S25">
        <v>75082508.260000005</v>
      </c>
      <c r="T25">
        <v>35578</v>
      </c>
      <c r="U25" t="s">
        <v>16</v>
      </c>
      <c r="V25" t="s">
        <v>16</v>
      </c>
    </row>
    <row r="26" spans="1:22" x14ac:dyDescent="0.25">
      <c r="A26" s="1" t="s">
        <v>26</v>
      </c>
      <c r="B26" s="1" t="s">
        <v>25</v>
      </c>
      <c r="C26" s="1">
        <v>2373</v>
      </c>
      <c r="D26" s="1">
        <v>3643983.31</v>
      </c>
      <c r="E26" s="1">
        <v>4789</v>
      </c>
      <c r="F26" s="1" t="s">
        <v>16</v>
      </c>
      <c r="G26" s="1" t="s">
        <v>16</v>
      </c>
      <c r="P26" t="s">
        <v>26</v>
      </c>
      <c r="Q26" t="s">
        <v>25</v>
      </c>
      <c r="R26">
        <v>2373</v>
      </c>
      <c r="S26">
        <v>3643983.31</v>
      </c>
      <c r="T26">
        <v>4789</v>
      </c>
      <c r="U26" t="s">
        <v>16</v>
      </c>
      <c r="V2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B5E7-88F5-4EE1-B42E-4E395FD59D13}">
  <dimension ref="A1:V26"/>
  <sheetViews>
    <sheetView tabSelected="1" workbookViewId="0">
      <selection activeCell="K8" sqref="K8"/>
    </sheetView>
  </sheetViews>
  <sheetFormatPr defaultRowHeight="15" x14ac:dyDescent="0.25"/>
  <cols>
    <col min="1" max="1" width="24.5703125" bestFit="1" customWidth="1"/>
    <col min="2" max="2" width="18.42578125" bestFit="1" customWidth="1"/>
    <col min="3" max="3" width="11.5703125" bestFit="1" customWidth="1"/>
    <col min="4" max="4" width="15.28515625" bestFit="1" customWidth="1"/>
    <col min="5" max="5" width="11.5703125" bestFit="1" customWidth="1"/>
    <col min="6" max="6" width="15.28515625" bestFit="1" customWidth="1"/>
    <col min="7" max="7" width="11.5703125" bestFit="1" customWidth="1"/>
    <col min="9" max="9" width="13.7109375" bestFit="1" customWidth="1"/>
    <col min="10" max="10" width="14.28515625" bestFit="1" customWidth="1"/>
    <col min="11" max="11" width="10" bestFit="1" customWidth="1"/>
    <col min="12" max="12" width="14.28515625" bestFit="1" customWidth="1"/>
    <col min="13" max="13" width="12.42578125" bestFit="1" customWidth="1"/>
    <col min="14" max="14" width="11.5703125" bestFit="1" customWidth="1"/>
    <col min="16" max="16" width="24.5703125" bestFit="1" customWidth="1"/>
    <col min="17" max="17" width="18.42578125" bestFit="1" customWidth="1"/>
    <col min="18" max="18" width="10" style="4" bestFit="1" customWidth="1"/>
    <col min="19" max="19" width="14.28515625" style="4" bestFit="1" customWidth="1"/>
    <col min="20" max="20" width="10" style="4" bestFit="1" customWidth="1"/>
    <col min="21" max="21" width="14.28515625" style="4" bestFit="1" customWidth="1"/>
    <col min="22" max="22" width="9" style="4" bestFit="1" customWidth="1"/>
  </cols>
  <sheetData>
    <row r="1" spans="1:13" x14ac:dyDescent="0.25">
      <c r="C1" s="4">
        <f>SUBTOTAL(9,C3:C26)</f>
        <v>1787890</v>
      </c>
      <c r="D1" s="4">
        <f>SUBTOTAL(9,D3:D26)</f>
        <v>4433918685.9200001</v>
      </c>
      <c r="E1" s="4">
        <f>SUBTOTAL(9,E3:E26)</f>
        <v>2366357</v>
      </c>
      <c r="F1" s="4">
        <f>SUBTOTAL(9,F3:F26)</f>
        <v>1447600500</v>
      </c>
      <c r="G1" s="4">
        <f>SUBTOTAL(9,G3:G26)</f>
        <v>797575</v>
      </c>
    </row>
    <row r="2" spans="1:13" x14ac:dyDescent="0.25">
      <c r="A2" s="3" t="s">
        <v>0</v>
      </c>
      <c r="B2" s="3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13" x14ac:dyDescent="0.25">
      <c r="A3" s="1" t="s">
        <v>12</v>
      </c>
      <c r="B3" s="1" t="s">
        <v>10</v>
      </c>
      <c r="C3" s="5">
        <v>20360</v>
      </c>
      <c r="D3" s="5">
        <v>259969525.94999999</v>
      </c>
      <c r="E3" s="5">
        <v>123538</v>
      </c>
      <c r="F3" s="5">
        <v>119765995</v>
      </c>
      <c r="G3" s="5">
        <v>58876</v>
      </c>
    </row>
    <row r="4" spans="1:13" x14ac:dyDescent="0.25">
      <c r="A4" s="1" t="s">
        <v>9</v>
      </c>
      <c r="B4" s="1" t="s">
        <v>10</v>
      </c>
      <c r="C4" s="5">
        <v>57197</v>
      </c>
      <c r="D4" s="5">
        <v>214689239.41</v>
      </c>
      <c r="E4" s="5">
        <v>125632</v>
      </c>
      <c r="F4" s="5">
        <v>131517297</v>
      </c>
      <c r="G4" s="5">
        <v>80101</v>
      </c>
    </row>
    <row r="5" spans="1:13" x14ac:dyDescent="0.25">
      <c r="A5" s="1" t="s">
        <v>7</v>
      </c>
      <c r="B5" s="1" t="s">
        <v>8</v>
      </c>
      <c r="C5" s="5">
        <v>196466</v>
      </c>
      <c r="D5" s="5">
        <v>329111861.22000003</v>
      </c>
      <c r="E5" s="5">
        <v>201008</v>
      </c>
      <c r="F5" s="5">
        <v>329111391</v>
      </c>
      <c r="G5" s="5">
        <v>200532</v>
      </c>
    </row>
    <row r="6" spans="1:13" x14ac:dyDescent="0.25">
      <c r="A6" s="1" t="s">
        <v>11</v>
      </c>
      <c r="B6" s="1" t="s">
        <v>10</v>
      </c>
      <c r="C6" s="5">
        <v>74957</v>
      </c>
      <c r="D6" s="5">
        <v>409315877.49000001</v>
      </c>
      <c r="E6" s="5">
        <v>206989</v>
      </c>
      <c r="F6" s="5">
        <v>230378779</v>
      </c>
      <c r="G6" s="5">
        <v>120730</v>
      </c>
    </row>
    <row r="7" spans="1:13" x14ac:dyDescent="0.25">
      <c r="A7" s="1" t="s">
        <v>9</v>
      </c>
      <c r="B7" s="1" t="s">
        <v>8</v>
      </c>
      <c r="C7" s="5">
        <v>263187</v>
      </c>
      <c r="D7" s="5">
        <v>494239925.17000002</v>
      </c>
      <c r="E7" s="5">
        <v>271150</v>
      </c>
      <c r="F7" s="5">
        <v>494238977</v>
      </c>
      <c r="G7" s="5">
        <v>269424</v>
      </c>
      <c r="J7" s="4" t="s">
        <v>3</v>
      </c>
      <c r="K7" s="4" t="s">
        <v>4</v>
      </c>
      <c r="L7" s="4" t="s">
        <v>5</v>
      </c>
      <c r="M7" s="4" t="s">
        <v>6</v>
      </c>
    </row>
    <row r="8" spans="1:13" x14ac:dyDescent="0.25">
      <c r="A8" s="1" t="s">
        <v>13</v>
      </c>
      <c r="B8" s="1" t="s">
        <v>8</v>
      </c>
      <c r="C8" s="5">
        <v>25319</v>
      </c>
      <c r="D8" s="5">
        <v>19669099.289999999</v>
      </c>
      <c r="E8" s="5">
        <v>25406</v>
      </c>
      <c r="F8" s="5">
        <v>19669114</v>
      </c>
      <c r="G8" s="5">
        <v>25394</v>
      </c>
      <c r="I8" t="s">
        <v>39</v>
      </c>
      <c r="J8" s="4">
        <v>1942894637.95</v>
      </c>
      <c r="K8" s="4">
        <v>943677</v>
      </c>
      <c r="L8" s="4">
        <v>596344585</v>
      </c>
      <c r="M8">
        <v>290446</v>
      </c>
    </row>
    <row r="9" spans="1:13" x14ac:dyDescent="0.25">
      <c r="A9" s="1" t="s">
        <v>11</v>
      </c>
      <c r="B9" s="1" t="s">
        <v>8</v>
      </c>
      <c r="C9" s="5">
        <v>30801</v>
      </c>
      <c r="D9" s="5">
        <v>114886335.09999999</v>
      </c>
      <c r="E9" s="5">
        <v>33404</v>
      </c>
      <c r="F9" s="5">
        <v>114886270</v>
      </c>
      <c r="G9" s="5">
        <v>32418</v>
      </c>
      <c r="I9" t="s">
        <v>38</v>
      </c>
      <c r="J9" s="4">
        <v>2096497083.8299999</v>
      </c>
      <c r="K9" s="4">
        <v>1044219</v>
      </c>
      <c r="L9" s="4">
        <v>672204035</v>
      </c>
      <c r="M9" s="4">
        <v>334899</v>
      </c>
    </row>
    <row r="10" spans="1:13" x14ac:dyDescent="0.25">
      <c r="A10" s="1" t="s">
        <v>7</v>
      </c>
      <c r="B10" s="1" t="s">
        <v>10</v>
      </c>
      <c r="C10" s="5">
        <v>7069</v>
      </c>
      <c r="D10" s="5">
        <v>11390461.279999999</v>
      </c>
      <c r="E10" s="5">
        <v>14245</v>
      </c>
      <c r="F10" s="5">
        <v>8032677</v>
      </c>
      <c r="G10" s="5">
        <v>10100</v>
      </c>
      <c r="I10" t="s">
        <v>36</v>
      </c>
      <c r="J10" s="4">
        <v>394480379.85000002</v>
      </c>
      <c r="K10" s="4">
        <v>378428</v>
      </c>
      <c r="L10" s="4">
        <v>179011328</v>
      </c>
      <c r="M10" s="4">
        <v>172201</v>
      </c>
    </row>
    <row r="11" spans="1:13" x14ac:dyDescent="0.25">
      <c r="A11" s="1" t="s">
        <v>20</v>
      </c>
      <c r="B11" s="1" t="s">
        <v>19</v>
      </c>
      <c r="C11" s="5">
        <v>33819</v>
      </c>
      <c r="D11" s="5">
        <v>169265352.18000001</v>
      </c>
      <c r="E11" s="5">
        <v>77843</v>
      </c>
      <c r="F11" s="5" t="s">
        <v>16</v>
      </c>
      <c r="G11" s="5" t="s">
        <v>16</v>
      </c>
      <c r="J11" s="6">
        <f>SUM(J8:J10)</f>
        <v>4433872101.6300001</v>
      </c>
      <c r="K11" s="6">
        <f t="shared" ref="K11:M11" si="0">SUM(K8:K10)</f>
        <v>2366324</v>
      </c>
      <c r="L11" s="6">
        <f t="shared" si="0"/>
        <v>1447559948</v>
      </c>
      <c r="M11" s="6">
        <f t="shared" si="0"/>
        <v>797546</v>
      </c>
    </row>
    <row r="12" spans="1:13" x14ac:dyDescent="0.25">
      <c r="A12" s="1" t="s">
        <v>17</v>
      </c>
      <c r="B12" s="1" t="s">
        <v>15</v>
      </c>
      <c r="C12" s="5">
        <v>266859</v>
      </c>
      <c r="D12" s="5">
        <v>535392660.63</v>
      </c>
      <c r="E12" s="5">
        <v>271220</v>
      </c>
      <c r="F12" s="5" t="s">
        <v>16</v>
      </c>
      <c r="G12" s="5" t="s">
        <v>16</v>
      </c>
      <c r="J12" s="7"/>
      <c r="K12" s="7"/>
      <c r="L12" s="7"/>
      <c r="M12" s="7"/>
    </row>
    <row r="13" spans="1:13" x14ac:dyDescent="0.25">
      <c r="A13" s="1" t="s">
        <v>14</v>
      </c>
      <c r="B13" s="1" t="s">
        <v>15</v>
      </c>
      <c r="C13" s="5">
        <v>203577</v>
      </c>
      <c r="D13" s="5">
        <v>326314733.77999997</v>
      </c>
      <c r="E13" s="5">
        <v>207172</v>
      </c>
      <c r="F13" s="5" t="s">
        <v>16</v>
      </c>
      <c r="G13" s="5" t="s">
        <v>16</v>
      </c>
    </row>
    <row r="14" spans="1:13" x14ac:dyDescent="0.25">
      <c r="A14" s="1" t="s">
        <v>17</v>
      </c>
      <c r="B14" s="1" t="s">
        <v>19</v>
      </c>
      <c r="C14" s="5">
        <v>22910</v>
      </c>
      <c r="D14" s="5">
        <v>95241946.25</v>
      </c>
      <c r="E14" s="5">
        <v>48683</v>
      </c>
      <c r="F14" s="5" t="s">
        <v>16</v>
      </c>
      <c r="G14" s="5" t="s">
        <v>16</v>
      </c>
    </row>
    <row r="15" spans="1:13" x14ac:dyDescent="0.25">
      <c r="A15" s="1" t="s">
        <v>21</v>
      </c>
      <c r="B15" s="1" t="s">
        <v>15</v>
      </c>
      <c r="C15" s="5">
        <v>18059</v>
      </c>
      <c r="D15" s="5">
        <v>12533325</v>
      </c>
      <c r="E15" s="5">
        <v>18102</v>
      </c>
      <c r="F15" s="5" t="s">
        <v>16</v>
      </c>
      <c r="G15" s="5" t="s">
        <v>16</v>
      </c>
      <c r="I15" t="s">
        <v>29</v>
      </c>
      <c r="J15" t="s">
        <v>3</v>
      </c>
      <c r="K15" t="s">
        <v>4</v>
      </c>
      <c r="L15" t="s">
        <v>5</v>
      </c>
      <c r="M15" t="s">
        <v>6</v>
      </c>
    </row>
    <row r="16" spans="1:13" x14ac:dyDescent="0.25">
      <c r="A16" s="1" t="s">
        <v>20</v>
      </c>
      <c r="B16" s="1" t="s">
        <v>15</v>
      </c>
      <c r="C16" s="5">
        <v>43276</v>
      </c>
      <c r="D16" s="5">
        <v>153459877.91999999</v>
      </c>
      <c r="E16" s="5">
        <v>45393</v>
      </c>
      <c r="F16" s="5" t="s">
        <v>16</v>
      </c>
      <c r="G16" s="5" t="s">
        <v>16</v>
      </c>
      <c r="I16" t="s">
        <v>36</v>
      </c>
      <c r="J16" s="4">
        <v>394480379.85000002</v>
      </c>
      <c r="K16" s="4">
        <v>378428</v>
      </c>
      <c r="L16" s="4">
        <v>179011328</v>
      </c>
      <c r="M16" s="4">
        <v>172201</v>
      </c>
    </row>
    <row r="17" spans="1:13" x14ac:dyDescent="0.25">
      <c r="A17" s="1" t="s">
        <v>18</v>
      </c>
      <c r="B17" s="1" t="s">
        <v>19</v>
      </c>
      <c r="C17" s="5">
        <v>4745</v>
      </c>
      <c r="D17" s="5">
        <v>43709858.57</v>
      </c>
      <c r="E17" s="5">
        <v>20580</v>
      </c>
      <c r="F17" s="5" t="s">
        <v>16</v>
      </c>
      <c r="G17" s="5" t="s">
        <v>16</v>
      </c>
      <c r="I17" t="s">
        <v>30</v>
      </c>
      <c r="J17" s="4">
        <v>1942894637.95</v>
      </c>
      <c r="K17" s="4">
        <v>943677</v>
      </c>
      <c r="L17" s="4">
        <v>596344585</v>
      </c>
      <c r="M17" s="4">
        <v>290446</v>
      </c>
    </row>
    <row r="18" spans="1:13" x14ac:dyDescent="0.25">
      <c r="A18" s="1" t="s">
        <v>14</v>
      </c>
      <c r="B18" s="1" t="s">
        <v>19</v>
      </c>
      <c r="C18" s="5">
        <v>2847</v>
      </c>
      <c r="D18" s="5">
        <v>4278737</v>
      </c>
      <c r="E18" s="5">
        <v>5725</v>
      </c>
      <c r="F18" s="5" t="s">
        <v>16</v>
      </c>
      <c r="G18" s="5" t="s">
        <v>16</v>
      </c>
      <c r="I18" t="s">
        <v>32</v>
      </c>
      <c r="J18" s="4">
        <v>2096497083.8299999</v>
      </c>
      <c r="K18" s="4">
        <v>1044219</v>
      </c>
      <c r="L18" s="4">
        <v>672204035</v>
      </c>
      <c r="M18" s="4">
        <v>334899</v>
      </c>
    </row>
    <row r="19" spans="1:13" x14ac:dyDescent="0.25">
      <c r="A19" s="1" t="s">
        <v>26</v>
      </c>
      <c r="B19" s="1" t="s">
        <v>23</v>
      </c>
      <c r="C19" s="5">
        <v>164078</v>
      </c>
      <c r="D19" s="5">
        <v>288637159.93000001</v>
      </c>
      <c r="E19" s="5">
        <v>166261</v>
      </c>
      <c r="F19" s="5" t="s">
        <v>16</v>
      </c>
      <c r="G19" s="5" t="s">
        <v>16</v>
      </c>
      <c r="I19" t="s">
        <v>16</v>
      </c>
      <c r="J19" s="6">
        <v>46584.29</v>
      </c>
      <c r="K19" s="6">
        <v>33</v>
      </c>
      <c r="L19" s="6">
        <v>40552</v>
      </c>
      <c r="M19" s="6">
        <v>29</v>
      </c>
    </row>
    <row r="20" spans="1:13" x14ac:dyDescent="0.25">
      <c r="A20" s="1" t="s">
        <v>22</v>
      </c>
      <c r="B20" s="1" t="s">
        <v>23</v>
      </c>
      <c r="C20" s="5">
        <v>215559</v>
      </c>
      <c r="D20" s="5">
        <v>399190040.02999997</v>
      </c>
      <c r="E20" s="5">
        <v>219084</v>
      </c>
      <c r="F20" s="5" t="s">
        <v>16</v>
      </c>
      <c r="G20" s="5" t="s">
        <v>16</v>
      </c>
      <c r="J20" s="6">
        <f>SUM(J16:J19)</f>
        <v>4433918685.9200001</v>
      </c>
      <c r="K20" s="6">
        <f t="shared" ref="K20:M20" si="1">SUM(K16:K19)</f>
        <v>2366357</v>
      </c>
      <c r="L20" s="6">
        <f t="shared" si="1"/>
        <v>1447600500</v>
      </c>
      <c r="M20" s="6">
        <f t="shared" si="1"/>
        <v>797575</v>
      </c>
    </row>
    <row r="21" spans="1:13" x14ac:dyDescent="0.25">
      <c r="A21" s="1" t="s">
        <v>22</v>
      </c>
      <c r="B21" s="1" t="s">
        <v>25</v>
      </c>
      <c r="C21" s="5">
        <v>35906</v>
      </c>
      <c r="D21" s="5">
        <v>131771652.58</v>
      </c>
      <c r="E21" s="5">
        <v>76749</v>
      </c>
      <c r="F21" s="5" t="s">
        <v>16</v>
      </c>
      <c r="G21" s="5" t="s">
        <v>16</v>
      </c>
    </row>
    <row r="22" spans="1:13" x14ac:dyDescent="0.25">
      <c r="A22" s="1" t="s">
        <v>28</v>
      </c>
      <c r="B22" s="1" t="s">
        <v>23</v>
      </c>
      <c r="C22" s="5">
        <v>15547</v>
      </c>
      <c r="D22" s="5">
        <v>10932477.869999999</v>
      </c>
      <c r="E22" s="5">
        <v>15600</v>
      </c>
      <c r="F22" s="5" t="s">
        <v>16</v>
      </c>
      <c r="G22" s="5" t="s">
        <v>16</v>
      </c>
    </row>
    <row r="23" spans="1:13" x14ac:dyDescent="0.25">
      <c r="A23" s="1" t="s">
        <v>24</v>
      </c>
      <c r="B23" s="1" t="s">
        <v>25</v>
      </c>
      <c r="C23" s="5">
        <v>46078</v>
      </c>
      <c r="D23" s="5">
        <v>230347368.97</v>
      </c>
      <c r="E23" s="5">
        <v>116477</v>
      </c>
      <c r="F23" s="5" t="s">
        <v>16</v>
      </c>
      <c r="G23" s="5" t="s">
        <v>16</v>
      </c>
    </row>
    <row r="24" spans="1:13" x14ac:dyDescent="0.25">
      <c r="A24" s="1" t="s">
        <v>24</v>
      </c>
      <c r="B24" s="1" t="s">
        <v>23</v>
      </c>
      <c r="C24" s="5">
        <v>27175</v>
      </c>
      <c r="D24" s="5">
        <v>92577690.780000001</v>
      </c>
      <c r="E24" s="5">
        <v>28385</v>
      </c>
      <c r="F24" s="5" t="s">
        <v>16</v>
      </c>
      <c r="G24" s="5" t="s">
        <v>16</v>
      </c>
    </row>
    <row r="25" spans="1:13" x14ac:dyDescent="0.25">
      <c r="A25" s="1" t="s">
        <v>27</v>
      </c>
      <c r="B25" s="1" t="s">
        <v>25</v>
      </c>
      <c r="C25" s="5">
        <v>8465</v>
      </c>
      <c r="D25" s="5">
        <v>81422090.019999996</v>
      </c>
      <c r="E25" s="5">
        <v>40391</v>
      </c>
      <c r="F25" s="5" t="s">
        <v>16</v>
      </c>
      <c r="G25" s="5" t="s">
        <v>16</v>
      </c>
    </row>
    <row r="26" spans="1:13" x14ac:dyDescent="0.25">
      <c r="A26" s="1" t="s">
        <v>26</v>
      </c>
      <c r="B26" s="1" t="s">
        <v>25</v>
      </c>
      <c r="C26" s="5">
        <v>3634</v>
      </c>
      <c r="D26" s="5">
        <v>5571389.5</v>
      </c>
      <c r="E26" s="5">
        <v>7320</v>
      </c>
      <c r="F26" s="5" t="s">
        <v>16</v>
      </c>
      <c r="G26" s="5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3C56-F673-4DBC-B7CB-8C119132A2D8}">
  <dimension ref="A1:B5"/>
  <sheetViews>
    <sheetView workbookViewId="0">
      <selection activeCell="G5" sqref="G5"/>
    </sheetView>
  </sheetViews>
  <sheetFormatPr defaultRowHeight="15" x14ac:dyDescent="0.25"/>
  <cols>
    <col min="1" max="1" width="13.7109375" bestFit="1" customWidth="1"/>
    <col min="2" max="2" width="16.7109375" bestFit="1" customWidth="1"/>
  </cols>
  <sheetData>
    <row r="1" spans="1:2" x14ac:dyDescent="0.25">
      <c r="A1" s="3" t="s">
        <v>29</v>
      </c>
      <c r="B1" s="3" t="s">
        <v>33</v>
      </c>
    </row>
    <row r="2" spans="1:2" x14ac:dyDescent="0.25">
      <c r="A2" s="1" t="s">
        <v>34</v>
      </c>
      <c r="B2" s="5">
        <v>359992</v>
      </c>
    </row>
    <row r="3" spans="1:2" x14ac:dyDescent="0.25">
      <c r="A3" s="1" t="s">
        <v>30</v>
      </c>
      <c r="B3" s="5">
        <v>21175</v>
      </c>
    </row>
    <row r="4" spans="1:2" x14ac:dyDescent="0.25">
      <c r="A4" s="1" t="s">
        <v>32</v>
      </c>
      <c r="B4" s="5">
        <v>18152</v>
      </c>
    </row>
    <row r="5" spans="1:2" x14ac:dyDescent="0.25">
      <c r="A5" s="1" t="s">
        <v>16</v>
      </c>
      <c r="B5" s="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2C23-0F65-46E5-895F-7F5B52D0C2D5}">
  <dimension ref="A1:B5"/>
  <sheetViews>
    <sheetView workbookViewId="0">
      <selection activeCell="F2" sqref="F2"/>
    </sheetView>
  </sheetViews>
  <sheetFormatPr defaultRowHeight="15" x14ac:dyDescent="0.25"/>
  <cols>
    <col min="1" max="1" width="13.7109375" bestFit="1" customWidth="1"/>
    <col min="2" max="2" width="16.7109375" bestFit="1" customWidth="1"/>
  </cols>
  <sheetData>
    <row r="1" spans="1:2" x14ac:dyDescent="0.25">
      <c r="A1" s="3" t="s">
        <v>29</v>
      </c>
      <c r="B1" s="3" t="s">
        <v>33</v>
      </c>
    </row>
    <row r="2" spans="1:2" x14ac:dyDescent="0.25">
      <c r="A2" s="1" t="s">
        <v>30</v>
      </c>
      <c r="B2" s="5">
        <v>4538</v>
      </c>
    </row>
    <row r="3" spans="1:2" x14ac:dyDescent="0.25">
      <c r="A3" s="1" t="s">
        <v>32</v>
      </c>
      <c r="B3" s="5">
        <v>3114</v>
      </c>
    </row>
    <row r="4" spans="1:2" x14ac:dyDescent="0.25">
      <c r="A4" s="1" t="s">
        <v>34</v>
      </c>
      <c r="B4" s="5">
        <v>42</v>
      </c>
    </row>
    <row r="5" spans="1:2" x14ac:dyDescent="0.25">
      <c r="A5" s="1" t="s">
        <v>16</v>
      </c>
      <c r="B5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C21B-DA53-4C66-94BC-8A8030E98FCD}">
  <dimension ref="A1:B5"/>
  <sheetViews>
    <sheetView workbookViewId="0">
      <selection activeCell="D7" sqref="D7"/>
    </sheetView>
  </sheetViews>
  <sheetFormatPr defaultRowHeight="15" x14ac:dyDescent="0.25"/>
  <cols>
    <col min="1" max="1" width="13.7109375" bestFit="1" customWidth="1"/>
    <col min="2" max="2" width="23.85546875" bestFit="1" customWidth="1"/>
    <col min="6" max="6" width="13.7109375" bestFit="1" customWidth="1"/>
    <col min="7" max="7" width="23.85546875" bestFit="1" customWidth="1"/>
  </cols>
  <sheetData>
    <row r="1" spans="1:2" x14ac:dyDescent="0.25">
      <c r="A1" s="8" t="s">
        <v>29</v>
      </c>
      <c r="B1" s="8" t="s">
        <v>35</v>
      </c>
    </row>
    <row r="2" spans="1:2" x14ac:dyDescent="0.25">
      <c r="A2" s="5" t="s">
        <v>16</v>
      </c>
      <c r="B2" s="5">
        <v>345</v>
      </c>
    </row>
    <row r="3" spans="1:2" x14ac:dyDescent="0.25">
      <c r="A3" s="5" t="s">
        <v>30</v>
      </c>
      <c r="B3" s="5">
        <v>693467</v>
      </c>
    </row>
    <row r="4" spans="1:2" x14ac:dyDescent="0.25">
      <c r="A4" s="5" t="s">
        <v>32</v>
      </c>
      <c r="B4" s="5">
        <v>803760</v>
      </c>
    </row>
    <row r="5" spans="1:2" x14ac:dyDescent="0.25">
      <c r="A5" s="5" t="s">
        <v>31</v>
      </c>
      <c r="B5" s="5">
        <v>282618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72CE-9FA5-445D-BA44-3DBA695213CB}">
  <dimension ref="A1:G7"/>
  <sheetViews>
    <sheetView workbookViewId="0">
      <selection activeCell="G4" sqref="G4"/>
    </sheetView>
  </sheetViews>
  <sheetFormatPr defaultRowHeight="15" x14ac:dyDescent="0.25"/>
  <cols>
    <col min="1" max="1" width="13.7109375" bestFit="1" customWidth="1"/>
    <col min="2" max="2" width="16.71093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37</v>
      </c>
      <c r="F1" t="s">
        <v>40</v>
      </c>
    </row>
    <row r="3" spans="1:7" x14ac:dyDescent="0.25">
      <c r="A3" s="3" t="s">
        <v>29</v>
      </c>
      <c r="B3" s="3" t="s">
        <v>33</v>
      </c>
      <c r="F3" s="3" t="s">
        <v>29</v>
      </c>
      <c r="G3" s="3" t="s">
        <v>33</v>
      </c>
    </row>
    <row r="4" spans="1:7" x14ac:dyDescent="0.25">
      <c r="A4" s="1" t="s">
        <v>30</v>
      </c>
      <c r="B4" s="5">
        <v>22200</v>
      </c>
      <c r="F4" s="1" t="s">
        <v>30</v>
      </c>
      <c r="G4" s="5">
        <v>4765</v>
      </c>
    </row>
    <row r="5" spans="1:7" x14ac:dyDescent="0.25">
      <c r="A5" s="1" t="s">
        <v>32</v>
      </c>
      <c r="B5" s="5">
        <v>11011</v>
      </c>
      <c r="F5" s="1" t="s">
        <v>32</v>
      </c>
      <c r="G5" s="5">
        <v>2249</v>
      </c>
    </row>
    <row r="6" spans="1:7" x14ac:dyDescent="0.25">
      <c r="A6" s="1" t="s">
        <v>36</v>
      </c>
      <c r="B6" s="5">
        <v>54301</v>
      </c>
      <c r="F6" s="1" t="s">
        <v>34</v>
      </c>
      <c r="G6" s="5">
        <v>9489</v>
      </c>
    </row>
    <row r="7" spans="1:7" x14ac:dyDescent="0.25">
      <c r="A7" s="1" t="s">
        <v>16</v>
      </c>
      <c r="B7" s="5">
        <v>5</v>
      </c>
      <c r="F7" s="1" t="s">
        <v>16</v>
      </c>
      <c r="G7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COCO</vt:lpstr>
      <vt:lpstr>FOFO</vt:lpstr>
      <vt:lpstr>Online</vt:lpstr>
      <vt:lpstr>Offline</vt:lpstr>
      <vt:lpstr>Overall</vt:lpstr>
      <vt:lpstr>email</vt:lpstr>
      <vt:lpstr>birthday</vt:lpstr>
      <vt:lpstr>single column </vt:lpstr>
      <vt:lpstr>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2025-10-14T10:02:17Z</dcterms:created>
  <dcterms:modified xsi:type="dcterms:W3CDTF">2025-10-15T08:10:49Z</dcterms:modified>
</cp:coreProperties>
</file>