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_rfm_25_05_22/"/>
    </mc:Choice>
  </mc:AlternateContent>
  <xr:revisionPtr revIDLastSave="38" documentId="8_{938CDB27-83DB-4054-9BF9-A23B8B778595}" xr6:coauthVersionLast="47" xr6:coauthVersionMax="47" xr10:uidLastSave="{A6D97C13-BAA1-433A-959C-93229B5C326E}"/>
  <bookViews>
    <workbookView xWindow="-120" yWindow="-120" windowWidth="20730" windowHeight="11040" activeTab="3" xr2:uid="{AF4CC1A5-31D1-4F39-96AF-B20E201ECCB0}"/>
  </bookViews>
  <sheets>
    <sheet name="Email" sheetId="1" r:id="rId1"/>
    <sheet name="Birthday'oct " sheetId="2" r:id="rId2"/>
    <sheet name="single column " sheetId="3" r:id="rId3"/>
    <sheet name="Ent" sheetId="4" r:id="rId4"/>
    <sheet name="COCO" sheetId="5" r:id="rId5"/>
    <sheet name="FOFO" sheetId="6" r:id="rId6"/>
    <sheet name="Online" sheetId="9" r:id="rId7"/>
  </sheets>
  <definedNames>
    <definedName name="_xlnm._FilterDatabase" localSheetId="4" hidden="1">COCO!$A$3:$E$15</definedName>
    <definedName name="_xlnm._FilterDatabase" localSheetId="5" hidden="1">FOFO!$A$3:$E$15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12" i="5"/>
  <c r="F13" i="5"/>
  <c r="F14" i="5"/>
  <c r="F15" i="5"/>
  <c r="F4" i="5"/>
  <c r="F2" i="5"/>
  <c r="E1" i="9"/>
  <c r="D1" i="9"/>
  <c r="C1" i="9"/>
  <c r="E2" i="5"/>
  <c r="D2" i="5"/>
  <c r="C2" i="5"/>
  <c r="I29" i="6"/>
  <c r="H29" i="6"/>
  <c r="E2" i="6"/>
  <c r="D2" i="6"/>
  <c r="C2" i="6"/>
</calcChain>
</file>

<file path=xl/sharedStrings.xml><?xml version="1.0" encoding="utf-8"?>
<sst xmlns="http://schemas.openxmlformats.org/spreadsheetml/2006/main" count="157" uniqueCount="40">
  <si>
    <t>storetype1</t>
  </si>
  <si>
    <t>Not Identified</t>
  </si>
  <si>
    <t>COCO</t>
  </si>
  <si>
    <t>FOFO</t>
  </si>
  <si>
    <t>Online</t>
  </si>
  <si>
    <t>Mobile</t>
  </si>
  <si>
    <t>Customers</t>
  </si>
  <si>
    <t>mobile</t>
  </si>
  <si>
    <t>online</t>
  </si>
  <si>
    <t>customer</t>
  </si>
  <si>
    <t>'2024-06-01' AND '2025-08-31'</t>
  </si>
  <si>
    <t>customers</t>
  </si>
  <si>
    <t>'2025-06-01' AND '2025-08-31'</t>
  </si>
  <si>
    <t>duration</t>
  </si>
  <si>
    <t>Region</t>
  </si>
  <si>
    <t>Customer</t>
  </si>
  <si>
    <t>Sales</t>
  </si>
  <si>
    <t>Bills</t>
  </si>
  <si>
    <t>\N</t>
  </si>
  <si>
    <t>East</t>
  </si>
  <si>
    <t>North</t>
  </si>
  <si>
    <t>South</t>
  </si>
  <si>
    <t>West</t>
  </si>
  <si>
    <t>region</t>
  </si>
  <si>
    <t>sales</t>
  </si>
  <si>
    <t>bills</t>
  </si>
  <si>
    <t>Activity_segment</t>
  </si>
  <si>
    <t>Active</t>
  </si>
  <si>
    <t>Lapsed</t>
  </si>
  <si>
    <t>Dormant</t>
  </si>
  <si>
    <t>Active One Timer</t>
  </si>
  <si>
    <t>Active Repeater</t>
  </si>
  <si>
    <t>Dormant One timer</t>
  </si>
  <si>
    <t>Dormant Repeater</t>
  </si>
  <si>
    <t>Lapsed One Timer</t>
  </si>
  <si>
    <t>Lapsed Repeater</t>
  </si>
  <si>
    <t>total</t>
  </si>
  <si>
    <t>coco</t>
  </si>
  <si>
    <t>2024-07-01 to 2025-09-30</t>
  </si>
  <si>
    <t>2025-07-01' AND '2025-09-30'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</si>
</sst>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3" fontId="0" fillId="0" borderId="2" xfId="0" applyNumberFormat="1" applyBorder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9B1-71F2-4359-879B-F0F6EC9BA0BC}">
  <dimension ref="A1:B4"/>
  <sheetViews>
    <sheetView workbookViewId="0">
      <selection activeCell="B2" sqref="B2:B4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4" t="s">
        <v>0</v>
      </c>
      <c r="B1" s="4" t="s">
        <v>5</v>
      </c>
    </row>
    <row r="2" spans="1:2" x14ac:dyDescent="0.25">
      <c r="A2" s="2" t="s">
        <v>4</v>
      </c>
      <c r="B2" s="3">
        <v>350331</v>
      </c>
    </row>
    <row r="3" spans="1:2" x14ac:dyDescent="0.25">
      <c r="A3" s="2" t="s">
        <v>2</v>
      </c>
      <c r="B3" s="3">
        <v>20984</v>
      </c>
    </row>
    <row r="4" spans="1:2" x14ac:dyDescent="0.25">
      <c r="A4" s="2" t="s">
        <v>3</v>
      </c>
      <c r="B4" s="3">
        <v>17908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3EDE-C504-4028-8674-2BE922955CE7}">
  <dimension ref="A1:B4"/>
  <sheetViews>
    <sheetView workbookViewId="0">
      <selection activeCell="B2" sqref="B2:B4"/>
    </sheetView>
  </sheetViews>
  <sheetFormatPr defaultRowHeight="15" x14ac:dyDescent="0.25"/>
  <cols>
    <col min="1" max="1" width="10.5703125" bestFit="1" customWidth="1"/>
    <col min="2" max="2" width="10.42578125" bestFit="1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2" t="s">
        <v>2</v>
      </c>
      <c r="B2" s="3">
        <v>5028</v>
      </c>
    </row>
    <row r="3" spans="1:2" x14ac:dyDescent="0.25">
      <c r="A3" s="2" t="s">
        <v>3</v>
      </c>
      <c r="B3" s="3">
        <v>3712</v>
      </c>
    </row>
    <row r="4" spans="1:2" x14ac:dyDescent="0.25">
      <c r="A4" s="2" t="s">
        <v>4</v>
      </c>
      <c r="B4" s="3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2B8A-8C87-4A74-A0D3-56FB4E467831}">
  <dimension ref="A1:B4"/>
  <sheetViews>
    <sheetView workbookViewId="0"/>
  </sheetViews>
  <sheetFormatPr defaultRowHeight="15" x14ac:dyDescent="0.25"/>
  <cols>
    <col min="1" max="1" width="10.5703125" bestFit="1" customWidth="1"/>
    <col min="2" max="2" width="7.28515625" bestFit="1" customWidth="1"/>
  </cols>
  <sheetData>
    <row r="1" spans="1:2" x14ac:dyDescent="0.25">
      <c r="A1" s="4" t="s">
        <v>0</v>
      </c>
      <c r="B1" s="4" t="s">
        <v>7</v>
      </c>
    </row>
    <row r="2" spans="1:2" x14ac:dyDescent="0.25">
      <c r="A2" s="2" t="s">
        <v>2</v>
      </c>
      <c r="B2" s="2">
        <v>673983</v>
      </c>
    </row>
    <row r="3" spans="1:2" x14ac:dyDescent="0.25">
      <c r="A3" s="2" t="s">
        <v>3</v>
      </c>
      <c r="B3" s="2">
        <v>782620</v>
      </c>
    </row>
    <row r="4" spans="1:2" x14ac:dyDescent="0.25">
      <c r="A4" s="2" t="s">
        <v>8</v>
      </c>
      <c r="B4" s="2">
        <v>274236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25-DFAC-47B0-BD25-4E0FE53266C1}">
  <dimension ref="A1:J8"/>
  <sheetViews>
    <sheetView tabSelected="1" workbookViewId="0">
      <selection activeCell="I13" sqref="I13"/>
    </sheetView>
  </sheetViews>
  <sheetFormatPr defaultRowHeight="15" x14ac:dyDescent="0.25"/>
  <cols>
    <col min="1" max="1" width="13.7109375" bestFit="1" customWidth="1"/>
    <col min="2" max="2" width="16.7109375" bestFit="1" customWidth="1"/>
    <col min="9" max="9" width="13.7109375" bestFit="1" customWidth="1"/>
    <col min="10" max="10" width="10.140625" bestFit="1" customWidth="1"/>
  </cols>
  <sheetData>
    <row r="1" spans="1:10" x14ac:dyDescent="0.25">
      <c r="A1" t="s">
        <v>13</v>
      </c>
      <c r="B1" t="s">
        <v>10</v>
      </c>
      <c r="I1" t="s">
        <v>13</v>
      </c>
      <c r="J1" t="s">
        <v>12</v>
      </c>
    </row>
    <row r="2" spans="1:10" x14ac:dyDescent="0.25">
      <c r="A2" s="2" t="s">
        <v>0</v>
      </c>
      <c r="B2" s="2" t="s">
        <v>9</v>
      </c>
      <c r="I2" s="2" t="s">
        <v>0</v>
      </c>
      <c r="J2" s="2" t="s">
        <v>11</v>
      </c>
    </row>
    <row r="3" spans="1:10" x14ac:dyDescent="0.25">
      <c r="A3" s="2" t="s">
        <v>2</v>
      </c>
      <c r="B3" s="2">
        <v>22019</v>
      </c>
      <c r="I3" s="2" t="s">
        <v>1</v>
      </c>
      <c r="J3" s="2">
        <v>11439</v>
      </c>
    </row>
    <row r="4" spans="1:10" x14ac:dyDescent="0.25">
      <c r="A4" s="2" t="s">
        <v>3</v>
      </c>
      <c r="B4" s="2">
        <v>10786</v>
      </c>
      <c r="I4" s="2" t="s">
        <v>2</v>
      </c>
      <c r="J4" s="2">
        <v>4945</v>
      </c>
    </row>
    <row r="5" spans="1:10" x14ac:dyDescent="0.25">
      <c r="A5" s="2" t="s">
        <v>4</v>
      </c>
      <c r="B5" s="2">
        <v>56812</v>
      </c>
      <c r="I5" s="2" t="s">
        <v>3</v>
      </c>
      <c r="J5" s="2">
        <v>2074</v>
      </c>
    </row>
    <row r="6" spans="1:10" x14ac:dyDescent="0.25">
      <c r="D6" t="s">
        <v>13</v>
      </c>
      <c r="E6" t="s">
        <v>38</v>
      </c>
    </row>
    <row r="7" spans="1:10" x14ac:dyDescent="0.25">
      <c r="B7" s="2"/>
      <c r="C7" s="2"/>
      <c r="E7" s="8" t="s">
        <v>39</v>
      </c>
    </row>
    <row r="8" spans="1:10" x14ac:dyDescent="0.25">
      <c r="B8" s="2"/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2CEF-F56C-422E-AF68-762C1DDB7942}">
  <dimension ref="A2:V30"/>
  <sheetViews>
    <sheetView workbookViewId="0">
      <selection activeCell="A4" sqref="A4"/>
    </sheetView>
  </sheetViews>
  <sheetFormatPr defaultRowHeight="15" x14ac:dyDescent="0.25"/>
  <cols>
    <col min="1" max="1" width="50.5703125" bestFit="1" customWidth="1"/>
    <col min="2" max="2" width="7.140625" bestFit="1" customWidth="1"/>
    <col min="3" max="3" width="10.42578125" bestFit="1" customWidth="1"/>
    <col min="4" max="4" width="14.28515625" bestFit="1" customWidth="1"/>
    <col min="5" max="5" width="9" bestFit="1" customWidth="1"/>
    <col min="7" max="7" width="16.85546875" bestFit="1" customWidth="1"/>
    <col min="8" max="8" width="12.5703125" bestFit="1" customWidth="1"/>
    <col min="9" max="9" width="14.28515625" bestFit="1" customWidth="1"/>
    <col min="10" max="10" width="9" bestFit="1" customWidth="1"/>
    <col min="12" max="13" width="6.7109375" bestFit="1" customWidth="1"/>
    <col min="14" max="14" width="14.28515625" bestFit="1" customWidth="1"/>
    <col min="15" max="15" width="10" bestFit="1" customWidth="1"/>
    <col min="18" max="18" width="16.5703125" bestFit="1" customWidth="1"/>
    <col min="19" max="19" width="6.7109375" bestFit="1" customWidth="1"/>
    <col min="20" max="20" width="9" bestFit="1" customWidth="1"/>
    <col min="21" max="21" width="14.28515625" bestFit="1" customWidth="1"/>
    <col min="22" max="22" width="9" bestFit="1" customWidth="1"/>
  </cols>
  <sheetData>
    <row r="2" spans="1:22" x14ac:dyDescent="0.25">
      <c r="C2" s="5">
        <f>SUBTOTAL(9,C3:C67)</f>
        <v>689305</v>
      </c>
      <c r="D2" s="5">
        <f t="shared" ref="D2:E2" si="0">SUBTOTAL(9,D3:D67)</f>
        <v>1972436956.1399999</v>
      </c>
      <c r="E2" s="5">
        <f t="shared" si="0"/>
        <v>956711</v>
      </c>
      <c r="F2">
        <f>D2/E2</f>
        <v>2061.6852488787104</v>
      </c>
      <c r="T2" s="5"/>
      <c r="U2" s="5"/>
      <c r="V2" s="5"/>
    </row>
    <row r="3" spans="1:22" x14ac:dyDescent="0.25">
      <c r="A3" s="4" t="s">
        <v>26</v>
      </c>
      <c r="B3" s="4" t="s">
        <v>23</v>
      </c>
      <c r="C3" s="4" t="s">
        <v>9</v>
      </c>
      <c r="D3" s="4" t="s">
        <v>24</v>
      </c>
      <c r="E3" s="4" t="s">
        <v>25</v>
      </c>
    </row>
    <row r="4" spans="1:22" x14ac:dyDescent="0.25">
      <c r="A4" s="2" t="s">
        <v>27</v>
      </c>
      <c r="B4" s="2" t="s">
        <v>19</v>
      </c>
      <c r="C4" s="6">
        <v>37974</v>
      </c>
      <c r="D4" s="6">
        <v>108701835.45999999</v>
      </c>
      <c r="E4" s="6">
        <v>53678</v>
      </c>
      <c r="F4" s="5">
        <f>D4/E4</f>
        <v>2025.0723845895895</v>
      </c>
    </row>
    <row r="5" spans="1:22" x14ac:dyDescent="0.25">
      <c r="A5" s="2" t="s">
        <v>27</v>
      </c>
      <c r="B5" s="2" t="s">
        <v>20</v>
      </c>
      <c r="C5" s="6">
        <v>107779</v>
      </c>
      <c r="D5" s="6">
        <v>404915326.44</v>
      </c>
      <c r="E5" s="6">
        <v>198614</v>
      </c>
      <c r="F5" s="5">
        <f t="shared" ref="F5:F15" si="1">D5/E5</f>
        <v>2038.704856858026</v>
      </c>
    </row>
    <row r="6" spans="1:22" x14ac:dyDescent="0.25">
      <c r="A6" s="2" t="s">
        <v>27</v>
      </c>
      <c r="B6" s="2" t="s">
        <v>21</v>
      </c>
      <c r="C6" s="6">
        <v>10718</v>
      </c>
      <c r="D6" s="6">
        <v>26828026.460000001</v>
      </c>
      <c r="E6" s="6">
        <v>14523</v>
      </c>
      <c r="F6" s="5">
        <f t="shared" si="1"/>
        <v>1847.2785553948909</v>
      </c>
    </row>
    <row r="7" spans="1:22" x14ac:dyDescent="0.25">
      <c r="A7" s="2" t="s">
        <v>27</v>
      </c>
      <c r="B7" s="2" t="s">
        <v>22</v>
      </c>
      <c r="C7" s="6">
        <v>93671</v>
      </c>
      <c r="D7" s="6">
        <v>296377740.32999998</v>
      </c>
      <c r="E7" s="6">
        <v>137684</v>
      </c>
      <c r="F7" s="5">
        <f t="shared" si="1"/>
        <v>2152.5939130908455</v>
      </c>
      <c r="G7" t="s">
        <v>23</v>
      </c>
      <c r="H7" t="s">
        <v>9</v>
      </c>
      <c r="I7" t="s">
        <v>24</v>
      </c>
      <c r="J7" t="s">
        <v>25</v>
      </c>
    </row>
    <row r="8" spans="1:22" x14ac:dyDescent="0.25">
      <c r="A8" s="2" t="s">
        <v>29</v>
      </c>
      <c r="B8" s="2" t="s">
        <v>19</v>
      </c>
      <c r="C8" s="6">
        <v>22632</v>
      </c>
      <c r="D8" s="6">
        <v>57067738.530000001</v>
      </c>
      <c r="E8" s="6">
        <v>27950</v>
      </c>
      <c r="F8" s="5">
        <f t="shared" si="1"/>
        <v>2041.7795538461539</v>
      </c>
      <c r="G8" t="s">
        <v>22</v>
      </c>
      <c r="H8" s="5">
        <v>202993</v>
      </c>
      <c r="I8" s="5">
        <v>580148570.49000001</v>
      </c>
      <c r="J8" s="5">
        <v>266855</v>
      </c>
      <c r="K8" s="5"/>
    </row>
    <row r="9" spans="1:22" x14ac:dyDescent="0.25">
      <c r="A9" s="2" t="s">
        <v>29</v>
      </c>
      <c r="B9" s="2" t="s">
        <v>20</v>
      </c>
      <c r="C9" s="6">
        <v>82459</v>
      </c>
      <c r="D9" s="6">
        <v>247878057.59</v>
      </c>
      <c r="E9" s="6">
        <v>122012</v>
      </c>
      <c r="F9" s="5">
        <f t="shared" si="1"/>
        <v>2031.5875290135398</v>
      </c>
      <c r="G9" t="s">
        <v>19</v>
      </c>
      <c r="H9" s="5">
        <v>79670</v>
      </c>
      <c r="I9" s="5">
        <v>207870615.78</v>
      </c>
      <c r="J9" s="5">
        <v>102894</v>
      </c>
    </row>
    <row r="10" spans="1:22" x14ac:dyDescent="0.25">
      <c r="A10" s="2" t="s">
        <v>29</v>
      </c>
      <c r="B10" s="2" t="s">
        <v>21</v>
      </c>
      <c r="C10" s="6">
        <v>6718</v>
      </c>
      <c r="D10" s="6">
        <v>14072382.33</v>
      </c>
      <c r="E10" s="6">
        <v>8036</v>
      </c>
      <c r="F10" s="5">
        <f t="shared" si="1"/>
        <v>1751.1675373320061</v>
      </c>
      <c r="G10" t="s">
        <v>20</v>
      </c>
      <c r="H10" s="5">
        <v>386214</v>
      </c>
      <c r="I10" s="5">
        <v>1137579906.9300001</v>
      </c>
      <c r="J10" s="5">
        <v>561121</v>
      </c>
    </row>
    <row r="11" spans="1:22" x14ac:dyDescent="0.25">
      <c r="A11" s="2" t="s">
        <v>29</v>
      </c>
      <c r="B11" s="2" t="s">
        <v>22</v>
      </c>
      <c r="C11" s="6">
        <v>58936</v>
      </c>
      <c r="D11" s="6">
        <v>163318478.91</v>
      </c>
      <c r="E11" s="6">
        <v>73148</v>
      </c>
      <c r="F11" s="5">
        <f t="shared" si="1"/>
        <v>2232.7128412260076</v>
      </c>
      <c r="G11" t="s">
        <v>21</v>
      </c>
      <c r="H11" s="5">
        <v>20428</v>
      </c>
      <c r="I11" s="5">
        <v>46837862.939999998</v>
      </c>
      <c r="J11" s="5">
        <v>25841</v>
      </c>
    </row>
    <row r="12" spans="1:22" x14ac:dyDescent="0.25">
      <c r="A12" s="2" t="s">
        <v>28</v>
      </c>
      <c r="B12" s="2" t="s">
        <v>19</v>
      </c>
      <c r="C12" s="6">
        <v>19064</v>
      </c>
      <c r="D12" s="6">
        <v>42101041.789999999</v>
      </c>
      <c r="E12" s="6">
        <v>21266</v>
      </c>
      <c r="F12" s="5">
        <f t="shared" si="1"/>
        <v>1979.7348720963039</v>
      </c>
    </row>
    <row r="13" spans="1:22" x14ac:dyDescent="0.25">
      <c r="A13" s="2" t="s">
        <v>28</v>
      </c>
      <c r="B13" s="2" t="s">
        <v>20</v>
      </c>
      <c r="C13" s="6">
        <v>195976</v>
      </c>
      <c r="D13" s="6">
        <v>484786522.89999998</v>
      </c>
      <c r="E13" s="6">
        <v>240495</v>
      </c>
      <c r="F13" s="5">
        <f t="shared" si="1"/>
        <v>2015.7862862013762</v>
      </c>
      <c r="G13" t="s">
        <v>23</v>
      </c>
      <c r="H13" t="s">
        <v>9</v>
      </c>
      <c r="I13" t="s">
        <v>24</v>
      </c>
      <c r="J13" t="s">
        <v>25</v>
      </c>
    </row>
    <row r="14" spans="1:22" x14ac:dyDescent="0.25">
      <c r="A14" s="2" t="s">
        <v>28</v>
      </c>
      <c r="B14" s="2" t="s">
        <v>21</v>
      </c>
      <c r="C14" s="6">
        <v>2992</v>
      </c>
      <c r="D14" s="6">
        <v>5937454.1500000004</v>
      </c>
      <c r="E14" s="6">
        <v>3282</v>
      </c>
      <c r="F14" s="5">
        <f t="shared" si="1"/>
        <v>1809.0963284582572</v>
      </c>
      <c r="G14" t="s">
        <v>22</v>
      </c>
      <c r="H14" s="5">
        <v>202993</v>
      </c>
      <c r="I14" s="5">
        <v>580148570.49000001</v>
      </c>
      <c r="J14" s="5">
        <v>266855</v>
      </c>
    </row>
    <row r="15" spans="1:22" x14ac:dyDescent="0.25">
      <c r="A15" s="2" t="s">
        <v>28</v>
      </c>
      <c r="B15" s="2" t="s">
        <v>22</v>
      </c>
      <c r="C15" s="6">
        <v>50386</v>
      </c>
      <c r="D15" s="6">
        <v>120452351.25</v>
      </c>
      <c r="E15" s="6">
        <v>56023</v>
      </c>
      <c r="F15" s="5">
        <f t="shared" si="1"/>
        <v>2150.0517867661497</v>
      </c>
      <c r="G15" t="s">
        <v>19</v>
      </c>
      <c r="H15" s="5">
        <v>79670</v>
      </c>
      <c r="I15" s="5">
        <v>207870615.78</v>
      </c>
      <c r="J15" s="5">
        <v>102894</v>
      </c>
    </row>
    <row r="16" spans="1:22" x14ac:dyDescent="0.25">
      <c r="G16" t="s">
        <v>20</v>
      </c>
      <c r="H16" s="5">
        <v>386214</v>
      </c>
      <c r="I16" s="5">
        <v>1137579906.9300001</v>
      </c>
      <c r="J16" s="5">
        <v>561121</v>
      </c>
    </row>
    <row r="17" spans="6:15" x14ac:dyDescent="0.25">
      <c r="G17" t="s">
        <v>21</v>
      </c>
      <c r="H17" s="5">
        <v>20428</v>
      </c>
      <c r="I17" s="5">
        <v>46837862.939999998</v>
      </c>
      <c r="J17" s="5">
        <v>25841</v>
      </c>
    </row>
    <row r="22" spans="6:15" x14ac:dyDescent="0.25">
      <c r="G22" t="s">
        <v>20</v>
      </c>
      <c r="H22" s="5">
        <v>386214</v>
      </c>
      <c r="I22" s="5">
        <v>1137579906.9300001</v>
      </c>
      <c r="J22" s="5">
        <v>561121</v>
      </c>
    </row>
    <row r="25" spans="6:15" x14ac:dyDescent="0.25">
      <c r="G25" t="s">
        <v>24</v>
      </c>
      <c r="H25" t="s">
        <v>25</v>
      </c>
      <c r="M25" t="s">
        <v>23</v>
      </c>
      <c r="N25" t="s">
        <v>24</v>
      </c>
      <c r="O25" t="s">
        <v>25</v>
      </c>
    </row>
    <row r="26" spans="6:15" x14ac:dyDescent="0.25">
      <c r="F26" t="s">
        <v>36</v>
      </c>
      <c r="G26" s="5">
        <v>4475238440.6599998</v>
      </c>
      <c r="H26" s="5">
        <v>2382064</v>
      </c>
      <c r="M26" t="s">
        <v>22</v>
      </c>
      <c r="N26" s="5">
        <v>1553819481.0799999</v>
      </c>
      <c r="O26" s="5">
        <v>753873</v>
      </c>
    </row>
    <row r="27" spans="6:15" x14ac:dyDescent="0.25">
      <c r="F27" t="s">
        <v>37</v>
      </c>
      <c r="G27" s="5">
        <v>1972436956.1399999</v>
      </c>
      <c r="H27" s="5">
        <v>956711</v>
      </c>
      <c r="M27" t="s">
        <v>20</v>
      </c>
      <c r="N27" s="5">
        <v>2410743713.1399999</v>
      </c>
      <c r="O27" s="5">
        <v>1363339</v>
      </c>
    </row>
    <row r="28" spans="6:15" x14ac:dyDescent="0.25">
      <c r="F28" t="s">
        <v>3</v>
      </c>
      <c r="G28" s="5">
        <v>2112051407.1800001</v>
      </c>
      <c r="H28" s="5">
        <v>1052161</v>
      </c>
      <c r="M28" t="s">
        <v>19</v>
      </c>
      <c r="N28" s="5">
        <v>392523905.04000002</v>
      </c>
      <c r="O28" s="5">
        <v>202891</v>
      </c>
    </row>
    <row r="29" spans="6:15" x14ac:dyDescent="0.25">
      <c r="F29" t="s">
        <v>4</v>
      </c>
      <c r="G29" s="5">
        <v>390750077.34000003</v>
      </c>
      <c r="H29" s="5">
        <v>373192</v>
      </c>
      <c r="M29" t="s">
        <v>21</v>
      </c>
      <c r="N29" s="5">
        <v>114645552</v>
      </c>
      <c r="O29" s="5">
        <v>60222</v>
      </c>
    </row>
    <row r="30" spans="6:15" x14ac:dyDescent="0.25">
      <c r="M30" t="s">
        <v>18</v>
      </c>
      <c r="N30">
        <v>3505789.4</v>
      </c>
      <c r="O30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6FD8-07B3-4769-B6F8-1FD8C58A9BD4}">
  <dimension ref="A1:S29"/>
  <sheetViews>
    <sheetView topLeftCell="A12" workbookViewId="0">
      <selection activeCell="G22" sqref="G22"/>
    </sheetView>
  </sheetViews>
  <sheetFormatPr defaultRowHeight="15" x14ac:dyDescent="0.25"/>
  <cols>
    <col min="1" max="1" width="50.5703125" bestFit="1" customWidth="1"/>
    <col min="2" max="2" width="6.7109375" bestFit="1" customWidth="1"/>
    <col min="3" max="3" width="9.28515625" bestFit="1" customWidth="1"/>
    <col min="4" max="4" width="13.42578125" bestFit="1" customWidth="1"/>
    <col min="6" max="6" width="6.7109375" bestFit="1" customWidth="1"/>
    <col min="7" max="8" width="15.28515625" bestFit="1" customWidth="1"/>
    <col min="9" max="9" width="11.5703125" bestFit="1" customWidth="1"/>
    <col min="10" max="10" width="16.85546875" bestFit="1" customWidth="1"/>
    <col min="11" max="11" width="12.5703125" bestFit="1" customWidth="1"/>
    <col min="12" max="12" width="10" bestFit="1" customWidth="1"/>
    <col min="13" max="13" width="6.7109375" bestFit="1" customWidth="1"/>
    <col min="14" max="14" width="14.28515625" bestFit="1" customWidth="1"/>
    <col min="15" max="15" width="10" bestFit="1" customWidth="1"/>
    <col min="16" max="16" width="6.7109375" bestFit="1" customWidth="1"/>
    <col min="17" max="17" width="9.28515625" bestFit="1" customWidth="1"/>
    <col min="18" max="18" width="13.42578125" bestFit="1" customWidth="1"/>
    <col min="19" max="19" width="9.140625" bestFit="1" customWidth="1"/>
  </cols>
  <sheetData>
    <row r="1" spans="1:19" x14ac:dyDescent="0.25">
      <c r="O1" t="s">
        <v>23</v>
      </c>
      <c r="P1" t="s">
        <v>24</v>
      </c>
      <c r="Q1" t="s">
        <v>25</v>
      </c>
    </row>
    <row r="2" spans="1:19" x14ac:dyDescent="0.25">
      <c r="C2" s="1">
        <f>SUBTOTAL(9,C4:C67)</f>
        <v>798944</v>
      </c>
      <c r="D2" s="1">
        <f t="shared" ref="D2:E2" si="0">SUBTOTAL(9,D4:D67)</f>
        <v>2112051407.1800001</v>
      </c>
      <c r="E2" s="1">
        <f t="shared" si="0"/>
        <v>1052161</v>
      </c>
      <c r="G2" s="5"/>
      <c r="H2" s="5"/>
      <c r="N2" s="5"/>
      <c r="O2" s="5" t="s">
        <v>20</v>
      </c>
      <c r="P2">
        <v>840320617.69000006</v>
      </c>
      <c r="Q2">
        <v>407536</v>
      </c>
    </row>
    <row r="3" spans="1:19" x14ac:dyDescent="0.25">
      <c r="A3" s="4" t="s">
        <v>26</v>
      </c>
      <c r="B3" s="4" t="s">
        <v>23</v>
      </c>
      <c r="C3" s="4" t="s">
        <v>9</v>
      </c>
      <c r="D3" s="4" t="s">
        <v>24</v>
      </c>
      <c r="E3" s="4" t="s">
        <v>25</v>
      </c>
      <c r="O3" s="2" t="s">
        <v>18</v>
      </c>
      <c r="P3" s="2">
        <v>3551001.4</v>
      </c>
      <c r="Q3" s="2">
        <v>1760</v>
      </c>
      <c r="R3" s="2"/>
      <c r="S3" s="2"/>
    </row>
    <row r="4" spans="1:19" ht="15" customHeight="1" x14ac:dyDescent="0.25">
      <c r="A4" s="2" t="s">
        <v>27</v>
      </c>
      <c r="B4" s="2" t="s">
        <v>19</v>
      </c>
      <c r="C4" s="3">
        <v>24166</v>
      </c>
      <c r="D4" s="3">
        <v>63681408.270000003</v>
      </c>
      <c r="E4" s="3">
        <v>34196</v>
      </c>
      <c r="O4" s="2"/>
      <c r="P4" s="2"/>
      <c r="Q4" s="3"/>
      <c r="R4" s="3"/>
      <c r="S4" s="3"/>
    </row>
    <row r="5" spans="1:19" x14ac:dyDescent="0.25">
      <c r="A5" s="2" t="s">
        <v>27</v>
      </c>
      <c r="B5" s="2" t="s">
        <v>20</v>
      </c>
      <c r="C5" s="3">
        <v>122644</v>
      </c>
      <c r="D5" s="3">
        <v>373947932.64999998</v>
      </c>
      <c r="E5" s="3">
        <v>179594</v>
      </c>
      <c r="O5" s="2"/>
      <c r="P5" s="2"/>
      <c r="Q5" s="3"/>
      <c r="R5" s="3"/>
      <c r="S5" s="3"/>
    </row>
    <row r="6" spans="1:19" x14ac:dyDescent="0.25">
      <c r="A6" s="2" t="s">
        <v>27</v>
      </c>
      <c r="B6" s="2" t="s">
        <v>21</v>
      </c>
      <c r="C6" s="3">
        <v>5325</v>
      </c>
      <c r="D6" s="3">
        <v>14745061.029999999</v>
      </c>
      <c r="E6" s="3">
        <v>6962</v>
      </c>
      <c r="O6" s="2"/>
      <c r="P6" s="2"/>
      <c r="Q6" s="3"/>
      <c r="R6" s="3"/>
      <c r="S6" s="3"/>
    </row>
    <row r="7" spans="1:19" x14ac:dyDescent="0.25">
      <c r="A7" s="2" t="s">
        <v>27</v>
      </c>
      <c r="B7" s="2" t="s">
        <v>22</v>
      </c>
      <c r="C7" s="3">
        <v>143592</v>
      </c>
      <c r="D7" s="3">
        <v>446150157.06999999</v>
      </c>
      <c r="E7" s="3">
        <v>223516</v>
      </c>
      <c r="O7" s="2"/>
      <c r="P7" s="2"/>
      <c r="Q7" s="3"/>
      <c r="R7" s="3"/>
      <c r="S7" s="3"/>
    </row>
    <row r="8" spans="1:19" x14ac:dyDescent="0.25">
      <c r="A8" s="2" t="s">
        <v>29</v>
      </c>
      <c r="B8" s="2" t="s">
        <v>19</v>
      </c>
      <c r="C8" s="3">
        <v>22324</v>
      </c>
      <c r="D8" s="3">
        <v>52238550.149999999</v>
      </c>
      <c r="E8" s="3">
        <v>28156</v>
      </c>
      <c r="O8" s="2"/>
      <c r="P8" s="2"/>
      <c r="Q8" s="3"/>
      <c r="R8" s="3"/>
      <c r="S8" s="3"/>
    </row>
    <row r="9" spans="1:19" x14ac:dyDescent="0.25">
      <c r="A9" s="2" t="s">
        <v>29</v>
      </c>
      <c r="B9" s="2" t="s">
        <v>20</v>
      </c>
      <c r="C9" s="3">
        <v>96972</v>
      </c>
      <c r="D9" s="3">
        <v>262505098.37</v>
      </c>
      <c r="E9" s="3">
        <v>126578</v>
      </c>
      <c r="O9" s="2"/>
      <c r="P9" s="2"/>
      <c r="Q9" s="3"/>
      <c r="R9" s="3"/>
      <c r="S9" s="3"/>
    </row>
    <row r="10" spans="1:19" x14ac:dyDescent="0.25">
      <c r="A10" s="2" t="s">
        <v>29</v>
      </c>
      <c r="B10" s="2" t="s">
        <v>21</v>
      </c>
      <c r="C10" s="3">
        <v>8260</v>
      </c>
      <c r="D10" s="3">
        <v>19469930.07</v>
      </c>
      <c r="E10" s="3">
        <v>10042</v>
      </c>
      <c r="O10" s="2"/>
      <c r="P10" s="2"/>
      <c r="Q10" s="3"/>
      <c r="R10" s="3"/>
      <c r="S10" s="3"/>
    </row>
    <row r="11" spans="1:19" x14ac:dyDescent="0.25">
      <c r="A11" s="2" t="s">
        <v>29</v>
      </c>
      <c r="B11" s="2" t="s">
        <v>22</v>
      </c>
      <c r="C11" s="3">
        <v>113261</v>
      </c>
      <c r="D11" s="3">
        <v>296978921.85000002</v>
      </c>
      <c r="E11" s="3">
        <v>144426</v>
      </c>
      <c r="O11" s="2"/>
      <c r="P11" s="2"/>
      <c r="Q11" s="3"/>
      <c r="R11" s="3"/>
      <c r="S11" s="3"/>
    </row>
    <row r="12" spans="1:19" x14ac:dyDescent="0.25">
      <c r="A12" s="2" t="s">
        <v>28</v>
      </c>
      <c r="B12" s="2" t="s">
        <v>19</v>
      </c>
      <c r="C12" s="3">
        <v>33539</v>
      </c>
      <c r="D12" s="3">
        <v>68733330.840000004</v>
      </c>
      <c r="E12" s="3">
        <v>37645</v>
      </c>
      <c r="O12" s="2"/>
      <c r="P12" s="2"/>
      <c r="Q12" s="3"/>
      <c r="R12" s="3"/>
      <c r="S12" s="3"/>
    </row>
    <row r="13" spans="1:19" x14ac:dyDescent="0.25">
      <c r="A13" s="2" t="s">
        <v>28</v>
      </c>
      <c r="B13" s="2" t="s">
        <v>20</v>
      </c>
      <c r="C13" s="3">
        <v>108184</v>
      </c>
      <c r="D13" s="3">
        <v>249466487.25</v>
      </c>
      <c r="E13" s="3">
        <v>124593</v>
      </c>
      <c r="O13" s="2"/>
      <c r="P13" s="2"/>
      <c r="Q13" s="3"/>
      <c r="R13" s="3"/>
      <c r="S13" s="3"/>
    </row>
    <row r="14" spans="1:19" x14ac:dyDescent="0.25">
      <c r="A14" s="2" t="s">
        <v>28</v>
      </c>
      <c r="B14" s="2" t="s">
        <v>21</v>
      </c>
      <c r="C14" s="3">
        <v>15814</v>
      </c>
      <c r="D14" s="3">
        <v>33592697.960000001</v>
      </c>
      <c r="E14" s="3">
        <v>17377</v>
      </c>
      <c r="O14" s="2"/>
      <c r="P14" s="2"/>
      <c r="Q14" s="3"/>
      <c r="R14" s="3"/>
      <c r="S14" s="3"/>
    </row>
    <row r="15" spans="1:19" x14ac:dyDescent="0.25">
      <c r="A15" s="2" t="s">
        <v>28</v>
      </c>
      <c r="B15" s="2" t="s">
        <v>22</v>
      </c>
      <c r="C15" s="2">
        <v>104863</v>
      </c>
      <c r="D15" s="2">
        <v>230541831.66999999</v>
      </c>
      <c r="E15" s="2">
        <v>119076</v>
      </c>
      <c r="O15" s="2"/>
      <c r="P15" s="2"/>
      <c r="Q15" s="3"/>
      <c r="R15" s="3"/>
      <c r="S15" s="3"/>
    </row>
    <row r="16" spans="1:19" x14ac:dyDescent="0.25">
      <c r="G16" s="6" t="s">
        <v>23</v>
      </c>
      <c r="H16" s="6" t="s">
        <v>24</v>
      </c>
      <c r="I16" s="6" t="s">
        <v>25</v>
      </c>
      <c r="Q16" s="7"/>
      <c r="R16" s="7"/>
      <c r="S16" s="7"/>
    </row>
    <row r="17" spans="7:9" x14ac:dyDescent="0.25">
      <c r="G17" s="6" t="s">
        <v>22</v>
      </c>
      <c r="H17" s="3">
        <v>973670910.59000003</v>
      </c>
      <c r="I17" s="3">
        <v>487018</v>
      </c>
    </row>
    <row r="18" spans="7:9" x14ac:dyDescent="0.25">
      <c r="G18" s="6" t="s">
        <v>19</v>
      </c>
      <c r="H18" s="3">
        <v>184653289.25999999</v>
      </c>
      <c r="I18" s="3">
        <v>99997</v>
      </c>
    </row>
    <row r="19" spans="7:9" x14ac:dyDescent="0.25">
      <c r="G19" s="6" t="s">
        <v>21</v>
      </c>
      <c r="H19" s="3">
        <v>67807689.060000002</v>
      </c>
      <c r="I19" s="3">
        <v>34381</v>
      </c>
    </row>
    <row r="20" spans="7:9" x14ac:dyDescent="0.25">
      <c r="G20" s="2" t="s">
        <v>20</v>
      </c>
      <c r="H20" s="3">
        <v>885919518.26999998</v>
      </c>
      <c r="I20" s="3">
        <v>430765</v>
      </c>
    </row>
    <row r="21" spans="7:9" x14ac:dyDescent="0.25">
      <c r="G21" s="2"/>
      <c r="H21" s="2"/>
      <c r="I21" s="2"/>
    </row>
    <row r="22" spans="7:9" x14ac:dyDescent="0.25">
      <c r="G22" s="2"/>
      <c r="H22" s="2"/>
      <c r="I22" s="2"/>
    </row>
    <row r="23" spans="7:9" x14ac:dyDescent="0.25">
      <c r="G23" s="2"/>
      <c r="H23" s="2"/>
      <c r="I23" s="2"/>
    </row>
    <row r="24" spans="7:9" x14ac:dyDescent="0.25">
      <c r="G24" s="2"/>
      <c r="H24" s="2"/>
      <c r="I24" s="2"/>
    </row>
    <row r="25" spans="7:9" x14ac:dyDescent="0.25">
      <c r="G25" s="2"/>
      <c r="H25" s="2"/>
      <c r="I25" s="2"/>
    </row>
    <row r="26" spans="7:9" x14ac:dyDescent="0.25">
      <c r="G26" s="2" t="s">
        <v>23</v>
      </c>
      <c r="H26" s="2" t="s">
        <v>24</v>
      </c>
      <c r="I26" s="2" t="s">
        <v>25</v>
      </c>
    </row>
    <row r="27" spans="7:9" x14ac:dyDescent="0.25">
      <c r="G27" s="2" t="s">
        <v>20</v>
      </c>
      <c r="H27" s="2">
        <v>882413728.87</v>
      </c>
      <c r="I27" s="2">
        <v>429026</v>
      </c>
    </row>
    <row r="28" spans="7:9" x14ac:dyDescent="0.25">
      <c r="G28" s="2" t="s">
        <v>18</v>
      </c>
      <c r="H28" s="2">
        <v>3551001.4</v>
      </c>
      <c r="I28" s="2">
        <v>1760</v>
      </c>
    </row>
    <row r="29" spans="7:9" x14ac:dyDescent="0.25">
      <c r="G29" s="2"/>
      <c r="H29" s="2">
        <f>SUM(H27:H28)</f>
        <v>885964730.26999998</v>
      </c>
      <c r="I29" s="2">
        <f>SUM(I27:I28)</f>
        <v>430786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CA7B-6C72-44AA-A6FB-C42E0153368C}">
  <dimension ref="A1:I8"/>
  <sheetViews>
    <sheetView workbookViewId="0">
      <selection activeCell="D4" sqref="D4"/>
    </sheetView>
  </sheetViews>
  <sheetFormatPr defaultRowHeight="15" x14ac:dyDescent="0.25"/>
  <cols>
    <col min="1" max="1" width="18.42578125" bestFit="1" customWidth="1"/>
    <col min="2" max="2" width="6.7109375" bestFit="1" customWidth="1"/>
    <col min="3" max="3" width="11.5703125" bestFit="1" customWidth="1"/>
    <col min="4" max="4" width="15.28515625" bestFit="1" customWidth="1"/>
    <col min="5" max="5" width="11.5703125" bestFit="1" customWidth="1"/>
    <col min="8" max="8" width="15.28515625" bestFit="1" customWidth="1"/>
    <col min="9" max="9" width="11.5703125" bestFit="1" customWidth="1"/>
  </cols>
  <sheetData>
    <row r="1" spans="1:9" x14ac:dyDescent="0.25">
      <c r="C1" s="5">
        <f>SUBTOTAL(9,C3:C8)</f>
        <v>291451</v>
      </c>
      <c r="D1" s="5">
        <f t="shared" ref="D1:E1" si="0">SUBTOTAL(9,D3:D8)</f>
        <v>390750077.34000003</v>
      </c>
      <c r="E1" s="5">
        <f t="shared" si="0"/>
        <v>373192</v>
      </c>
    </row>
    <row r="2" spans="1:9" x14ac:dyDescent="0.25">
      <c r="A2" s="4" t="s">
        <v>26</v>
      </c>
      <c r="B2" s="4" t="s">
        <v>14</v>
      </c>
      <c r="C2" s="4" t="s">
        <v>15</v>
      </c>
      <c r="D2" s="4" t="s">
        <v>16</v>
      </c>
      <c r="E2" s="4" t="s">
        <v>17</v>
      </c>
    </row>
    <row r="3" spans="1:9" x14ac:dyDescent="0.25">
      <c r="A3" s="2" t="s">
        <v>30</v>
      </c>
      <c r="B3" s="2" t="s">
        <v>20</v>
      </c>
      <c r="C3" s="3">
        <v>117402</v>
      </c>
      <c r="D3" s="3">
        <v>120038538.23</v>
      </c>
      <c r="E3" s="3">
        <v>120205</v>
      </c>
    </row>
    <row r="4" spans="1:9" x14ac:dyDescent="0.25">
      <c r="A4" s="2" t="s">
        <v>31</v>
      </c>
      <c r="B4" s="2" t="s">
        <v>20</v>
      </c>
      <c r="C4" s="3">
        <v>30763</v>
      </c>
      <c r="D4" s="3">
        <v>97782615.109999999</v>
      </c>
      <c r="E4" s="3">
        <v>82647</v>
      </c>
    </row>
    <row r="5" spans="1:9" x14ac:dyDescent="0.25">
      <c r="A5" s="2" t="s">
        <v>32</v>
      </c>
      <c r="B5" s="2" t="s">
        <v>20</v>
      </c>
      <c r="C5" s="3">
        <v>83504</v>
      </c>
      <c r="D5" s="3">
        <v>75196608.200000003</v>
      </c>
      <c r="E5" s="3">
        <v>84930</v>
      </c>
      <c r="H5" s="5" t="s">
        <v>24</v>
      </c>
      <c r="I5" s="5" t="s">
        <v>25</v>
      </c>
    </row>
    <row r="6" spans="1:9" x14ac:dyDescent="0.25">
      <c r="A6" s="2" t="s">
        <v>33</v>
      </c>
      <c r="B6" s="2" t="s">
        <v>20</v>
      </c>
      <c r="C6" s="3">
        <v>14287</v>
      </c>
      <c r="D6" s="3">
        <v>37239554.509999998</v>
      </c>
      <c r="E6" s="3">
        <v>34640</v>
      </c>
      <c r="H6" s="5">
        <v>390750077.33999997</v>
      </c>
      <c r="I6" s="5">
        <v>373192</v>
      </c>
    </row>
    <row r="7" spans="1:9" x14ac:dyDescent="0.25">
      <c r="A7" s="2" t="s">
        <v>34</v>
      </c>
      <c r="B7" s="2" t="s">
        <v>20</v>
      </c>
      <c r="C7" s="3">
        <v>41584</v>
      </c>
      <c r="D7" s="3">
        <v>49533252</v>
      </c>
      <c r="E7" s="3">
        <v>42028</v>
      </c>
    </row>
    <row r="8" spans="1:9" x14ac:dyDescent="0.25">
      <c r="A8" s="2" t="s">
        <v>35</v>
      </c>
      <c r="B8" s="2" t="s">
        <v>20</v>
      </c>
      <c r="C8" s="3">
        <v>3911</v>
      </c>
      <c r="D8" s="3">
        <v>10959509.289999999</v>
      </c>
      <c r="E8" s="3">
        <v>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Birthday'oct </vt:lpstr>
      <vt:lpstr>single column </vt:lpstr>
      <vt:lpstr>Ent</vt:lpstr>
      <vt:lpstr>COCO</vt:lpstr>
      <vt:lpstr>FOFO</vt:lpstr>
      <vt:lpstr>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2025-09-19T07:26:49Z</dcterms:created>
  <dcterms:modified xsi:type="dcterms:W3CDTF">2025-10-14T09:40:22Z</dcterms:modified>
</cp:coreProperties>
</file>