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_rfm_25_05_22/"/>
    </mc:Choice>
  </mc:AlternateContent>
  <xr:revisionPtr revIDLastSave="58" documentId="8_{D2E68058-3CDB-439E-933B-4E1581178F27}" xr6:coauthVersionLast="47" xr6:coauthVersionMax="47" xr10:uidLastSave="{56674DAD-B8F7-473E-8230-0306F76579F1}"/>
  <bookViews>
    <workbookView xWindow="-120" yWindow="-120" windowWidth="20730" windowHeight="11040" activeTab="8" xr2:uid="{E6338B67-EDF9-4BB3-B768-8E17E3C10266}"/>
  </bookViews>
  <sheets>
    <sheet name="fofo" sheetId="2" r:id="rId1"/>
    <sheet name="online" sheetId="3" r:id="rId2"/>
    <sheet name="coco" sheetId="1" r:id="rId3"/>
    <sheet name="offline" sheetId="4" r:id="rId4"/>
    <sheet name="overall" sheetId="5" r:id="rId5"/>
    <sheet name="email count" sheetId="6" r:id="rId6"/>
    <sheet name="bday" sheetId="7" r:id="rId7"/>
    <sheet name="single column " sheetId="8" r:id="rId8"/>
    <sheet name="ent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M14" i="5"/>
  <c r="L14" i="5"/>
  <c r="G1" i="4"/>
  <c r="F1" i="4"/>
  <c r="E1" i="4"/>
  <c r="D1" i="4"/>
  <c r="G1" i="3"/>
  <c r="F1" i="3"/>
  <c r="E1" i="3"/>
  <c r="D1" i="3"/>
  <c r="G1" i="2"/>
  <c r="F1" i="2"/>
  <c r="E1" i="2"/>
  <c r="D1" i="2"/>
  <c r="G1" i="1"/>
  <c r="F1" i="1"/>
  <c r="E1" i="1"/>
  <c r="D1" i="1"/>
  <c r="G1" i="5"/>
  <c r="F1" i="5"/>
  <c r="E1" i="5"/>
  <c r="D1" i="5"/>
</calcChain>
</file>

<file path=xl/sharedStrings.xml><?xml version="1.0" encoding="utf-8"?>
<sst xmlns="http://schemas.openxmlformats.org/spreadsheetml/2006/main" count="470" uniqueCount="39">
  <si>
    <t>RFM_segment</t>
  </si>
  <si>
    <t>activity_segment</t>
  </si>
  <si>
    <t>COUNT(ab.mobile)</t>
  </si>
  <si>
    <t>sales</t>
  </si>
  <si>
    <t>bills</t>
  </si>
  <si>
    <t>1_year_sales</t>
  </si>
  <si>
    <t>1_year_bills</t>
  </si>
  <si>
    <t>Potential</t>
  </si>
  <si>
    <t>Active One Timer</t>
  </si>
  <si>
    <t>High_Value</t>
  </si>
  <si>
    <t>Active Repeater</t>
  </si>
  <si>
    <t>Follower</t>
  </si>
  <si>
    <t>Low Value</t>
  </si>
  <si>
    <t>Premium</t>
  </si>
  <si>
    <t>Loyalty_Shifters</t>
  </si>
  <si>
    <t>Lapsed One Timer</t>
  </si>
  <si>
    <t>\N</t>
  </si>
  <si>
    <t>Explorers</t>
  </si>
  <si>
    <t>Promising</t>
  </si>
  <si>
    <t>Lapsed Repeater</t>
  </si>
  <si>
    <t>Rookie</t>
  </si>
  <si>
    <t>Top_Line_Accelerators</t>
  </si>
  <si>
    <t>Low Engagement Dormant</t>
  </si>
  <si>
    <t>Dormant One timer</t>
  </si>
  <si>
    <t>Potentially Dormant</t>
  </si>
  <si>
    <t>Occasionally Dormant</t>
  </si>
  <si>
    <t>Dormant Repeater</t>
  </si>
  <si>
    <t>Moderately Dormant</t>
  </si>
  <si>
    <t>Highly Dormant</t>
  </si>
  <si>
    <t>storetype1</t>
  </si>
  <si>
    <t>COCO</t>
  </si>
  <si>
    <t>FOFO</t>
  </si>
  <si>
    <t>online</t>
  </si>
  <si>
    <t>COUNT(a.mobile)</t>
  </si>
  <si>
    <t>COUNT(DISTINCT mobile)</t>
  </si>
  <si>
    <t>a. 1 Mar’24- 30 Jun’25</t>
  </si>
  <si>
    <t>'2024-03-01' AND '2025-06-30'</t>
  </si>
  <si>
    <t>1 Apr’25-30 Jun’25</t>
  </si>
  <si>
    <t>'2025-04-01' AND '2025-06-30'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</si>
</sst>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92A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6379-D8F7-4E7A-98E1-92DA87E158F2}">
  <dimension ref="A1:G26"/>
  <sheetViews>
    <sheetView workbookViewId="0">
      <selection activeCell="J14" sqref="J14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.140625" bestFit="1" customWidth="1"/>
    <col min="4" max="4" width="16.85546875" bestFit="1" customWidth="1"/>
    <col min="5" max="5" width="11.7109375" bestFit="1" customWidth="1"/>
    <col min="6" max="6" width="15.42578125" bestFit="1" customWidth="1"/>
    <col min="7" max="7" width="11.85546875" bestFit="1" customWidth="1"/>
  </cols>
  <sheetData>
    <row r="1" spans="1:7" x14ac:dyDescent="0.25">
      <c r="D1" s="3">
        <f>SUBTOTAL(9,D3:D26)</f>
        <v>1885287163.8999996</v>
      </c>
      <c r="E1" s="3">
        <f>SUBTOTAL(9,E3:E26)</f>
        <v>932375</v>
      </c>
      <c r="F1" s="3">
        <f>SUBTOTAL(9,F3:F26)</f>
        <v>585390321</v>
      </c>
      <c r="G1" s="3">
        <f>SUBTOTAL(9,G3:G26)</f>
        <v>287181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 t="s">
        <v>10</v>
      </c>
      <c r="C3" s="3">
        <v>23311</v>
      </c>
      <c r="D3" s="3">
        <v>94928679.409999996</v>
      </c>
      <c r="E3" s="3">
        <v>50497</v>
      </c>
      <c r="F3" s="3">
        <v>57263506</v>
      </c>
      <c r="G3" s="3">
        <v>31488</v>
      </c>
    </row>
    <row r="4" spans="1:7" x14ac:dyDescent="0.25">
      <c r="A4" t="s">
        <v>7</v>
      </c>
      <c r="B4" t="s">
        <v>8</v>
      </c>
      <c r="C4" s="3">
        <v>91303</v>
      </c>
      <c r="D4" s="3">
        <v>207847201.11000001</v>
      </c>
      <c r="E4" s="3">
        <v>93301</v>
      </c>
      <c r="F4" s="3">
        <v>207847160</v>
      </c>
      <c r="G4" s="3">
        <v>93301</v>
      </c>
    </row>
    <row r="5" spans="1:7" x14ac:dyDescent="0.25">
      <c r="A5" t="s">
        <v>12</v>
      </c>
      <c r="B5" t="s">
        <v>8</v>
      </c>
      <c r="C5" s="3">
        <v>8244</v>
      </c>
      <c r="D5" s="3">
        <v>6497350.0999999996</v>
      </c>
      <c r="E5" s="3">
        <v>8282</v>
      </c>
      <c r="F5" s="3">
        <v>6497349</v>
      </c>
      <c r="G5" s="3">
        <v>8282</v>
      </c>
    </row>
    <row r="6" spans="1:7" x14ac:dyDescent="0.25">
      <c r="A6" t="s">
        <v>9</v>
      </c>
      <c r="B6" t="s">
        <v>10</v>
      </c>
      <c r="C6" s="3">
        <v>28639</v>
      </c>
      <c r="D6" s="3">
        <v>172873401.86000001</v>
      </c>
      <c r="E6" s="3">
        <v>80297</v>
      </c>
      <c r="F6" s="3">
        <v>95213918</v>
      </c>
      <c r="G6" s="3">
        <v>44748</v>
      </c>
    </row>
    <row r="7" spans="1:7" x14ac:dyDescent="0.25">
      <c r="A7" t="s">
        <v>11</v>
      </c>
      <c r="B7" t="s">
        <v>8</v>
      </c>
      <c r="C7" s="3">
        <v>75436</v>
      </c>
      <c r="D7" s="3">
        <v>137899682.88999999</v>
      </c>
      <c r="E7" s="3">
        <v>76372</v>
      </c>
      <c r="F7" s="3">
        <v>137899617</v>
      </c>
      <c r="G7" s="3">
        <v>76372</v>
      </c>
    </row>
    <row r="8" spans="1:7" x14ac:dyDescent="0.25">
      <c r="A8" t="s">
        <v>9</v>
      </c>
      <c r="B8" t="s">
        <v>8</v>
      </c>
      <c r="C8" s="3">
        <v>11474</v>
      </c>
      <c r="D8" s="3">
        <v>42144555.630000003</v>
      </c>
      <c r="E8" s="3">
        <v>12075</v>
      </c>
      <c r="F8" s="3">
        <v>42144553</v>
      </c>
      <c r="G8" s="3">
        <v>12075</v>
      </c>
    </row>
    <row r="9" spans="1:7" x14ac:dyDescent="0.25">
      <c r="A9" t="s">
        <v>13</v>
      </c>
      <c r="B9" t="s">
        <v>10</v>
      </c>
      <c r="C9" s="3">
        <v>6994</v>
      </c>
      <c r="D9" s="3">
        <v>78787964.099999994</v>
      </c>
      <c r="E9" s="3">
        <v>37429</v>
      </c>
      <c r="F9" s="3">
        <v>36012152</v>
      </c>
      <c r="G9" s="3">
        <v>17719</v>
      </c>
    </row>
    <row r="10" spans="1:7" x14ac:dyDescent="0.25">
      <c r="A10" t="s">
        <v>11</v>
      </c>
      <c r="B10" t="s">
        <v>10</v>
      </c>
      <c r="C10" s="3">
        <v>2292</v>
      </c>
      <c r="D10" s="3">
        <v>3746856.59</v>
      </c>
      <c r="E10" s="3">
        <v>4617</v>
      </c>
      <c r="F10" s="3">
        <v>2512066</v>
      </c>
      <c r="G10" s="3">
        <v>3196</v>
      </c>
    </row>
    <row r="11" spans="1:7" x14ac:dyDescent="0.25">
      <c r="A11" t="s">
        <v>17</v>
      </c>
      <c r="B11" t="s">
        <v>15</v>
      </c>
      <c r="C11" s="3">
        <v>66364</v>
      </c>
      <c r="D11" s="3">
        <v>94180435.980000004</v>
      </c>
      <c r="E11" s="3">
        <v>67420</v>
      </c>
      <c r="F11" s="3" t="s">
        <v>16</v>
      </c>
      <c r="G11" s="3" t="s">
        <v>16</v>
      </c>
    </row>
    <row r="12" spans="1:7" x14ac:dyDescent="0.25">
      <c r="A12" t="s">
        <v>14</v>
      </c>
      <c r="B12" t="s">
        <v>15</v>
      </c>
      <c r="C12" s="3">
        <v>120439</v>
      </c>
      <c r="D12" s="3">
        <v>248146401.02000001</v>
      </c>
      <c r="E12" s="3">
        <v>122637</v>
      </c>
      <c r="F12" s="3" t="s">
        <v>16</v>
      </c>
      <c r="G12" s="3" t="s">
        <v>16</v>
      </c>
    </row>
    <row r="13" spans="1:7" x14ac:dyDescent="0.25">
      <c r="A13" t="s">
        <v>18</v>
      </c>
      <c r="B13" t="s">
        <v>19</v>
      </c>
      <c r="C13" s="3">
        <v>10915</v>
      </c>
      <c r="D13" s="3">
        <v>55101150.600000001</v>
      </c>
      <c r="E13" s="3">
        <v>24253</v>
      </c>
      <c r="F13" s="3" t="s">
        <v>16</v>
      </c>
      <c r="G13" s="3" t="s">
        <v>16</v>
      </c>
    </row>
    <row r="14" spans="1:7" x14ac:dyDescent="0.25">
      <c r="A14" t="s">
        <v>14</v>
      </c>
      <c r="B14" t="s">
        <v>19</v>
      </c>
      <c r="C14" s="3">
        <v>6331</v>
      </c>
      <c r="D14" s="3">
        <v>24433982.600000001</v>
      </c>
      <c r="E14" s="3">
        <v>13247</v>
      </c>
      <c r="F14" s="3" t="s">
        <v>16</v>
      </c>
      <c r="G14" s="3" t="s">
        <v>16</v>
      </c>
    </row>
    <row r="15" spans="1:7" x14ac:dyDescent="0.25">
      <c r="A15" t="s">
        <v>18</v>
      </c>
      <c r="B15" t="s">
        <v>15</v>
      </c>
      <c r="C15" s="3">
        <v>22985</v>
      </c>
      <c r="D15" s="3">
        <v>80154147.560000002</v>
      </c>
      <c r="E15" s="3">
        <v>24373</v>
      </c>
      <c r="F15" s="3" t="s">
        <v>16</v>
      </c>
      <c r="G15" s="3" t="s">
        <v>16</v>
      </c>
    </row>
    <row r="16" spans="1:7" x14ac:dyDescent="0.25">
      <c r="A16" t="s">
        <v>20</v>
      </c>
      <c r="B16" t="s">
        <v>15</v>
      </c>
      <c r="C16" s="3">
        <v>5544</v>
      </c>
      <c r="D16" s="3">
        <v>4128017</v>
      </c>
      <c r="E16" s="3">
        <v>5574</v>
      </c>
      <c r="F16" s="3" t="s">
        <v>16</v>
      </c>
      <c r="G16" s="3" t="s">
        <v>16</v>
      </c>
    </row>
    <row r="17" spans="1:7" x14ac:dyDescent="0.25">
      <c r="A17" t="s">
        <v>21</v>
      </c>
      <c r="B17" t="s">
        <v>19</v>
      </c>
      <c r="C17" s="3">
        <v>1330</v>
      </c>
      <c r="D17" s="3">
        <v>11871196.59</v>
      </c>
      <c r="E17" s="3">
        <v>5686</v>
      </c>
      <c r="F17" s="3" t="s">
        <v>16</v>
      </c>
      <c r="G17" s="3" t="s">
        <v>16</v>
      </c>
    </row>
    <row r="18" spans="1:7" x14ac:dyDescent="0.25">
      <c r="A18" t="s">
        <v>17</v>
      </c>
      <c r="B18" t="s">
        <v>19</v>
      </c>
      <c r="C18" s="3">
        <v>560</v>
      </c>
      <c r="D18" s="3">
        <v>789368.29</v>
      </c>
      <c r="E18" s="3">
        <v>1125</v>
      </c>
      <c r="F18" s="3" t="s">
        <v>16</v>
      </c>
      <c r="G18" s="3" t="s">
        <v>16</v>
      </c>
    </row>
    <row r="19" spans="1:7" x14ac:dyDescent="0.25">
      <c r="A19" t="s">
        <v>22</v>
      </c>
      <c r="B19" t="s">
        <v>23</v>
      </c>
      <c r="C19" s="3">
        <v>9026</v>
      </c>
      <c r="D19" s="3">
        <v>6355230.2699999996</v>
      </c>
      <c r="E19" s="3">
        <v>9079</v>
      </c>
      <c r="F19" s="3" t="s">
        <v>16</v>
      </c>
      <c r="G19" s="3" t="s">
        <v>16</v>
      </c>
    </row>
    <row r="20" spans="1:7" x14ac:dyDescent="0.25">
      <c r="A20" t="s">
        <v>25</v>
      </c>
      <c r="B20" t="s">
        <v>23</v>
      </c>
      <c r="C20" s="3">
        <v>71793</v>
      </c>
      <c r="D20" s="3">
        <v>132732650.45999999</v>
      </c>
      <c r="E20" s="3">
        <v>72799</v>
      </c>
      <c r="F20" s="3" t="s">
        <v>16</v>
      </c>
      <c r="G20" s="3" t="s">
        <v>16</v>
      </c>
    </row>
    <row r="21" spans="1:7" x14ac:dyDescent="0.25">
      <c r="A21" t="s">
        <v>24</v>
      </c>
      <c r="B21" t="s">
        <v>23</v>
      </c>
      <c r="C21" s="3">
        <v>105886</v>
      </c>
      <c r="D21" s="3">
        <v>236325547.28</v>
      </c>
      <c r="E21" s="3">
        <v>107653</v>
      </c>
      <c r="F21" s="3" t="s">
        <v>16</v>
      </c>
      <c r="G21" s="3" t="s">
        <v>16</v>
      </c>
    </row>
    <row r="22" spans="1:7" x14ac:dyDescent="0.25">
      <c r="A22" t="s">
        <v>27</v>
      </c>
      <c r="B22" t="s">
        <v>26</v>
      </c>
      <c r="C22" s="3">
        <v>20454</v>
      </c>
      <c r="D22" s="3">
        <v>105787874.7</v>
      </c>
      <c r="E22" s="3">
        <v>50740</v>
      </c>
      <c r="F22" s="3" t="s">
        <v>16</v>
      </c>
      <c r="G22" s="3" t="s">
        <v>16</v>
      </c>
    </row>
    <row r="23" spans="1:7" x14ac:dyDescent="0.25">
      <c r="A23" t="s">
        <v>28</v>
      </c>
      <c r="B23" t="s">
        <v>26</v>
      </c>
      <c r="C23" s="3">
        <v>3268</v>
      </c>
      <c r="D23" s="3">
        <v>30684858.239999998</v>
      </c>
      <c r="E23" s="3">
        <v>15110</v>
      </c>
      <c r="F23" s="3" t="s">
        <v>16</v>
      </c>
      <c r="G23" s="3" t="s">
        <v>16</v>
      </c>
    </row>
    <row r="24" spans="1:7" x14ac:dyDescent="0.25">
      <c r="A24" t="s">
        <v>24</v>
      </c>
      <c r="B24" t="s">
        <v>26</v>
      </c>
      <c r="C24" s="3">
        <v>14663</v>
      </c>
      <c r="D24" s="3">
        <v>57817177.659999996</v>
      </c>
      <c r="E24" s="3">
        <v>31494</v>
      </c>
      <c r="F24" s="3" t="s">
        <v>16</v>
      </c>
      <c r="G24" s="3" t="s">
        <v>16</v>
      </c>
    </row>
    <row r="25" spans="1:7" x14ac:dyDescent="0.25">
      <c r="A25" t="s">
        <v>27</v>
      </c>
      <c r="B25" t="s">
        <v>23</v>
      </c>
      <c r="C25" s="3">
        <v>13623</v>
      </c>
      <c r="D25" s="3">
        <v>49012847.609999999</v>
      </c>
      <c r="E25" s="3">
        <v>14313</v>
      </c>
      <c r="F25" s="3" t="s">
        <v>16</v>
      </c>
      <c r="G25" s="3" t="s">
        <v>16</v>
      </c>
    </row>
    <row r="26" spans="1:7" x14ac:dyDescent="0.25">
      <c r="A26" t="s">
        <v>25</v>
      </c>
      <c r="B26" t="s">
        <v>26</v>
      </c>
      <c r="C26" s="3">
        <v>1984</v>
      </c>
      <c r="D26" s="3">
        <v>3040586.35</v>
      </c>
      <c r="E26" s="3">
        <v>4002</v>
      </c>
      <c r="F26" s="3" t="s">
        <v>16</v>
      </c>
      <c r="G26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1FAA-3415-4D61-A541-F11C7554E912}">
  <dimension ref="A1:G26"/>
  <sheetViews>
    <sheetView workbookViewId="0">
      <selection activeCell="J14" sqref="J14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5.28515625" bestFit="1" customWidth="1"/>
    <col min="5" max="5" width="11.5703125" bestFit="1" customWidth="1"/>
    <col min="6" max="6" width="15.28515625" bestFit="1" customWidth="1"/>
    <col min="7" max="7" width="11.7109375" bestFit="1" customWidth="1"/>
  </cols>
  <sheetData>
    <row r="1" spans="1:7" x14ac:dyDescent="0.25">
      <c r="D1" s="3">
        <f>SUBTOTAL(9,D3:D26)</f>
        <v>330235861.40999997</v>
      </c>
      <c r="E1" s="3">
        <f>SUBTOTAL(9,E3:E26)</f>
        <v>319621</v>
      </c>
      <c r="F1" s="3">
        <f>SUBTOTAL(9,F3:F26)</f>
        <v>151805828</v>
      </c>
      <c r="G1" s="3">
        <f>SUBTOTAL(9,G3:G26)</f>
        <v>152549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17</v>
      </c>
      <c r="B3" t="s">
        <v>15</v>
      </c>
      <c r="C3">
        <v>16314</v>
      </c>
      <c r="D3">
        <v>16328681</v>
      </c>
      <c r="E3">
        <v>16430</v>
      </c>
      <c r="F3" t="s">
        <v>16</v>
      </c>
      <c r="G3" t="s">
        <v>16</v>
      </c>
    </row>
    <row r="4" spans="1:7" x14ac:dyDescent="0.25">
      <c r="A4" t="s">
        <v>17</v>
      </c>
      <c r="B4" t="s">
        <v>19</v>
      </c>
      <c r="C4">
        <v>139</v>
      </c>
      <c r="D4">
        <v>176349</v>
      </c>
      <c r="E4">
        <v>279</v>
      </c>
      <c r="F4" t="s">
        <v>16</v>
      </c>
      <c r="G4" t="s">
        <v>16</v>
      </c>
    </row>
    <row r="5" spans="1:7" x14ac:dyDescent="0.25">
      <c r="A5" t="s">
        <v>11</v>
      </c>
      <c r="B5" t="s">
        <v>8</v>
      </c>
      <c r="C5">
        <v>46811</v>
      </c>
      <c r="D5">
        <v>47305981.950000003</v>
      </c>
      <c r="E5">
        <v>47724</v>
      </c>
      <c r="F5">
        <v>47305893</v>
      </c>
      <c r="G5">
        <v>47724</v>
      </c>
    </row>
    <row r="6" spans="1:7" x14ac:dyDescent="0.25">
      <c r="A6" t="s">
        <v>11</v>
      </c>
      <c r="B6" t="s">
        <v>10</v>
      </c>
      <c r="C6">
        <v>3675</v>
      </c>
      <c r="D6">
        <v>5608268.7999999998</v>
      </c>
      <c r="E6">
        <v>7424</v>
      </c>
      <c r="F6">
        <v>4101991</v>
      </c>
      <c r="G6">
        <v>5516</v>
      </c>
    </row>
    <row r="7" spans="1:7" x14ac:dyDescent="0.25">
      <c r="A7" t="s">
        <v>9</v>
      </c>
      <c r="B7" t="s">
        <v>8</v>
      </c>
      <c r="C7">
        <v>347</v>
      </c>
      <c r="D7">
        <v>1383241.06</v>
      </c>
      <c r="E7">
        <v>488</v>
      </c>
      <c r="F7">
        <v>1383232</v>
      </c>
      <c r="G7">
        <v>488</v>
      </c>
    </row>
    <row r="8" spans="1:7" x14ac:dyDescent="0.25">
      <c r="A8" t="s">
        <v>9</v>
      </c>
      <c r="B8" t="s">
        <v>10</v>
      </c>
      <c r="C8">
        <v>8448</v>
      </c>
      <c r="D8">
        <v>31072262.34</v>
      </c>
      <c r="E8">
        <v>24143</v>
      </c>
      <c r="F8">
        <v>19134648</v>
      </c>
      <c r="G8">
        <v>16022</v>
      </c>
    </row>
    <row r="9" spans="1:7" x14ac:dyDescent="0.25">
      <c r="A9" t="s">
        <v>28</v>
      </c>
      <c r="B9" t="s">
        <v>26</v>
      </c>
      <c r="C9">
        <v>877</v>
      </c>
      <c r="D9">
        <v>5420741.1100000003</v>
      </c>
      <c r="E9">
        <v>3892</v>
      </c>
      <c r="F9" t="s">
        <v>16</v>
      </c>
      <c r="G9" t="s">
        <v>16</v>
      </c>
    </row>
    <row r="10" spans="1:7" x14ac:dyDescent="0.25">
      <c r="A10" t="s">
        <v>22</v>
      </c>
      <c r="B10" t="s">
        <v>23</v>
      </c>
      <c r="C10">
        <v>8652</v>
      </c>
      <c r="D10">
        <v>6093156</v>
      </c>
      <c r="E10">
        <v>8662</v>
      </c>
      <c r="F10" t="s">
        <v>16</v>
      </c>
      <c r="G10" t="s">
        <v>16</v>
      </c>
    </row>
    <row r="11" spans="1:7" x14ac:dyDescent="0.25">
      <c r="A11" t="s">
        <v>12</v>
      </c>
      <c r="B11" t="s">
        <v>8</v>
      </c>
      <c r="C11">
        <v>20730</v>
      </c>
      <c r="D11">
        <v>14953630.92</v>
      </c>
      <c r="E11">
        <v>20790</v>
      </c>
      <c r="F11">
        <v>14953745</v>
      </c>
      <c r="G11">
        <v>20790</v>
      </c>
    </row>
    <row r="12" spans="1:7" x14ac:dyDescent="0.25">
      <c r="A12" t="s">
        <v>14</v>
      </c>
      <c r="B12" t="s">
        <v>15</v>
      </c>
      <c r="C12">
        <v>17500</v>
      </c>
      <c r="D12">
        <v>22965476</v>
      </c>
      <c r="E12">
        <v>17669</v>
      </c>
      <c r="F12" t="s">
        <v>16</v>
      </c>
      <c r="G12" t="s">
        <v>16</v>
      </c>
    </row>
    <row r="13" spans="1:7" x14ac:dyDescent="0.25">
      <c r="A13" t="s">
        <v>14</v>
      </c>
      <c r="B13" t="s">
        <v>19</v>
      </c>
      <c r="C13">
        <v>1329</v>
      </c>
      <c r="D13">
        <v>2750736.6</v>
      </c>
      <c r="E13">
        <v>2739</v>
      </c>
      <c r="F13" t="s">
        <v>16</v>
      </c>
      <c r="G13" t="s">
        <v>16</v>
      </c>
    </row>
    <row r="14" spans="1:7" x14ac:dyDescent="0.25">
      <c r="A14" t="s">
        <v>27</v>
      </c>
      <c r="B14" t="s">
        <v>23</v>
      </c>
      <c r="C14">
        <v>370</v>
      </c>
      <c r="D14">
        <v>1352089.76</v>
      </c>
      <c r="E14">
        <v>467</v>
      </c>
      <c r="F14" t="s">
        <v>16</v>
      </c>
      <c r="G14" t="s">
        <v>16</v>
      </c>
    </row>
    <row r="15" spans="1:7" x14ac:dyDescent="0.25">
      <c r="A15" t="s">
        <v>27</v>
      </c>
      <c r="B15" t="s">
        <v>26</v>
      </c>
      <c r="C15">
        <v>5522</v>
      </c>
      <c r="D15">
        <v>14955064.77</v>
      </c>
      <c r="E15">
        <v>13311</v>
      </c>
      <c r="F15" t="s">
        <v>16</v>
      </c>
      <c r="G15" t="s">
        <v>16</v>
      </c>
    </row>
    <row r="16" spans="1:7" x14ac:dyDescent="0.25">
      <c r="A16" t="s">
        <v>25</v>
      </c>
      <c r="B16" t="s">
        <v>23</v>
      </c>
      <c r="C16">
        <v>22349</v>
      </c>
      <c r="D16">
        <v>23059261.579999998</v>
      </c>
      <c r="E16">
        <v>22627</v>
      </c>
      <c r="F16" t="s">
        <v>16</v>
      </c>
      <c r="G16" t="s">
        <v>16</v>
      </c>
    </row>
    <row r="17" spans="1:7" x14ac:dyDescent="0.25">
      <c r="A17" t="s">
        <v>25</v>
      </c>
      <c r="B17" t="s">
        <v>26</v>
      </c>
      <c r="C17">
        <v>1201</v>
      </c>
      <c r="D17">
        <v>1765715.1</v>
      </c>
      <c r="E17">
        <v>2420</v>
      </c>
      <c r="F17" t="s">
        <v>16</v>
      </c>
      <c r="G17" t="s">
        <v>16</v>
      </c>
    </row>
    <row r="18" spans="1:7" x14ac:dyDescent="0.25">
      <c r="A18" t="s">
        <v>7</v>
      </c>
      <c r="B18" t="s">
        <v>8</v>
      </c>
      <c r="C18">
        <v>37820</v>
      </c>
      <c r="D18">
        <v>40006154.039999999</v>
      </c>
      <c r="E18">
        <v>39013</v>
      </c>
      <c r="F18">
        <v>40005733</v>
      </c>
      <c r="G18">
        <v>39013</v>
      </c>
    </row>
    <row r="19" spans="1:7" x14ac:dyDescent="0.25">
      <c r="A19" t="s">
        <v>7</v>
      </c>
      <c r="B19" t="s">
        <v>10</v>
      </c>
      <c r="C19">
        <v>10618</v>
      </c>
      <c r="D19">
        <v>24965106.09</v>
      </c>
      <c r="E19">
        <v>23915</v>
      </c>
      <c r="F19">
        <v>16840846</v>
      </c>
      <c r="G19">
        <v>17175</v>
      </c>
    </row>
    <row r="20" spans="1:7" x14ac:dyDescent="0.25">
      <c r="A20" t="s">
        <v>24</v>
      </c>
      <c r="B20" t="s">
        <v>23</v>
      </c>
      <c r="C20">
        <v>41427</v>
      </c>
      <c r="D20">
        <v>35463603.75</v>
      </c>
      <c r="E20">
        <v>42218</v>
      </c>
      <c r="F20" t="s">
        <v>16</v>
      </c>
      <c r="G20" t="s">
        <v>16</v>
      </c>
    </row>
    <row r="21" spans="1:7" x14ac:dyDescent="0.25">
      <c r="A21" t="s">
        <v>24</v>
      </c>
      <c r="B21" t="s">
        <v>26</v>
      </c>
      <c r="C21">
        <v>4715</v>
      </c>
      <c r="D21">
        <v>9847761.9600000009</v>
      </c>
      <c r="E21">
        <v>9922</v>
      </c>
      <c r="F21" t="s">
        <v>16</v>
      </c>
      <c r="G21" t="s">
        <v>16</v>
      </c>
    </row>
    <row r="22" spans="1:7" x14ac:dyDescent="0.25">
      <c r="A22" t="s">
        <v>13</v>
      </c>
      <c r="B22" t="s">
        <v>10</v>
      </c>
      <c r="C22">
        <v>1841</v>
      </c>
      <c r="D22">
        <v>14376436.99</v>
      </c>
      <c r="E22">
        <v>9976</v>
      </c>
      <c r="F22">
        <v>8079740</v>
      </c>
      <c r="G22">
        <v>5821</v>
      </c>
    </row>
    <row r="23" spans="1:7" x14ac:dyDescent="0.25">
      <c r="A23" t="s">
        <v>18</v>
      </c>
      <c r="B23" t="s">
        <v>15</v>
      </c>
      <c r="C23">
        <v>1010</v>
      </c>
      <c r="D23">
        <v>3847570</v>
      </c>
      <c r="E23">
        <v>1096</v>
      </c>
      <c r="F23" t="s">
        <v>16</v>
      </c>
      <c r="G23" t="s">
        <v>16</v>
      </c>
    </row>
    <row r="24" spans="1:7" x14ac:dyDescent="0.25">
      <c r="A24" t="s">
        <v>18</v>
      </c>
      <c r="B24" t="s">
        <v>19</v>
      </c>
      <c r="C24">
        <v>1578</v>
      </c>
      <c r="D24">
        <v>5264215.88</v>
      </c>
      <c r="E24">
        <v>3493</v>
      </c>
      <c r="F24" t="s">
        <v>16</v>
      </c>
      <c r="G24" t="s">
        <v>16</v>
      </c>
    </row>
    <row r="25" spans="1:7" x14ac:dyDescent="0.25">
      <c r="A25" t="s">
        <v>20</v>
      </c>
      <c r="B25" t="s">
        <v>15</v>
      </c>
      <c r="C25">
        <v>258</v>
      </c>
      <c r="D25">
        <v>219270</v>
      </c>
      <c r="E25">
        <v>258</v>
      </c>
      <c r="F25" t="s">
        <v>16</v>
      </c>
      <c r="G25" t="s">
        <v>16</v>
      </c>
    </row>
    <row r="26" spans="1:7" x14ac:dyDescent="0.25">
      <c r="A26" t="s">
        <v>21</v>
      </c>
      <c r="B26" t="s">
        <v>19</v>
      </c>
      <c r="C26">
        <v>172</v>
      </c>
      <c r="D26">
        <v>1055086.71</v>
      </c>
      <c r="E26">
        <v>665</v>
      </c>
      <c r="F26" t="s">
        <v>16</v>
      </c>
      <c r="G2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9441-C286-4C66-9CAD-62AA2440A3F1}">
  <dimension ref="A1:N26"/>
  <sheetViews>
    <sheetView workbookViewId="0">
      <selection activeCell="J14" sqref="J14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6.85546875" bestFit="1" customWidth="1"/>
    <col min="5" max="5" width="11.5703125" bestFit="1" customWidth="1"/>
    <col min="6" max="6" width="15.28515625" bestFit="1" customWidth="1"/>
    <col min="7" max="7" width="11.7109375" bestFit="1" customWidth="1"/>
    <col min="11" max="11" width="16.85546875" bestFit="1" customWidth="1"/>
    <col min="12" max="12" width="11.5703125" bestFit="1" customWidth="1"/>
    <col min="13" max="13" width="15.28515625" bestFit="1" customWidth="1"/>
    <col min="14" max="14" width="11.7109375" bestFit="1" customWidth="1"/>
  </cols>
  <sheetData>
    <row r="1" spans="1:14" x14ac:dyDescent="0.25">
      <c r="D1" s="3">
        <f>SUBTOTAL(9,D3:D26)</f>
        <v>1726541408.48</v>
      </c>
      <c r="E1" s="3">
        <f>SUBTOTAL(9,E3:E26)</f>
        <v>833200</v>
      </c>
      <c r="F1" s="3">
        <f>SUBTOTAL(9,F3:F26)</f>
        <v>499994076</v>
      </c>
      <c r="G1" s="3">
        <f>SUBTOTAL(9,G3:G26)</f>
        <v>241233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t="s">
        <v>7</v>
      </c>
      <c r="B3" t="s">
        <v>8</v>
      </c>
      <c r="C3">
        <v>73550</v>
      </c>
      <c r="D3">
        <v>170134266.05000001</v>
      </c>
      <c r="E3">
        <v>77524</v>
      </c>
      <c r="F3">
        <v>170134166</v>
      </c>
      <c r="G3">
        <v>76267</v>
      </c>
      <c r="K3" s="3"/>
      <c r="L3" s="3"/>
      <c r="M3" s="3"/>
      <c r="N3" s="3"/>
    </row>
    <row r="4" spans="1:14" x14ac:dyDescent="0.25">
      <c r="A4" t="s">
        <v>9</v>
      </c>
      <c r="B4" t="s">
        <v>10</v>
      </c>
      <c r="C4">
        <v>24497</v>
      </c>
      <c r="D4">
        <v>156114829.53</v>
      </c>
      <c r="E4">
        <v>70733</v>
      </c>
      <c r="F4">
        <v>83385730</v>
      </c>
      <c r="G4">
        <v>37991</v>
      </c>
    </row>
    <row r="5" spans="1:14" x14ac:dyDescent="0.25">
      <c r="A5" t="s">
        <v>11</v>
      </c>
      <c r="B5" t="s">
        <v>8</v>
      </c>
      <c r="C5">
        <v>63745</v>
      </c>
      <c r="D5">
        <v>117916664.62</v>
      </c>
      <c r="E5">
        <v>65169</v>
      </c>
      <c r="F5">
        <v>117916620</v>
      </c>
      <c r="G5">
        <v>65047</v>
      </c>
    </row>
    <row r="6" spans="1:14" x14ac:dyDescent="0.25">
      <c r="A6" t="s">
        <v>7</v>
      </c>
      <c r="B6" t="s">
        <v>10</v>
      </c>
      <c r="C6">
        <v>18768</v>
      </c>
      <c r="D6">
        <v>77866686.189999998</v>
      </c>
      <c r="E6">
        <v>40967</v>
      </c>
      <c r="F6">
        <v>45989342</v>
      </c>
      <c r="G6">
        <v>25082</v>
      </c>
    </row>
    <row r="7" spans="1:14" x14ac:dyDescent="0.25">
      <c r="A7" t="s">
        <v>11</v>
      </c>
      <c r="B7" t="s">
        <v>10</v>
      </c>
      <c r="C7">
        <v>1698</v>
      </c>
      <c r="D7">
        <v>2857518.1</v>
      </c>
      <c r="E7">
        <v>3412</v>
      </c>
      <c r="F7">
        <v>1961838</v>
      </c>
      <c r="G7">
        <v>2395</v>
      </c>
    </row>
    <row r="8" spans="1:14" x14ac:dyDescent="0.25">
      <c r="A8" t="s">
        <v>9</v>
      </c>
      <c r="B8" t="s">
        <v>8</v>
      </c>
      <c r="C8">
        <v>8728</v>
      </c>
      <c r="D8">
        <v>33956042.700000003</v>
      </c>
      <c r="E8">
        <v>10050</v>
      </c>
      <c r="F8">
        <v>33956032</v>
      </c>
      <c r="G8">
        <v>9391</v>
      </c>
    </row>
    <row r="9" spans="1:14" x14ac:dyDescent="0.25">
      <c r="A9" t="s">
        <v>12</v>
      </c>
      <c r="B9" t="s">
        <v>8</v>
      </c>
      <c r="C9">
        <v>6511</v>
      </c>
      <c r="D9">
        <v>5108797</v>
      </c>
      <c r="E9">
        <v>6546</v>
      </c>
      <c r="F9">
        <v>5108795</v>
      </c>
      <c r="G9">
        <v>6546</v>
      </c>
    </row>
    <row r="10" spans="1:14" x14ac:dyDescent="0.25">
      <c r="A10" t="s">
        <v>13</v>
      </c>
      <c r="B10" t="s">
        <v>10</v>
      </c>
      <c r="C10">
        <v>6037</v>
      </c>
      <c r="D10">
        <v>93094026.219999999</v>
      </c>
      <c r="E10">
        <v>40651</v>
      </c>
      <c r="F10">
        <v>41541553</v>
      </c>
      <c r="G10">
        <v>18514</v>
      </c>
    </row>
    <row r="11" spans="1:14" x14ac:dyDescent="0.25">
      <c r="A11" t="s">
        <v>14</v>
      </c>
      <c r="B11" t="s">
        <v>15</v>
      </c>
      <c r="C11">
        <v>92496</v>
      </c>
      <c r="D11">
        <v>200065269.94</v>
      </c>
      <c r="E11">
        <v>93795</v>
      </c>
      <c r="F11" t="s">
        <v>16</v>
      </c>
      <c r="G11" t="s">
        <v>16</v>
      </c>
    </row>
    <row r="12" spans="1:14" x14ac:dyDescent="0.25">
      <c r="A12" t="s">
        <v>17</v>
      </c>
      <c r="B12" t="s">
        <v>15</v>
      </c>
      <c r="C12">
        <v>94106</v>
      </c>
      <c r="D12">
        <v>170421157.44999999</v>
      </c>
      <c r="E12">
        <v>96210</v>
      </c>
      <c r="F12" t="s">
        <v>16</v>
      </c>
      <c r="G12" t="s">
        <v>16</v>
      </c>
    </row>
    <row r="13" spans="1:14" x14ac:dyDescent="0.25">
      <c r="A13" t="s">
        <v>18</v>
      </c>
      <c r="B13" t="s">
        <v>15</v>
      </c>
      <c r="C13">
        <v>16923</v>
      </c>
      <c r="D13">
        <v>60910522.630000003</v>
      </c>
      <c r="E13">
        <v>17687</v>
      </c>
      <c r="F13" t="s">
        <v>16</v>
      </c>
      <c r="G13" t="s">
        <v>16</v>
      </c>
    </row>
    <row r="14" spans="1:14" x14ac:dyDescent="0.25">
      <c r="A14" t="s">
        <v>18</v>
      </c>
      <c r="B14" t="s">
        <v>19</v>
      </c>
      <c r="C14">
        <v>14330</v>
      </c>
      <c r="D14">
        <v>80637951.75</v>
      </c>
      <c r="E14">
        <v>34274</v>
      </c>
      <c r="F14" t="s">
        <v>16</v>
      </c>
      <c r="G14" t="s">
        <v>16</v>
      </c>
    </row>
    <row r="15" spans="1:14" x14ac:dyDescent="0.25">
      <c r="A15" t="s">
        <v>14</v>
      </c>
      <c r="B15" t="s">
        <v>19</v>
      </c>
      <c r="C15">
        <v>12602</v>
      </c>
      <c r="D15">
        <v>57580944.789999999</v>
      </c>
      <c r="E15">
        <v>27086</v>
      </c>
      <c r="F15" t="s">
        <v>16</v>
      </c>
      <c r="G15" t="s">
        <v>16</v>
      </c>
    </row>
    <row r="16" spans="1:14" x14ac:dyDescent="0.25">
      <c r="A16" t="s">
        <v>20</v>
      </c>
      <c r="B16" t="s">
        <v>15</v>
      </c>
      <c r="C16">
        <v>14298</v>
      </c>
      <c r="D16">
        <v>11236016</v>
      </c>
      <c r="E16">
        <v>14322</v>
      </c>
      <c r="F16" t="s">
        <v>16</v>
      </c>
      <c r="G16" t="s">
        <v>16</v>
      </c>
    </row>
    <row r="17" spans="1:7" x14ac:dyDescent="0.25">
      <c r="A17" t="s">
        <v>17</v>
      </c>
      <c r="B17" t="s">
        <v>19</v>
      </c>
      <c r="C17">
        <v>1834</v>
      </c>
      <c r="D17">
        <v>2853946.1</v>
      </c>
      <c r="E17">
        <v>3694</v>
      </c>
      <c r="F17" t="s">
        <v>16</v>
      </c>
      <c r="G17" t="s">
        <v>16</v>
      </c>
    </row>
    <row r="18" spans="1:7" x14ac:dyDescent="0.25">
      <c r="A18" t="s">
        <v>21</v>
      </c>
      <c r="B18" t="s">
        <v>19</v>
      </c>
      <c r="C18">
        <v>1890</v>
      </c>
      <c r="D18">
        <v>18294868.809999999</v>
      </c>
      <c r="E18">
        <v>8179</v>
      </c>
      <c r="F18" t="s">
        <v>16</v>
      </c>
      <c r="G18" t="s">
        <v>16</v>
      </c>
    </row>
    <row r="19" spans="1:7" x14ac:dyDescent="0.25">
      <c r="A19" t="s">
        <v>22</v>
      </c>
      <c r="B19" t="s">
        <v>23</v>
      </c>
      <c r="C19">
        <v>5662</v>
      </c>
      <c r="D19">
        <v>4097232.95</v>
      </c>
      <c r="E19">
        <v>5686</v>
      </c>
      <c r="F19" t="s">
        <v>16</v>
      </c>
      <c r="G19" t="s">
        <v>16</v>
      </c>
    </row>
    <row r="20" spans="1:7" x14ac:dyDescent="0.25">
      <c r="A20" t="s">
        <v>24</v>
      </c>
      <c r="B20" t="s">
        <v>23</v>
      </c>
      <c r="C20">
        <v>67230</v>
      </c>
      <c r="D20">
        <v>147744251.88999999</v>
      </c>
      <c r="E20">
        <v>68073</v>
      </c>
      <c r="F20" t="s">
        <v>16</v>
      </c>
      <c r="G20" t="s">
        <v>16</v>
      </c>
    </row>
    <row r="21" spans="1:7" x14ac:dyDescent="0.25">
      <c r="A21" t="s">
        <v>25</v>
      </c>
      <c r="B21" t="s">
        <v>23</v>
      </c>
      <c r="C21">
        <v>48196</v>
      </c>
      <c r="D21">
        <v>91773268.299999997</v>
      </c>
      <c r="E21">
        <v>48714</v>
      </c>
      <c r="F21" t="s">
        <v>16</v>
      </c>
      <c r="G21" t="s">
        <v>16</v>
      </c>
    </row>
    <row r="22" spans="1:7" x14ac:dyDescent="0.25">
      <c r="A22" t="s">
        <v>24</v>
      </c>
      <c r="B22" t="s">
        <v>26</v>
      </c>
      <c r="C22">
        <v>12078</v>
      </c>
      <c r="D22">
        <v>50691173.009999998</v>
      </c>
      <c r="E22">
        <v>26049</v>
      </c>
      <c r="F22" t="s">
        <v>16</v>
      </c>
      <c r="G22" t="s">
        <v>16</v>
      </c>
    </row>
    <row r="23" spans="1:7" x14ac:dyDescent="0.25">
      <c r="A23" t="s">
        <v>27</v>
      </c>
      <c r="B23" t="s">
        <v>23</v>
      </c>
      <c r="C23">
        <v>10223</v>
      </c>
      <c r="D23">
        <v>37521707.439999998</v>
      </c>
      <c r="E23">
        <v>10562</v>
      </c>
      <c r="F23" t="s">
        <v>16</v>
      </c>
      <c r="G23" t="s">
        <v>16</v>
      </c>
    </row>
    <row r="24" spans="1:7" x14ac:dyDescent="0.25">
      <c r="A24" t="s">
        <v>27</v>
      </c>
      <c r="B24" t="s">
        <v>26</v>
      </c>
      <c r="C24">
        <v>17547</v>
      </c>
      <c r="D24">
        <v>99074157.859999999</v>
      </c>
      <c r="E24">
        <v>45409</v>
      </c>
      <c r="F24" t="s">
        <v>16</v>
      </c>
      <c r="G24" t="s">
        <v>16</v>
      </c>
    </row>
    <row r="25" spans="1:7" x14ac:dyDescent="0.25">
      <c r="A25" t="s">
        <v>25</v>
      </c>
      <c r="B25" t="s">
        <v>26</v>
      </c>
      <c r="C25">
        <v>1170</v>
      </c>
      <c r="D25">
        <v>1862409.8</v>
      </c>
      <c r="E25">
        <v>2356</v>
      </c>
      <c r="F25" t="s">
        <v>16</v>
      </c>
      <c r="G25" t="s">
        <v>16</v>
      </c>
    </row>
    <row r="26" spans="1:7" x14ac:dyDescent="0.25">
      <c r="A26" t="s">
        <v>28</v>
      </c>
      <c r="B26" t="s">
        <v>26</v>
      </c>
      <c r="C26">
        <v>3311</v>
      </c>
      <c r="D26">
        <v>34727699.350000001</v>
      </c>
      <c r="E26">
        <v>16052</v>
      </c>
      <c r="F26" t="s">
        <v>16</v>
      </c>
      <c r="G2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F3CC-68B2-4C21-AE23-E8AFA060362E}">
  <dimension ref="A1:N26"/>
  <sheetViews>
    <sheetView topLeftCell="B1" workbookViewId="0">
      <selection activeCell="J14" sqref="J14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.140625" bestFit="1" customWidth="1"/>
    <col min="4" max="4" width="16.85546875" bestFit="1" customWidth="1"/>
    <col min="5" max="5" width="12.5703125" bestFit="1" customWidth="1"/>
    <col min="6" max="6" width="16.85546875" bestFit="1" customWidth="1"/>
    <col min="7" max="7" width="11.85546875" bestFit="1" customWidth="1"/>
    <col min="11" max="11" width="16.85546875" bestFit="1" customWidth="1"/>
    <col min="12" max="12" width="11.5703125" bestFit="1" customWidth="1"/>
    <col min="13" max="13" width="15.28515625" bestFit="1" customWidth="1"/>
    <col min="14" max="14" width="11.5703125" bestFit="1" customWidth="1"/>
  </cols>
  <sheetData>
    <row r="1" spans="1:14" x14ac:dyDescent="0.25">
      <c r="D1" s="3">
        <f>SUBTOTAL(9,D3:D26)</f>
        <v>3611828572.3800001</v>
      </c>
      <c r="E1" s="3">
        <f>SUBTOTAL(9,E3:E26)</f>
        <v>1765575</v>
      </c>
      <c r="F1" s="3">
        <f>SUBTOTAL(9,F3:F26)</f>
        <v>1085384397</v>
      </c>
      <c r="G1" s="3">
        <f>SUBTOTAL(9,G3:G26)</f>
        <v>528414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t="s">
        <v>7</v>
      </c>
      <c r="B3" t="s">
        <v>8</v>
      </c>
      <c r="C3" s="3">
        <v>164853</v>
      </c>
      <c r="D3" s="3">
        <v>377981467.16000003</v>
      </c>
      <c r="E3" s="3">
        <v>170825</v>
      </c>
      <c r="F3" s="3">
        <v>377981326</v>
      </c>
      <c r="G3" s="3">
        <v>169568</v>
      </c>
    </row>
    <row r="4" spans="1:14" x14ac:dyDescent="0.25">
      <c r="A4" t="s">
        <v>9</v>
      </c>
      <c r="B4" t="s">
        <v>10</v>
      </c>
      <c r="C4" s="3">
        <v>53136</v>
      </c>
      <c r="D4" s="3">
        <v>328988231.38999999</v>
      </c>
      <c r="E4" s="3">
        <v>151030</v>
      </c>
      <c r="F4" s="3">
        <v>178599648</v>
      </c>
      <c r="G4" s="3">
        <v>82739</v>
      </c>
    </row>
    <row r="5" spans="1:14" x14ac:dyDescent="0.25">
      <c r="A5" t="s">
        <v>7</v>
      </c>
      <c r="B5" t="s">
        <v>10</v>
      </c>
      <c r="C5" s="3">
        <v>42079</v>
      </c>
      <c r="D5" s="3">
        <v>172795365.59999999</v>
      </c>
      <c r="E5" s="3">
        <v>91464</v>
      </c>
      <c r="F5" s="3">
        <v>103252848</v>
      </c>
      <c r="G5" s="3">
        <v>56570</v>
      </c>
    </row>
    <row r="6" spans="1:14" x14ac:dyDescent="0.25">
      <c r="A6" t="s">
        <v>11</v>
      </c>
      <c r="B6" t="s">
        <v>8</v>
      </c>
      <c r="C6" s="3">
        <v>139181</v>
      </c>
      <c r="D6" s="3">
        <v>255816347.50999999</v>
      </c>
      <c r="E6" s="3">
        <v>141541</v>
      </c>
      <c r="F6" s="3">
        <v>255816237</v>
      </c>
      <c r="G6" s="3">
        <v>141419</v>
      </c>
    </row>
    <row r="7" spans="1:14" x14ac:dyDescent="0.25">
      <c r="A7" t="s">
        <v>12</v>
      </c>
      <c r="B7" t="s">
        <v>8</v>
      </c>
      <c r="C7" s="3">
        <v>14755</v>
      </c>
      <c r="D7" s="3">
        <v>11606147.1</v>
      </c>
      <c r="E7" s="3">
        <v>14828</v>
      </c>
      <c r="F7" s="3">
        <v>11606144</v>
      </c>
      <c r="G7" s="3">
        <v>14828</v>
      </c>
    </row>
    <row r="8" spans="1:14" x14ac:dyDescent="0.25">
      <c r="A8" t="s">
        <v>11</v>
      </c>
      <c r="B8" t="s">
        <v>10</v>
      </c>
      <c r="C8" s="3">
        <v>3990</v>
      </c>
      <c r="D8" s="3">
        <v>6604374.6900000004</v>
      </c>
      <c r="E8" s="3">
        <v>8029</v>
      </c>
      <c r="F8" s="3">
        <v>4473904</v>
      </c>
      <c r="G8" s="3">
        <v>5591</v>
      </c>
    </row>
    <row r="9" spans="1:14" x14ac:dyDescent="0.25">
      <c r="A9" t="s">
        <v>9</v>
      </c>
      <c r="B9" t="s">
        <v>8</v>
      </c>
      <c r="C9" s="3">
        <v>20202</v>
      </c>
      <c r="D9" s="3">
        <v>76100598.329999998</v>
      </c>
      <c r="E9" s="3">
        <v>22125</v>
      </c>
      <c r="F9" s="3">
        <v>76100585</v>
      </c>
      <c r="G9" s="3">
        <v>21466</v>
      </c>
    </row>
    <row r="10" spans="1:14" x14ac:dyDescent="0.25">
      <c r="A10" t="s">
        <v>13</v>
      </c>
      <c r="B10" t="s">
        <v>10</v>
      </c>
      <c r="C10" s="3">
        <v>13031</v>
      </c>
      <c r="D10" s="3">
        <v>171881990.31999999</v>
      </c>
      <c r="E10" s="3">
        <v>78080</v>
      </c>
      <c r="F10" s="3">
        <v>77553705</v>
      </c>
      <c r="G10" s="3">
        <v>36233</v>
      </c>
      <c r="K10" s="2"/>
      <c r="L10" s="2"/>
      <c r="M10" s="2"/>
      <c r="N10" s="2"/>
    </row>
    <row r="11" spans="1:14" x14ac:dyDescent="0.25">
      <c r="A11" t="s">
        <v>17</v>
      </c>
      <c r="B11" t="s">
        <v>15</v>
      </c>
      <c r="C11" s="3">
        <v>160470</v>
      </c>
      <c r="D11" s="3">
        <v>264601593.43000001</v>
      </c>
      <c r="E11" s="3">
        <v>163630</v>
      </c>
      <c r="F11" s="3" t="s">
        <v>16</v>
      </c>
      <c r="G11" s="3" t="s">
        <v>16</v>
      </c>
      <c r="K11" s="2"/>
      <c r="L11" s="2"/>
      <c r="M11" s="2"/>
      <c r="N11" s="2"/>
    </row>
    <row r="12" spans="1:14" x14ac:dyDescent="0.25">
      <c r="A12" t="s">
        <v>14</v>
      </c>
      <c r="B12" t="s">
        <v>15</v>
      </c>
      <c r="C12" s="3">
        <v>212935</v>
      </c>
      <c r="D12" s="3">
        <v>448211670.95999998</v>
      </c>
      <c r="E12" s="3">
        <v>216432</v>
      </c>
      <c r="F12" s="3" t="s">
        <v>16</v>
      </c>
      <c r="G12" s="3" t="s">
        <v>16</v>
      </c>
      <c r="K12" s="2"/>
      <c r="L12" s="2"/>
      <c r="M12" s="2"/>
      <c r="N12" s="2"/>
    </row>
    <row r="13" spans="1:14" x14ac:dyDescent="0.25">
      <c r="A13" t="s">
        <v>18</v>
      </c>
      <c r="B13" t="s">
        <v>15</v>
      </c>
      <c r="C13" s="3">
        <v>39908</v>
      </c>
      <c r="D13" s="3">
        <v>141064670.19</v>
      </c>
      <c r="E13" s="3">
        <v>42060</v>
      </c>
      <c r="F13" s="3" t="s">
        <v>16</v>
      </c>
      <c r="G13" s="3" t="s">
        <v>16</v>
      </c>
    </row>
    <row r="14" spans="1:14" x14ac:dyDescent="0.25">
      <c r="A14" t="s">
        <v>18</v>
      </c>
      <c r="B14" t="s">
        <v>19</v>
      </c>
      <c r="C14" s="3">
        <v>25245</v>
      </c>
      <c r="D14" s="3">
        <v>135739102.34999999</v>
      </c>
      <c r="E14" s="3">
        <v>58527</v>
      </c>
      <c r="F14" s="3" t="s">
        <v>16</v>
      </c>
      <c r="G14" s="3" t="s">
        <v>16</v>
      </c>
    </row>
    <row r="15" spans="1:14" x14ac:dyDescent="0.25">
      <c r="A15" t="s">
        <v>14</v>
      </c>
      <c r="B15" t="s">
        <v>19</v>
      </c>
      <c r="C15" s="3">
        <v>18933</v>
      </c>
      <c r="D15" s="3">
        <v>82014927.390000001</v>
      </c>
      <c r="E15" s="3">
        <v>40333</v>
      </c>
      <c r="F15" s="3" t="s">
        <v>16</v>
      </c>
      <c r="G15" s="3" t="s">
        <v>16</v>
      </c>
    </row>
    <row r="16" spans="1:14" x14ac:dyDescent="0.25">
      <c r="A16" t="s">
        <v>20</v>
      </c>
      <c r="B16" t="s">
        <v>15</v>
      </c>
      <c r="C16" s="3">
        <v>19842</v>
      </c>
      <c r="D16" s="3">
        <v>15364033</v>
      </c>
      <c r="E16" s="3">
        <v>19896</v>
      </c>
      <c r="F16" s="3" t="s">
        <v>16</v>
      </c>
      <c r="G16" s="3" t="s">
        <v>16</v>
      </c>
    </row>
    <row r="17" spans="1:7" x14ac:dyDescent="0.25">
      <c r="A17" t="s">
        <v>17</v>
      </c>
      <c r="B17" t="s">
        <v>19</v>
      </c>
      <c r="C17" s="3">
        <v>2394</v>
      </c>
      <c r="D17" s="3">
        <v>3643314.39</v>
      </c>
      <c r="E17" s="3">
        <v>4819</v>
      </c>
      <c r="F17" s="3" t="s">
        <v>16</v>
      </c>
      <c r="G17" s="3" t="s">
        <v>16</v>
      </c>
    </row>
    <row r="18" spans="1:7" x14ac:dyDescent="0.25">
      <c r="A18" t="s">
        <v>21</v>
      </c>
      <c r="B18" t="s">
        <v>19</v>
      </c>
      <c r="C18" s="3">
        <v>3220</v>
      </c>
      <c r="D18" s="3">
        <v>30166065.399999999</v>
      </c>
      <c r="E18" s="3">
        <v>13865</v>
      </c>
      <c r="F18" s="3" t="s">
        <v>16</v>
      </c>
      <c r="G18" s="3" t="s">
        <v>16</v>
      </c>
    </row>
    <row r="19" spans="1:7" x14ac:dyDescent="0.25">
      <c r="A19" t="s">
        <v>22</v>
      </c>
      <c r="B19" t="s">
        <v>23</v>
      </c>
      <c r="C19" s="3">
        <v>14688</v>
      </c>
      <c r="D19" s="3">
        <v>10452463.220000001</v>
      </c>
      <c r="E19" s="3">
        <v>14765</v>
      </c>
      <c r="F19" s="3" t="s">
        <v>16</v>
      </c>
      <c r="G19" s="3" t="s">
        <v>16</v>
      </c>
    </row>
    <row r="20" spans="1:7" x14ac:dyDescent="0.25">
      <c r="A20" t="s">
        <v>24</v>
      </c>
      <c r="B20" t="s">
        <v>23</v>
      </c>
      <c r="C20" s="3">
        <v>173116</v>
      </c>
      <c r="D20" s="3">
        <v>384069799.17000002</v>
      </c>
      <c r="E20" s="3">
        <v>175726</v>
      </c>
      <c r="F20" s="3" t="s">
        <v>16</v>
      </c>
      <c r="G20" s="3" t="s">
        <v>16</v>
      </c>
    </row>
    <row r="21" spans="1:7" x14ac:dyDescent="0.25">
      <c r="A21" t="s">
        <v>25</v>
      </c>
      <c r="B21" t="s">
        <v>23</v>
      </c>
      <c r="C21" s="3">
        <v>119989</v>
      </c>
      <c r="D21" s="3">
        <v>224505918.75999999</v>
      </c>
      <c r="E21" s="3">
        <v>121513</v>
      </c>
      <c r="F21" s="3" t="s">
        <v>16</v>
      </c>
      <c r="G21" s="3" t="s">
        <v>16</v>
      </c>
    </row>
    <row r="22" spans="1:7" x14ac:dyDescent="0.25">
      <c r="A22" t="s">
        <v>27</v>
      </c>
      <c r="B22" t="s">
        <v>26</v>
      </c>
      <c r="C22" s="3">
        <v>38001</v>
      </c>
      <c r="D22" s="3">
        <v>204862032.56</v>
      </c>
      <c r="E22" s="3">
        <v>96149</v>
      </c>
      <c r="F22" s="3" t="s">
        <v>16</v>
      </c>
      <c r="G22" s="3" t="s">
        <v>16</v>
      </c>
    </row>
    <row r="23" spans="1:7" x14ac:dyDescent="0.25">
      <c r="A23" t="s">
        <v>24</v>
      </c>
      <c r="B23" t="s">
        <v>26</v>
      </c>
      <c r="C23" s="3">
        <v>26741</v>
      </c>
      <c r="D23" s="3">
        <v>108508350.67</v>
      </c>
      <c r="E23" s="3">
        <v>57543</v>
      </c>
      <c r="F23" s="3" t="s">
        <v>16</v>
      </c>
      <c r="G23" s="3" t="s">
        <v>16</v>
      </c>
    </row>
    <row r="24" spans="1:7" x14ac:dyDescent="0.25">
      <c r="A24" t="s">
        <v>28</v>
      </c>
      <c r="B24" t="s">
        <v>26</v>
      </c>
      <c r="C24" s="3">
        <v>6579</v>
      </c>
      <c r="D24" s="3">
        <v>65412557.590000004</v>
      </c>
      <c r="E24" s="3">
        <v>31162</v>
      </c>
      <c r="F24" s="3" t="s">
        <v>16</v>
      </c>
      <c r="G24" s="3" t="s">
        <v>16</v>
      </c>
    </row>
    <row r="25" spans="1:7" x14ac:dyDescent="0.25">
      <c r="A25" t="s">
        <v>27</v>
      </c>
      <c r="B25" t="s">
        <v>23</v>
      </c>
      <c r="C25" s="3">
        <v>23846</v>
      </c>
      <c r="D25" s="3">
        <v>86534555.049999997</v>
      </c>
      <c r="E25" s="3">
        <v>24875</v>
      </c>
      <c r="F25" s="3" t="s">
        <v>16</v>
      </c>
      <c r="G25" s="3" t="s">
        <v>16</v>
      </c>
    </row>
    <row r="26" spans="1:7" x14ac:dyDescent="0.25">
      <c r="A26" t="s">
        <v>25</v>
      </c>
      <c r="B26" t="s">
        <v>26</v>
      </c>
      <c r="C26" s="3">
        <v>3154</v>
      </c>
      <c r="D26" s="3">
        <v>4902996.1500000004</v>
      </c>
      <c r="E26" s="3">
        <v>6358</v>
      </c>
      <c r="F26" s="3" t="s">
        <v>16</v>
      </c>
      <c r="G26" s="3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5FC1-E887-4871-A871-4493F4F401DB}">
  <dimension ref="A1:N26"/>
  <sheetViews>
    <sheetView topLeftCell="B1" workbookViewId="0">
      <selection activeCell="J14" sqref="J14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" bestFit="1" customWidth="1"/>
    <col min="4" max="4" width="16.85546875" bestFit="1" customWidth="1"/>
    <col min="5" max="5" width="12.5703125" bestFit="1" customWidth="1"/>
    <col min="6" max="6" width="16.85546875" bestFit="1" customWidth="1"/>
    <col min="7" max="7" width="11.7109375" bestFit="1" customWidth="1"/>
    <col min="11" max="11" width="13.7109375" bestFit="1" customWidth="1"/>
    <col min="12" max="12" width="16.85546875" bestFit="1" customWidth="1"/>
    <col min="13" max="14" width="11.5703125" bestFit="1" customWidth="1"/>
  </cols>
  <sheetData>
    <row r="1" spans="1:14" x14ac:dyDescent="0.25">
      <c r="D1" s="3">
        <f>SUBTOTAL(9,D3:D26)</f>
        <v>3942064433.79</v>
      </c>
      <c r="E1" s="3">
        <f>SUBTOTAL(9,E3:E26)</f>
        <v>2085196</v>
      </c>
      <c r="F1" s="3">
        <f>SUBTOTAL(9,F3:F26)</f>
        <v>1237190225</v>
      </c>
      <c r="G1" s="3">
        <f>SUBTOTAL(9,G3:G26)</f>
        <v>680963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t="s">
        <v>7</v>
      </c>
      <c r="B3" t="s">
        <v>8</v>
      </c>
      <c r="C3">
        <v>202673</v>
      </c>
      <c r="D3">
        <v>417987621.19999999</v>
      </c>
      <c r="E3">
        <v>209838</v>
      </c>
      <c r="F3">
        <v>417987059</v>
      </c>
      <c r="G3">
        <v>208581</v>
      </c>
    </row>
    <row r="4" spans="1:14" x14ac:dyDescent="0.25">
      <c r="A4" t="s">
        <v>9</v>
      </c>
      <c r="B4" t="s">
        <v>10</v>
      </c>
      <c r="C4">
        <v>61584</v>
      </c>
      <c r="D4">
        <v>360060493.73000002</v>
      </c>
      <c r="E4">
        <v>175173</v>
      </c>
      <c r="F4">
        <v>197734296</v>
      </c>
      <c r="G4">
        <v>98761</v>
      </c>
    </row>
    <row r="5" spans="1:14" x14ac:dyDescent="0.25">
      <c r="A5" t="s">
        <v>12</v>
      </c>
      <c r="B5" t="s">
        <v>8</v>
      </c>
      <c r="C5">
        <v>35485</v>
      </c>
      <c r="D5">
        <v>26559778.02</v>
      </c>
      <c r="E5">
        <v>35618</v>
      </c>
      <c r="F5">
        <v>26559889</v>
      </c>
      <c r="G5">
        <v>35618</v>
      </c>
    </row>
    <row r="6" spans="1:14" x14ac:dyDescent="0.25">
      <c r="A6" t="s">
        <v>7</v>
      </c>
      <c r="B6" t="s">
        <v>10</v>
      </c>
      <c r="C6">
        <v>52697</v>
      </c>
      <c r="D6">
        <v>197760471.69</v>
      </c>
      <c r="E6">
        <v>115379</v>
      </c>
      <c r="F6">
        <v>120093694</v>
      </c>
      <c r="G6">
        <v>73745</v>
      </c>
    </row>
    <row r="7" spans="1:14" x14ac:dyDescent="0.25">
      <c r="A7" t="s">
        <v>11</v>
      </c>
      <c r="B7" t="s">
        <v>8</v>
      </c>
      <c r="C7">
        <v>185992</v>
      </c>
      <c r="D7">
        <v>303122329.45999998</v>
      </c>
      <c r="E7">
        <v>189265</v>
      </c>
      <c r="F7">
        <v>303122130</v>
      </c>
      <c r="G7">
        <v>189143</v>
      </c>
    </row>
    <row r="8" spans="1:14" x14ac:dyDescent="0.25">
      <c r="A8" t="s">
        <v>11</v>
      </c>
      <c r="B8" t="s">
        <v>10</v>
      </c>
      <c r="C8">
        <v>7665</v>
      </c>
      <c r="D8">
        <v>12212643.49</v>
      </c>
      <c r="E8">
        <v>15453</v>
      </c>
      <c r="F8">
        <v>8575895</v>
      </c>
      <c r="G8">
        <v>11107</v>
      </c>
      <c r="K8" s="1"/>
      <c r="L8" s="1"/>
      <c r="M8" s="1"/>
      <c r="N8" s="1"/>
    </row>
    <row r="9" spans="1:14" x14ac:dyDescent="0.25">
      <c r="A9" t="s">
        <v>9</v>
      </c>
      <c r="B9" t="s">
        <v>8</v>
      </c>
      <c r="C9">
        <v>20549</v>
      </c>
      <c r="D9">
        <v>77483839.390000001</v>
      </c>
      <c r="E9">
        <v>22613</v>
      </c>
      <c r="F9">
        <v>77483817</v>
      </c>
      <c r="G9">
        <v>21954</v>
      </c>
      <c r="K9" s="1"/>
      <c r="L9" s="1"/>
      <c r="M9" s="1"/>
      <c r="N9" s="1"/>
    </row>
    <row r="10" spans="1:14" x14ac:dyDescent="0.25">
      <c r="A10" t="s">
        <v>13</v>
      </c>
      <c r="B10" t="s">
        <v>10</v>
      </c>
      <c r="C10">
        <v>14872</v>
      </c>
      <c r="D10">
        <v>186258427.31</v>
      </c>
      <c r="E10">
        <v>88056</v>
      </c>
      <c r="F10">
        <v>85633445</v>
      </c>
      <c r="G10">
        <v>42054</v>
      </c>
      <c r="K10" t="s">
        <v>29</v>
      </c>
      <c r="L10" t="s">
        <v>3</v>
      </c>
      <c r="M10" t="s">
        <v>4</v>
      </c>
    </row>
    <row r="11" spans="1:14" x14ac:dyDescent="0.25">
      <c r="A11" t="s">
        <v>17</v>
      </c>
      <c r="B11" t="s">
        <v>15</v>
      </c>
      <c r="C11">
        <v>176784</v>
      </c>
      <c r="D11">
        <v>280930274.43000001</v>
      </c>
      <c r="E11">
        <v>180060</v>
      </c>
      <c r="F11" t="s">
        <v>16</v>
      </c>
      <c r="G11" t="s">
        <v>16</v>
      </c>
      <c r="K11" t="s">
        <v>30</v>
      </c>
      <c r="L11" s="3">
        <v>1726541408.48</v>
      </c>
      <c r="M11" s="3">
        <v>833200</v>
      </c>
    </row>
    <row r="12" spans="1:14" x14ac:dyDescent="0.25">
      <c r="A12" t="s">
        <v>14</v>
      </c>
      <c r="B12" t="s">
        <v>15</v>
      </c>
      <c r="C12">
        <v>230435</v>
      </c>
      <c r="D12">
        <v>471177146.95999998</v>
      </c>
      <c r="E12">
        <v>234101</v>
      </c>
      <c r="F12" t="s">
        <v>16</v>
      </c>
      <c r="G12" t="s">
        <v>16</v>
      </c>
      <c r="K12" t="s">
        <v>32</v>
      </c>
      <c r="L12" s="3">
        <v>330235861.41000003</v>
      </c>
      <c r="M12" s="3">
        <v>319621</v>
      </c>
    </row>
    <row r="13" spans="1:14" x14ac:dyDescent="0.25">
      <c r="A13" t="s">
        <v>18</v>
      </c>
      <c r="B13" t="s">
        <v>15</v>
      </c>
      <c r="C13">
        <v>40918</v>
      </c>
      <c r="D13">
        <v>144912240.19</v>
      </c>
      <c r="E13">
        <v>43156</v>
      </c>
      <c r="F13" t="s">
        <v>16</v>
      </c>
      <c r="G13" t="s">
        <v>16</v>
      </c>
      <c r="K13" t="s">
        <v>31</v>
      </c>
      <c r="L13" s="3">
        <v>1885287163.9000001</v>
      </c>
      <c r="M13" s="3">
        <v>932375</v>
      </c>
    </row>
    <row r="14" spans="1:14" x14ac:dyDescent="0.25">
      <c r="A14" t="s">
        <v>18</v>
      </c>
      <c r="B14" t="s">
        <v>19</v>
      </c>
      <c r="C14">
        <v>26823</v>
      </c>
      <c r="D14">
        <v>141003318.22999999</v>
      </c>
      <c r="E14">
        <v>62020</v>
      </c>
      <c r="F14" t="s">
        <v>16</v>
      </c>
      <c r="G14" t="s">
        <v>16</v>
      </c>
      <c r="L14" s="4">
        <f>SUM(L11:L13)</f>
        <v>3942064433.79</v>
      </c>
      <c r="M14" s="4">
        <f>SUM(M11:M13)</f>
        <v>2085196</v>
      </c>
    </row>
    <row r="15" spans="1:14" x14ac:dyDescent="0.25">
      <c r="A15" t="s">
        <v>14</v>
      </c>
      <c r="B15" t="s">
        <v>19</v>
      </c>
      <c r="C15">
        <v>20262</v>
      </c>
      <c r="D15">
        <v>84765663.989999995</v>
      </c>
      <c r="E15">
        <v>43072</v>
      </c>
      <c r="F15" t="s">
        <v>16</v>
      </c>
      <c r="G15" t="s">
        <v>16</v>
      </c>
    </row>
    <row r="16" spans="1:14" x14ac:dyDescent="0.25">
      <c r="A16" t="s">
        <v>20</v>
      </c>
      <c r="B16" t="s">
        <v>15</v>
      </c>
      <c r="C16">
        <v>20100</v>
      </c>
      <c r="D16">
        <v>15583303</v>
      </c>
      <c r="E16">
        <v>20154</v>
      </c>
      <c r="F16" t="s">
        <v>16</v>
      </c>
      <c r="G16" t="s">
        <v>16</v>
      </c>
    </row>
    <row r="17" spans="1:7" x14ac:dyDescent="0.25">
      <c r="A17" t="s">
        <v>17</v>
      </c>
      <c r="B17" t="s">
        <v>19</v>
      </c>
      <c r="C17">
        <v>2533</v>
      </c>
      <c r="D17">
        <v>3819663.39</v>
      </c>
      <c r="E17">
        <v>5098</v>
      </c>
      <c r="F17" t="s">
        <v>16</v>
      </c>
      <c r="G17" t="s">
        <v>16</v>
      </c>
    </row>
    <row r="18" spans="1:7" x14ac:dyDescent="0.25">
      <c r="A18" t="s">
        <v>21</v>
      </c>
      <c r="B18" t="s">
        <v>19</v>
      </c>
      <c r="C18">
        <v>3392</v>
      </c>
      <c r="D18">
        <v>31221152.109999999</v>
      </c>
      <c r="E18">
        <v>14530</v>
      </c>
      <c r="F18" t="s">
        <v>16</v>
      </c>
      <c r="G18" t="s">
        <v>16</v>
      </c>
    </row>
    <row r="19" spans="1:7" x14ac:dyDescent="0.25">
      <c r="A19" t="s">
        <v>24</v>
      </c>
      <c r="B19" t="s">
        <v>23</v>
      </c>
      <c r="C19">
        <v>214543</v>
      </c>
      <c r="D19">
        <v>419533402.92000002</v>
      </c>
      <c r="E19">
        <v>217944</v>
      </c>
      <c r="F19" t="s">
        <v>16</v>
      </c>
      <c r="G19" t="s">
        <v>16</v>
      </c>
    </row>
    <row r="20" spans="1:7" x14ac:dyDescent="0.25">
      <c r="A20" t="s">
        <v>22</v>
      </c>
      <c r="B20" t="s">
        <v>23</v>
      </c>
      <c r="C20">
        <v>23340</v>
      </c>
      <c r="D20">
        <v>16545619.220000001</v>
      </c>
      <c r="E20">
        <v>23427</v>
      </c>
      <c r="F20" t="s">
        <v>16</v>
      </c>
      <c r="G20" t="s">
        <v>16</v>
      </c>
    </row>
    <row r="21" spans="1:7" x14ac:dyDescent="0.25">
      <c r="A21" t="s">
        <v>25</v>
      </c>
      <c r="B21" t="s">
        <v>23</v>
      </c>
      <c r="C21">
        <v>142338</v>
      </c>
      <c r="D21">
        <v>247565180.34</v>
      </c>
      <c r="E21">
        <v>144140</v>
      </c>
      <c r="F21" t="s">
        <v>16</v>
      </c>
      <c r="G21" t="s">
        <v>16</v>
      </c>
    </row>
    <row r="22" spans="1:7" x14ac:dyDescent="0.25">
      <c r="A22" t="s">
        <v>27</v>
      </c>
      <c r="B22" t="s">
        <v>26</v>
      </c>
      <c r="C22">
        <v>43523</v>
      </c>
      <c r="D22">
        <v>219817097.33000001</v>
      </c>
      <c r="E22">
        <v>109460</v>
      </c>
      <c r="F22" t="s">
        <v>16</v>
      </c>
      <c r="G22" t="s">
        <v>16</v>
      </c>
    </row>
    <row r="23" spans="1:7" x14ac:dyDescent="0.25">
      <c r="A23" t="s">
        <v>24</v>
      </c>
      <c r="B23" t="s">
        <v>26</v>
      </c>
      <c r="C23">
        <v>31456</v>
      </c>
      <c r="D23">
        <v>118356112.63</v>
      </c>
      <c r="E23">
        <v>67465</v>
      </c>
      <c r="F23" t="s">
        <v>16</v>
      </c>
      <c r="G23" t="s">
        <v>16</v>
      </c>
    </row>
    <row r="24" spans="1:7" x14ac:dyDescent="0.25">
      <c r="A24" t="s">
        <v>28</v>
      </c>
      <c r="B24" t="s">
        <v>26</v>
      </c>
      <c r="C24">
        <v>7456</v>
      </c>
      <c r="D24">
        <v>70833298.700000003</v>
      </c>
      <c r="E24">
        <v>35054</v>
      </c>
      <c r="F24" t="s">
        <v>16</v>
      </c>
      <c r="G24" t="s">
        <v>16</v>
      </c>
    </row>
    <row r="25" spans="1:7" x14ac:dyDescent="0.25">
      <c r="A25" t="s">
        <v>27</v>
      </c>
      <c r="B25" t="s">
        <v>23</v>
      </c>
      <c r="C25">
        <v>24216</v>
      </c>
      <c r="D25">
        <v>87886644.810000002</v>
      </c>
      <c r="E25">
        <v>25342</v>
      </c>
      <c r="F25" t="s">
        <v>16</v>
      </c>
      <c r="G25" t="s">
        <v>16</v>
      </c>
    </row>
    <row r="26" spans="1:7" x14ac:dyDescent="0.25">
      <c r="A26" t="s">
        <v>25</v>
      </c>
      <c r="B26" t="s">
        <v>26</v>
      </c>
      <c r="C26">
        <v>4355</v>
      </c>
      <c r="D26">
        <v>6668711.25</v>
      </c>
      <c r="E26">
        <v>8778</v>
      </c>
      <c r="F26" t="s">
        <v>16</v>
      </c>
      <c r="G2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5005-F354-42CE-9E73-415ABE900FD6}">
  <dimension ref="A1:B5"/>
  <sheetViews>
    <sheetView workbookViewId="0">
      <selection activeCell="F5" sqref="F5"/>
    </sheetView>
  </sheetViews>
  <sheetFormatPr defaultRowHeight="15" x14ac:dyDescent="0.25"/>
  <cols>
    <col min="1" max="1" width="13.7109375" bestFit="1" customWidth="1"/>
    <col min="2" max="2" width="16.7109375" bestFit="1" customWidth="1"/>
  </cols>
  <sheetData>
    <row r="1" spans="1:2" x14ac:dyDescent="0.25">
      <c r="A1" t="s">
        <v>29</v>
      </c>
      <c r="B1" t="s">
        <v>33</v>
      </c>
    </row>
    <row r="2" spans="1:2" x14ac:dyDescent="0.25">
      <c r="A2" t="s">
        <v>30</v>
      </c>
      <c r="B2" s="3">
        <v>20561</v>
      </c>
    </row>
    <row r="3" spans="1:2" x14ac:dyDescent="0.25">
      <c r="A3" t="s">
        <v>31</v>
      </c>
      <c r="B3" s="3">
        <v>17326</v>
      </c>
    </row>
    <row r="4" spans="1:2" x14ac:dyDescent="0.25">
      <c r="A4" t="s">
        <v>32</v>
      </c>
      <c r="B4" s="3">
        <v>326146</v>
      </c>
    </row>
    <row r="5" spans="1:2" x14ac:dyDescent="0.25">
      <c r="B5" s="3">
        <f>SUM(B2:B4)</f>
        <v>364033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A25E-C17C-4D53-AE40-03407BF0C123}">
  <dimension ref="A1:B4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29</v>
      </c>
      <c r="B1" t="s">
        <v>33</v>
      </c>
    </row>
    <row r="2" spans="1:2" x14ac:dyDescent="0.25">
      <c r="A2" t="s">
        <v>30</v>
      </c>
      <c r="B2">
        <v>5552</v>
      </c>
    </row>
    <row r="3" spans="1:2" x14ac:dyDescent="0.25">
      <c r="A3" t="s">
        <v>31</v>
      </c>
      <c r="B3">
        <v>4495</v>
      </c>
    </row>
    <row r="4" spans="1:2" x14ac:dyDescent="0.25">
      <c r="A4" t="s">
        <v>32</v>
      </c>
      <c r="B4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47FA-2A2B-4B41-8731-15AC5423797B}">
  <dimension ref="A1:B4"/>
  <sheetViews>
    <sheetView workbookViewId="0">
      <selection activeCell="K9" sqref="K9"/>
    </sheetView>
  </sheetViews>
  <sheetFormatPr defaultRowHeight="15" x14ac:dyDescent="0.25"/>
  <sheetData>
    <row r="1" spans="1:2" x14ac:dyDescent="0.25">
      <c r="A1" t="s">
        <v>29</v>
      </c>
      <c r="B1" t="s">
        <v>34</v>
      </c>
    </row>
    <row r="2" spans="1:2" x14ac:dyDescent="0.25">
      <c r="A2" t="s">
        <v>30</v>
      </c>
      <c r="B2">
        <v>631441</v>
      </c>
    </row>
    <row r="3" spans="1:2" x14ac:dyDescent="0.25">
      <c r="A3" t="s">
        <v>31</v>
      </c>
      <c r="B3">
        <v>741037</v>
      </c>
    </row>
    <row r="4" spans="1:2" x14ac:dyDescent="0.25">
      <c r="A4" t="s">
        <v>32</v>
      </c>
      <c r="B4">
        <v>255140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3913-1B9F-4601-808B-8DB8F323D85F}">
  <dimension ref="A1:H5"/>
  <sheetViews>
    <sheetView tabSelected="1" workbookViewId="0">
      <selection activeCell="G1" sqref="G1"/>
    </sheetView>
  </sheetViews>
  <sheetFormatPr defaultRowHeight="15" x14ac:dyDescent="0.25"/>
  <cols>
    <col min="1" max="1" width="21.7109375" bestFit="1" customWidth="1"/>
    <col min="2" max="2" width="27" bestFit="1" customWidth="1"/>
    <col min="7" max="7" width="17" bestFit="1" customWidth="1"/>
    <col min="8" max="8" width="27" bestFit="1" customWidth="1"/>
  </cols>
  <sheetData>
    <row r="1" spans="1:8" ht="16.5" x14ac:dyDescent="0.25">
      <c r="A1" s="5" t="s">
        <v>35</v>
      </c>
      <c r="B1" t="s">
        <v>36</v>
      </c>
      <c r="G1" t="s">
        <v>37</v>
      </c>
      <c r="H1" t="s">
        <v>38</v>
      </c>
    </row>
    <row r="2" spans="1:8" x14ac:dyDescent="0.25">
      <c r="A2" t="s">
        <v>29</v>
      </c>
      <c r="B2" t="s">
        <v>33</v>
      </c>
      <c r="G2" t="s">
        <v>29</v>
      </c>
      <c r="H2" t="s">
        <v>33</v>
      </c>
    </row>
    <row r="3" spans="1:8" x14ac:dyDescent="0.25">
      <c r="A3" t="s">
        <v>30</v>
      </c>
      <c r="B3">
        <v>22064</v>
      </c>
      <c r="G3" t="s">
        <v>32</v>
      </c>
      <c r="H3">
        <v>11441</v>
      </c>
    </row>
    <row r="4" spans="1:8" x14ac:dyDescent="0.25">
      <c r="A4" t="s">
        <v>31</v>
      </c>
      <c r="B4">
        <v>10870</v>
      </c>
      <c r="G4" t="s">
        <v>30</v>
      </c>
      <c r="H4">
        <v>4416</v>
      </c>
    </row>
    <row r="5" spans="1:8" x14ac:dyDescent="0.25">
      <c r="A5" t="s">
        <v>32</v>
      </c>
      <c r="B5">
        <v>63827</v>
      </c>
      <c r="G5" t="s">
        <v>31</v>
      </c>
      <c r="H5">
        <v>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fofo</vt:lpstr>
      <vt:lpstr>online</vt:lpstr>
      <vt:lpstr>coco</vt:lpstr>
      <vt:lpstr>offline</vt:lpstr>
      <vt:lpstr>overall</vt:lpstr>
      <vt:lpstr>email count</vt:lpstr>
      <vt:lpstr>bday</vt:lpstr>
      <vt:lpstr>single column </vt:lpstr>
      <vt:lpstr>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2025-07-21T07:04:09Z</dcterms:created>
  <dcterms:modified xsi:type="dcterms:W3CDTF">2025-08-20T07:19:57Z</dcterms:modified>
</cp:coreProperties>
</file>