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crm MBR/campuscrm/"/>
    </mc:Choice>
  </mc:AlternateContent>
  <xr:revisionPtr revIDLastSave="76" documentId="8_{39BF2ECB-9013-4553-9612-722F535B0A0B}" xr6:coauthVersionLast="47" xr6:coauthVersionMax="47" xr10:uidLastSave="{D1F5F071-C602-4440-9637-DF30F4747633}"/>
  <bookViews>
    <workbookView xWindow="-120" yWindow="-120" windowWidth="20730" windowHeight="11040" firstSheet="6" activeTab="11" xr2:uid="{0F742CCB-22A4-47E8-BD5C-A1144E7674E1}"/>
  </bookViews>
  <sheets>
    <sheet name="Enrollment" sheetId="1" r:id="rId1"/>
    <sheet name="Overall Campus Shoes Level" sheetId="2" r:id="rId2"/>
    <sheet name=" Offline Level" sheetId="3" r:id="rId3"/>
    <sheet name="Offline Level - fOfO" sheetId="4" r:id="rId4"/>
    <sheet name="Offline Level - COCO" sheetId="5" r:id="rId5"/>
    <sheet name="Online level" sheetId="6" r:id="rId6"/>
    <sheet name="slide10" sheetId="7" r:id="rId7"/>
    <sheet name="slide11" sheetId="8" r:id="rId8"/>
    <sheet name="COCO atv band" sheetId="9" r:id="rId9"/>
    <sheet name="fofo atv band" sheetId="10" r:id="rId10"/>
    <sheet name="online atv band" sheetId="11" r:id="rId11"/>
    <sheet name="lifecycle segments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13" i="11"/>
  <c r="G2" i="11"/>
  <c r="C14" i="11"/>
  <c r="D14" i="11"/>
  <c r="C12" i="10"/>
  <c r="D12" i="10"/>
</calcChain>
</file>

<file path=xl/sharedStrings.xml><?xml version="1.0" encoding="utf-8"?>
<sst xmlns="http://schemas.openxmlformats.org/spreadsheetml/2006/main" count="312" uniqueCount="131">
  <si>
    <t>PERIOD</t>
  </si>
  <si>
    <t>ECOM</t>
  </si>
  <si>
    <t>OFFLINE</t>
  </si>
  <si>
    <t>Over_All</t>
  </si>
  <si>
    <t>coco_customer</t>
  </si>
  <si>
    <t>fofo_customer</t>
  </si>
  <si>
    <t>null_customer</t>
  </si>
  <si>
    <t>TxnMonth</t>
  </si>
  <si>
    <t>Enrollment</t>
  </si>
  <si>
    <t>Transacting Customer</t>
  </si>
  <si>
    <t>TxnYear</t>
  </si>
  <si>
    <t>total_sales</t>
  </si>
  <si>
    <t>total_bills</t>
  </si>
  <si>
    <t>New Customers</t>
  </si>
  <si>
    <t>June</t>
  </si>
  <si>
    <t>New Onetimer</t>
  </si>
  <si>
    <t>May</t>
  </si>
  <si>
    <t>New_Repeater</t>
  </si>
  <si>
    <t>Repeat Customers (Existing)</t>
  </si>
  <si>
    <t>Total sales</t>
  </si>
  <si>
    <t>Loyalty Sales</t>
  </si>
  <si>
    <t>New Customer's Sales</t>
  </si>
  <si>
    <t>Repeat Customer's Sales</t>
  </si>
  <si>
    <t>Total bills</t>
  </si>
  <si>
    <t>Loyalty Bills</t>
  </si>
  <si>
    <t>New Customer's Bills</t>
  </si>
  <si>
    <t>txnmonth</t>
  </si>
  <si>
    <t>txnyear</t>
  </si>
  <si>
    <t>overall_frequency</t>
  </si>
  <si>
    <t>Repeat Customer's Bills</t>
  </si>
  <si>
    <t>Overall ATV</t>
  </si>
  <si>
    <t>New Customers ATV</t>
  </si>
  <si>
    <t>Repeat Customers ATV</t>
  </si>
  <si>
    <t>Overall AMV</t>
  </si>
  <si>
    <t>New Customer's AMV</t>
  </si>
  <si>
    <t>Repeat Customer's AMV</t>
  </si>
  <si>
    <t>ś</t>
  </si>
  <si>
    <t>storetype</t>
  </si>
  <si>
    <t>offline</t>
  </si>
  <si>
    <t>online</t>
  </si>
  <si>
    <t>OVERALL</t>
  </si>
  <si>
    <t>MONTHname(useddate)</t>
  </si>
  <si>
    <t>Issued</t>
  </si>
  <si>
    <t>CouponsRedeemed</t>
  </si>
  <si>
    <t>Total Customers(txn _customer)</t>
  </si>
  <si>
    <t>Coupon_Redeemers</t>
  </si>
  <si>
    <t>discount</t>
  </si>
  <si>
    <t>RedemptionSale</t>
  </si>
  <si>
    <t>Total Loyalty Sales</t>
  </si>
  <si>
    <t>CouponOfferCode</t>
  </si>
  <si>
    <t>EDC20Q1FY26</t>
  </si>
  <si>
    <t>EDC40Q1FY26</t>
  </si>
  <si>
    <t>TC300OFF2099M25M</t>
  </si>
  <si>
    <t>HBD400OFF2000</t>
  </si>
  <si>
    <t>FDTHR10160526</t>
  </si>
  <si>
    <t>FDTHR20280426</t>
  </si>
  <si>
    <t>FDDSH25M4FY26</t>
  </si>
  <si>
    <t>EDC40Q1FY26MCR</t>
  </si>
  <si>
    <t>FDTHR15160526</t>
  </si>
  <si>
    <t>FDTHR05080426</t>
  </si>
  <si>
    <t>EP10M6FY26</t>
  </si>
  <si>
    <t>TO200OFF13990625</t>
  </si>
  <si>
    <t>TF300OFF20990625</t>
  </si>
  <si>
    <t>TC200OFF20990625</t>
  </si>
  <si>
    <t>NTR400OFF28000625</t>
  </si>
  <si>
    <t>NTR200OFF20000625</t>
  </si>
  <si>
    <t>TC250OFF24990625</t>
  </si>
  <si>
    <t>TC300OFF24990625</t>
  </si>
  <si>
    <t>TF250OFF24990625</t>
  </si>
  <si>
    <t>TF300OFF24990625</t>
  </si>
  <si>
    <t>TC300OFF20990625</t>
  </si>
  <si>
    <t>TF200OFF20990625</t>
  </si>
  <si>
    <t>FDTHR10030626</t>
  </si>
  <si>
    <t>FDTHR25080426</t>
  </si>
  <si>
    <t>MGVBWF100</t>
  </si>
  <si>
    <t>TO200OFF14990625</t>
  </si>
  <si>
    <t>TO250OFF14990625</t>
  </si>
  <si>
    <t>RACAVA10</t>
  </si>
  <si>
    <t>FDTHR20030626</t>
  </si>
  <si>
    <t>FDDSH30M4FY26</t>
  </si>
  <si>
    <t>FDDSH15M4FY26</t>
  </si>
  <si>
    <t>CRM5M6FY26</t>
  </si>
  <si>
    <t>EDC20Q1FY26MCR</t>
  </si>
  <si>
    <t>MG1000SMP</t>
  </si>
  <si>
    <t>CRM8M6FY26</t>
  </si>
  <si>
    <t>MG1000WEMP</t>
  </si>
  <si>
    <t>NSOEXCAPLAVGJ</t>
  </si>
  <si>
    <t>NSOLACAPLCVUP</t>
  </si>
  <si>
    <t>NSOEXCAPLCVUP</t>
  </si>
  <si>
    <t>NSODOCAPLSCGJ</t>
  </si>
  <si>
    <t>NSODOCAPLCAGJ</t>
  </si>
  <si>
    <t>NSOEXCAPLSCGJ</t>
  </si>
  <si>
    <t>NSOEXCAPLCAGJ</t>
  </si>
  <si>
    <t>FDTHR10230626</t>
  </si>
  <si>
    <t>FDDSH20M4FY26</t>
  </si>
  <si>
    <t>RALUFY26</t>
  </si>
  <si>
    <t>NSOLACAPLSCGJ</t>
  </si>
  <si>
    <t>CRM1M6FY26</t>
  </si>
  <si>
    <t>RACAHL10</t>
  </si>
  <si>
    <t>atv_band</t>
  </si>
  <si>
    <t>customers</t>
  </si>
  <si>
    <t>bills</t>
  </si>
  <si>
    <t>sales</t>
  </si>
  <si>
    <t>atv</t>
  </si>
  <si>
    <t>amv</t>
  </si>
  <si>
    <t>&lt; 1000</t>
  </si>
  <si>
    <t>&gt; 1000 &lt;= 1500</t>
  </si>
  <si>
    <t>&gt; 1500 &lt;= 1800</t>
  </si>
  <si>
    <t>&gt; 1800 &lt;= 2000</t>
  </si>
  <si>
    <t>&gt; 2000 &lt;= 2400</t>
  </si>
  <si>
    <t>&gt; 2400 &lt;= 3000</t>
  </si>
  <si>
    <t>&gt; 3000 &lt;= 3500</t>
  </si>
  <si>
    <t>&gt; 3500 &lt;= 4000</t>
  </si>
  <si>
    <t>&gt; 4000 &lt;= 5000</t>
  </si>
  <si>
    <t>&gt; 5000</t>
  </si>
  <si>
    <t>&lt; 400</t>
  </si>
  <si>
    <t>&gt;400 &lt;=600</t>
  </si>
  <si>
    <t>&gt; 600 &lt;= 800</t>
  </si>
  <si>
    <t>&gt; 800 &lt;=1000</t>
  </si>
  <si>
    <t>&gt; 1000 &lt;= 1200</t>
  </si>
  <si>
    <t>&gt; 1200 &lt;= 1400</t>
  </si>
  <si>
    <t>&gt; 1400 &lt;= 1600</t>
  </si>
  <si>
    <t>&gt; 1600 &lt;= 1800</t>
  </si>
  <si>
    <t>&gt; 2000 &lt;= 2500</t>
  </si>
  <si>
    <t>&gt; 2500 &lt;= 3000</t>
  </si>
  <si>
    <t>&gt;3000</t>
  </si>
  <si>
    <t>2024_lifecycle</t>
  </si>
  <si>
    <t>2025_lifecycle</t>
  </si>
  <si>
    <t>active</t>
  </si>
  <si>
    <t>dormant</t>
  </si>
  <si>
    <t>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</si>
</sst>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" fontId="0" fillId="0" borderId="0" xfId="0" applyNumberFormat="1"/>
    <xf numFmtId="166" fontId="0" fillId="0" borderId="0" xfId="2" applyNumberFormat="1" applyFont="1"/>
    <xf numFmtId="165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readingOrder="1"/>
    </xf>
    <xf numFmtId="49" fontId="0" fillId="0" borderId="0" xfId="0" applyNumberForma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8804-9483-48BF-8E31-03141D149DE2}">
  <dimension ref="A1:G4"/>
  <sheetViews>
    <sheetView workbookViewId="0">
      <selection activeCell="C17" sqref="C17"/>
    </sheetView>
  </sheetViews>
  <sheetFormatPr defaultRowHeight="15" x14ac:dyDescent="0.25"/>
  <cols>
    <col min="1" max="1" width="7.5703125" bestFit="1" customWidth="1"/>
    <col min="2" max="2" width="6.28515625" bestFit="1" customWidth="1"/>
    <col min="3" max="3" width="8.28515625" bestFit="1" customWidth="1"/>
    <col min="4" max="4" width="8.7109375" bestFit="1" customWidth="1"/>
    <col min="5" max="5" width="14.42578125" bestFit="1" customWidth="1"/>
    <col min="6" max="6" width="14.1406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45444</v>
      </c>
      <c r="B2">
        <v>20667</v>
      </c>
      <c r="C2">
        <v>47224</v>
      </c>
      <c r="D2">
        <v>67891</v>
      </c>
      <c r="E2">
        <v>22897</v>
      </c>
      <c r="F2">
        <v>24327</v>
      </c>
      <c r="G2">
        <v>0</v>
      </c>
    </row>
    <row r="3" spans="1:7" x14ac:dyDescent="0.25">
      <c r="A3" s="1">
        <v>45778</v>
      </c>
      <c r="B3">
        <v>13913</v>
      </c>
      <c r="C3">
        <v>47689</v>
      </c>
      <c r="D3">
        <v>61602</v>
      </c>
      <c r="E3">
        <v>22855</v>
      </c>
      <c r="F3">
        <v>24834</v>
      </c>
      <c r="G3">
        <v>0</v>
      </c>
    </row>
    <row r="4" spans="1:7" x14ac:dyDescent="0.25">
      <c r="A4" s="1">
        <v>45809</v>
      </c>
      <c r="B4">
        <v>14277</v>
      </c>
      <c r="C4">
        <v>47546</v>
      </c>
      <c r="D4">
        <v>61823</v>
      </c>
      <c r="E4">
        <v>24276</v>
      </c>
      <c r="F4">
        <v>23270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DBD4-3DCD-421B-9832-D2EE2B5D2E04}">
  <dimension ref="A1:Q22"/>
  <sheetViews>
    <sheetView topLeftCell="A6" workbookViewId="0">
      <selection activeCell="A22" sqref="A22"/>
    </sheetView>
  </sheetViews>
  <sheetFormatPr defaultRowHeight="15" x14ac:dyDescent="0.25"/>
  <cols>
    <col min="1" max="1" width="26.42578125" bestFit="1" customWidth="1"/>
    <col min="2" max="4" width="12.5703125" bestFit="1" customWidth="1"/>
    <col min="8" max="8" width="10.85546875" bestFit="1" customWidth="1"/>
    <col min="9" max="9" width="12.5703125" bestFit="1" customWidth="1"/>
    <col min="10" max="10" width="10.7109375" bestFit="1" customWidth="1"/>
    <col min="11" max="11" width="14.28515625" bestFit="1" customWidth="1"/>
    <col min="12" max="12" width="10.85546875" bestFit="1" customWidth="1"/>
    <col min="13" max="13" width="8.85546875" bestFit="1" customWidth="1"/>
    <col min="14" max="14" width="12.5703125" bestFit="1" customWidth="1"/>
    <col min="15" max="15" width="10.7109375" bestFit="1" customWidth="1"/>
  </cols>
  <sheetData>
    <row r="1" spans="1:17" x14ac:dyDescent="0.25">
      <c r="A1" t="s">
        <v>7</v>
      </c>
      <c r="B1" s="1">
        <v>45809</v>
      </c>
      <c r="C1" s="1">
        <v>45778</v>
      </c>
      <c r="D1" s="1">
        <v>45444</v>
      </c>
      <c r="I1" s="1"/>
      <c r="J1" s="1"/>
      <c r="K1" s="1"/>
      <c r="M1" s="1"/>
      <c r="N1" s="1"/>
      <c r="O1" s="1"/>
    </row>
    <row r="2" spans="1:17" x14ac:dyDescent="0.25">
      <c r="A2" t="s">
        <v>8</v>
      </c>
      <c r="B2" s="3">
        <v>61823</v>
      </c>
      <c r="C2" s="3">
        <v>61602</v>
      </c>
      <c r="D2" s="3">
        <v>67891</v>
      </c>
      <c r="I2" s="3"/>
      <c r="J2" s="3"/>
      <c r="K2" s="3"/>
      <c r="L2" s="3"/>
      <c r="M2" s="3"/>
      <c r="N2" s="3"/>
      <c r="O2" s="3"/>
    </row>
    <row r="3" spans="1:17" x14ac:dyDescent="0.25">
      <c r="A3" t="s">
        <v>9</v>
      </c>
      <c r="B3" s="3">
        <v>77433</v>
      </c>
      <c r="C3" s="3">
        <v>76739</v>
      </c>
      <c r="D3" s="3">
        <v>80558</v>
      </c>
      <c r="I3" s="3"/>
      <c r="J3" s="3"/>
      <c r="K3" s="3"/>
      <c r="L3" s="3" t="s">
        <v>7</v>
      </c>
      <c r="M3" s="3" t="s">
        <v>10</v>
      </c>
      <c r="N3" s="3" t="s">
        <v>11</v>
      </c>
      <c r="O3" s="3" t="s">
        <v>12</v>
      </c>
    </row>
    <row r="4" spans="1:17" x14ac:dyDescent="0.25">
      <c r="A4" t="s">
        <v>13</v>
      </c>
      <c r="B4" s="3">
        <v>56278</v>
      </c>
      <c r="C4" s="3">
        <v>56322</v>
      </c>
      <c r="D4" s="3">
        <v>61364</v>
      </c>
      <c r="I4" s="3"/>
      <c r="J4" s="3"/>
      <c r="K4" s="3"/>
      <c r="L4" s="3" t="s">
        <v>14</v>
      </c>
      <c r="M4" s="3">
        <v>2025</v>
      </c>
      <c r="N4" s="3">
        <v>154913507.44999999</v>
      </c>
      <c r="O4" s="3">
        <v>86037</v>
      </c>
    </row>
    <row r="5" spans="1:17" x14ac:dyDescent="0.25">
      <c r="A5" t="s">
        <v>15</v>
      </c>
      <c r="B5" s="3">
        <v>54626</v>
      </c>
      <c r="C5" s="3">
        <v>54541</v>
      </c>
      <c r="D5" s="3">
        <v>59307</v>
      </c>
      <c r="I5" s="3"/>
      <c r="J5" s="3"/>
      <c r="K5" s="3"/>
      <c r="L5" s="3" t="s">
        <v>16</v>
      </c>
      <c r="M5" s="3">
        <v>2025</v>
      </c>
      <c r="N5" s="3">
        <v>163943266.71000001</v>
      </c>
      <c r="O5" s="3">
        <v>85468</v>
      </c>
    </row>
    <row r="6" spans="1:17" x14ac:dyDescent="0.25">
      <c r="A6" t="s">
        <v>17</v>
      </c>
      <c r="B6" s="3">
        <v>1652</v>
      </c>
      <c r="C6" s="3">
        <v>1781</v>
      </c>
      <c r="D6" s="3">
        <v>2057</v>
      </c>
      <c r="I6" s="3"/>
      <c r="J6" s="3"/>
      <c r="K6" s="3"/>
      <c r="L6" s="3" t="s">
        <v>14</v>
      </c>
      <c r="M6" s="3">
        <v>2024</v>
      </c>
      <c r="N6" s="3">
        <v>148304758.47999999</v>
      </c>
      <c r="O6" s="3">
        <v>88863</v>
      </c>
    </row>
    <row r="7" spans="1:17" x14ac:dyDescent="0.25">
      <c r="A7" t="s">
        <v>18</v>
      </c>
      <c r="B7" s="3">
        <v>21155</v>
      </c>
      <c r="C7" s="3">
        <v>20417</v>
      </c>
      <c r="D7" s="3">
        <v>19194</v>
      </c>
      <c r="I7" s="3"/>
      <c r="J7" s="3"/>
      <c r="K7" s="3"/>
      <c r="L7" s="3"/>
      <c r="M7" s="3"/>
      <c r="N7" s="3"/>
      <c r="O7" s="3"/>
    </row>
    <row r="8" spans="1:17" x14ac:dyDescent="0.25">
      <c r="A8" t="s">
        <v>19</v>
      </c>
      <c r="B8" s="3">
        <v>154913507.44999999</v>
      </c>
      <c r="C8" s="3">
        <v>163943266.71000001</v>
      </c>
      <c r="D8" s="3">
        <v>148304758.47999999</v>
      </c>
      <c r="I8" s="3"/>
      <c r="J8" s="3"/>
      <c r="K8" s="3"/>
      <c r="L8" s="3"/>
      <c r="M8" s="3"/>
      <c r="N8" s="3"/>
      <c r="O8" s="3"/>
    </row>
    <row r="9" spans="1:17" x14ac:dyDescent="0.25">
      <c r="A9" t="s">
        <v>20</v>
      </c>
      <c r="B9" s="3">
        <v>153203886.30000001</v>
      </c>
      <c r="C9" s="3">
        <v>161986818.75999999</v>
      </c>
      <c r="D9" s="3">
        <v>146731113.25999999</v>
      </c>
      <c r="I9" s="3"/>
      <c r="J9" s="3"/>
      <c r="K9" s="3"/>
      <c r="L9" s="3"/>
      <c r="M9" s="3"/>
      <c r="N9" s="3"/>
      <c r="O9" s="3"/>
    </row>
    <row r="10" spans="1:17" x14ac:dyDescent="0.25">
      <c r="A10" t="s">
        <v>21</v>
      </c>
      <c r="B10" s="3">
        <v>106316040.23999999</v>
      </c>
      <c r="C10" s="3">
        <v>113735202.47</v>
      </c>
      <c r="D10" s="3">
        <v>106665529.31</v>
      </c>
      <c r="I10" s="3"/>
      <c r="J10" s="3"/>
      <c r="K10" s="3"/>
      <c r="L10" s="3"/>
      <c r="M10" s="3"/>
      <c r="N10" s="3"/>
      <c r="O10" s="3"/>
    </row>
    <row r="11" spans="1:17" x14ac:dyDescent="0.25">
      <c r="A11" t="s">
        <v>22</v>
      </c>
      <c r="B11" s="3">
        <v>46887846.060000002</v>
      </c>
      <c r="C11" s="3">
        <v>48251616.289999999</v>
      </c>
      <c r="D11" s="3">
        <v>40065583.950000003</v>
      </c>
      <c r="I11" s="3"/>
      <c r="J11" s="3"/>
      <c r="K11" s="3"/>
      <c r="L11" s="3"/>
      <c r="M11" s="3"/>
      <c r="N11" s="3"/>
      <c r="O11" s="3"/>
    </row>
    <row r="12" spans="1:17" x14ac:dyDescent="0.25">
      <c r="A12" t="s">
        <v>23</v>
      </c>
      <c r="B12" s="3">
        <v>86037</v>
      </c>
      <c r="C12" s="3">
        <v>85468</v>
      </c>
      <c r="D12" s="3">
        <v>88863</v>
      </c>
      <c r="I12" s="3"/>
      <c r="J12" s="3"/>
      <c r="K12" s="3"/>
      <c r="L12" s="3"/>
      <c r="M12" s="3"/>
      <c r="N12" s="3"/>
      <c r="O12" s="3"/>
    </row>
    <row r="13" spans="1:17" x14ac:dyDescent="0.25">
      <c r="A13" t="s">
        <v>24</v>
      </c>
      <c r="B13" s="3">
        <v>85014</v>
      </c>
      <c r="C13" s="3">
        <v>84380</v>
      </c>
      <c r="D13" s="3">
        <v>87879</v>
      </c>
      <c r="I13" s="3"/>
      <c r="J13" s="3"/>
      <c r="K13" s="3"/>
      <c r="L13" s="3"/>
      <c r="M13" s="3"/>
      <c r="N13" s="3"/>
      <c r="O13" s="3"/>
    </row>
    <row r="14" spans="1:17" x14ac:dyDescent="0.25">
      <c r="A14" t="s">
        <v>25</v>
      </c>
      <c r="B14" s="3">
        <v>59438</v>
      </c>
      <c r="C14" s="3">
        <v>59642</v>
      </c>
      <c r="D14" s="3">
        <v>64635</v>
      </c>
      <c r="I14" s="3"/>
      <c r="J14" s="3"/>
      <c r="K14" s="3"/>
      <c r="L14" s="3"/>
      <c r="M14" s="3"/>
      <c r="N14" s="3"/>
      <c r="O14" s="3" t="s">
        <v>26</v>
      </c>
      <c r="P14" t="s">
        <v>27</v>
      </c>
      <c r="Q14" t="s">
        <v>28</v>
      </c>
    </row>
    <row r="15" spans="1:17" x14ac:dyDescent="0.25">
      <c r="A15" t="s">
        <v>29</v>
      </c>
      <c r="B15" s="3">
        <v>25576</v>
      </c>
      <c r="C15" s="3">
        <v>24738</v>
      </c>
      <c r="D15" s="3">
        <v>23244</v>
      </c>
      <c r="I15" s="3"/>
      <c r="J15" s="3"/>
      <c r="K15" s="3"/>
      <c r="L15" s="3"/>
      <c r="M15" s="3"/>
      <c r="N15" s="3"/>
      <c r="O15" s="3" t="s">
        <v>14</v>
      </c>
      <c r="P15">
        <v>2024</v>
      </c>
      <c r="Q15">
        <v>1.0527</v>
      </c>
    </row>
    <row r="16" spans="1:17" x14ac:dyDescent="0.25">
      <c r="A16" t="s">
        <v>30</v>
      </c>
      <c r="B16" s="3">
        <v>1802.1</v>
      </c>
      <c r="C16" s="3">
        <v>1919.73</v>
      </c>
      <c r="D16" s="3">
        <v>1669.69</v>
      </c>
      <c r="I16" s="3"/>
      <c r="J16" s="3"/>
      <c r="K16" s="3"/>
      <c r="L16" s="3"/>
      <c r="M16" s="3"/>
      <c r="N16" s="3"/>
      <c r="O16" s="3" t="s">
        <v>14</v>
      </c>
      <c r="P16">
        <v>2025</v>
      </c>
      <c r="Q16">
        <v>1.0517000000000001</v>
      </c>
    </row>
    <row r="17" spans="1:17" x14ac:dyDescent="0.25">
      <c r="A17" t="s">
        <v>31</v>
      </c>
      <c r="B17" s="3">
        <v>1788.69</v>
      </c>
      <c r="C17" s="3">
        <v>1906.96</v>
      </c>
      <c r="D17" s="3">
        <v>1650.28</v>
      </c>
      <c r="I17" s="3"/>
      <c r="J17" s="3"/>
      <c r="K17" s="3"/>
      <c r="L17" s="3"/>
      <c r="M17" s="3"/>
      <c r="N17" s="3"/>
      <c r="O17" s="3" t="s">
        <v>16</v>
      </c>
      <c r="P17">
        <v>2025</v>
      </c>
      <c r="Q17">
        <v>1.0548</v>
      </c>
    </row>
    <row r="18" spans="1:17" x14ac:dyDescent="0.25">
      <c r="A18" t="s">
        <v>32</v>
      </c>
      <c r="B18" s="3">
        <v>1833.28</v>
      </c>
      <c r="C18" s="3">
        <v>1950.51</v>
      </c>
      <c r="D18" s="3">
        <v>1723.7</v>
      </c>
      <c r="I18" s="3"/>
      <c r="J18" s="3"/>
      <c r="K18" s="3"/>
      <c r="L18" s="3"/>
      <c r="M18" s="3"/>
      <c r="N18" s="3"/>
      <c r="O18" s="3"/>
    </row>
    <row r="19" spans="1:17" x14ac:dyDescent="0.25">
      <c r="A19" t="s">
        <v>33</v>
      </c>
      <c r="B19" s="3">
        <v>1978.53</v>
      </c>
      <c r="C19" s="3">
        <v>2110.88</v>
      </c>
      <c r="D19" s="3">
        <v>1821.43</v>
      </c>
      <c r="I19" s="3"/>
      <c r="J19" s="3"/>
      <c r="K19" s="3"/>
      <c r="L19" s="3"/>
      <c r="M19" s="3"/>
      <c r="N19" s="3"/>
      <c r="O19" s="3"/>
    </row>
    <row r="20" spans="1:17" x14ac:dyDescent="0.25">
      <c r="A20" t="s">
        <v>34</v>
      </c>
      <c r="B20" s="3">
        <v>1889.12</v>
      </c>
      <c r="C20" s="3">
        <v>2019.37</v>
      </c>
      <c r="D20" s="3">
        <v>1738.24</v>
      </c>
      <c r="I20" s="3"/>
      <c r="J20" s="3"/>
      <c r="K20" s="3"/>
      <c r="L20" s="3"/>
      <c r="M20" s="3"/>
      <c r="N20" s="3"/>
      <c r="O20" s="3"/>
    </row>
    <row r="21" spans="1:17" x14ac:dyDescent="0.25">
      <c r="A21" t="s">
        <v>35</v>
      </c>
      <c r="B21" s="3">
        <v>2216.4</v>
      </c>
      <c r="C21" s="3">
        <v>2363.31</v>
      </c>
      <c r="D21" s="3">
        <v>2087.4</v>
      </c>
      <c r="I21" s="3"/>
      <c r="J21" s="3"/>
      <c r="K21" s="3"/>
      <c r="L21" s="3"/>
      <c r="M21" s="3"/>
      <c r="N21" s="3"/>
      <c r="O21" s="3"/>
    </row>
    <row r="22" spans="1:17" x14ac:dyDescent="0.25">
      <c r="A22" t="s">
        <v>28</v>
      </c>
      <c r="B22">
        <v>1.0517000000000001</v>
      </c>
      <c r="C22">
        <v>1.0548</v>
      </c>
      <c r="D22">
        <v>1.0527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69E2-7654-4B08-93F1-FC38741F125D}">
  <dimension ref="A1:N42"/>
  <sheetViews>
    <sheetView topLeftCell="A3" workbookViewId="0">
      <selection activeCell="A22" sqref="A22"/>
    </sheetView>
  </sheetViews>
  <sheetFormatPr defaultRowHeight="15" x14ac:dyDescent="0.25"/>
  <cols>
    <col min="1" max="1" width="26.42578125" bestFit="1" customWidth="1"/>
    <col min="2" max="3" width="12.5703125" bestFit="1" customWidth="1"/>
    <col min="4" max="4" width="13.28515625" customWidth="1"/>
    <col min="5" max="5" width="15.28515625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  <col min="10" max="10" width="12.5703125" bestFit="1" customWidth="1"/>
    <col min="11" max="11" width="9.85546875" bestFit="1" customWidth="1"/>
    <col min="12" max="14" width="14.28515625" bestFit="1" customWidth="1"/>
    <col min="15" max="15" width="19.28515625" bestFit="1" customWidth="1"/>
    <col min="16" max="16" width="21.5703125" bestFit="1" customWidth="1"/>
    <col min="17" max="17" width="12.140625" bestFit="1" customWidth="1"/>
    <col min="18" max="18" width="20.42578125" bestFit="1" customWidth="1"/>
    <col min="19" max="19" width="22.7109375" bestFit="1" customWidth="1"/>
  </cols>
  <sheetData>
    <row r="1" spans="1:14" x14ac:dyDescent="0.25">
      <c r="A1" t="s">
        <v>7</v>
      </c>
      <c r="B1" s="1">
        <v>45809</v>
      </c>
      <c r="C1" s="1">
        <v>45778</v>
      </c>
      <c r="D1" s="1">
        <v>45444</v>
      </c>
      <c r="H1" s="1"/>
      <c r="I1" s="1"/>
      <c r="J1" s="1"/>
      <c r="L1" s="1"/>
      <c r="M1" s="1"/>
      <c r="N1" s="1"/>
    </row>
    <row r="2" spans="1:14" x14ac:dyDescent="0.25">
      <c r="A2" t="s">
        <v>8</v>
      </c>
      <c r="B2" s="3">
        <v>47546</v>
      </c>
      <c r="C2" s="3">
        <v>47689</v>
      </c>
      <c r="D2" s="3">
        <v>47224</v>
      </c>
      <c r="H2" s="3"/>
      <c r="I2" s="3"/>
      <c r="J2" s="3"/>
      <c r="L2" s="3"/>
      <c r="M2" s="3"/>
      <c r="N2" s="3"/>
    </row>
    <row r="3" spans="1:14" x14ac:dyDescent="0.25">
      <c r="A3" t="s">
        <v>9</v>
      </c>
      <c r="B3" s="3">
        <v>63228</v>
      </c>
      <c r="C3" s="3">
        <v>63110</v>
      </c>
      <c r="D3" s="3">
        <v>61035</v>
      </c>
      <c r="H3" s="3"/>
      <c r="I3" s="3"/>
      <c r="J3" s="3"/>
      <c r="L3" s="3"/>
      <c r="M3" s="3"/>
      <c r="N3" s="3"/>
    </row>
    <row r="4" spans="1:14" x14ac:dyDescent="0.25">
      <c r="A4" t="s">
        <v>13</v>
      </c>
      <c r="B4" s="3">
        <v>45668</v>
      </c>
      <c r="C4" s="3">
        <v>45958</v>
      </c>
      <c r="D4" s="3">
        <v>45364</v>
      </c>
      <c r="H4" s="3"/>
      <c r="I4" s="3"/>
      <c r="J4" s="3"/>
      <c r="K4" s="4"/>
      <c r="L4" s="3"/>
      <c r="M4" s="3"/>
      <c r="N4" s="3"/>
    </row>
    <row r="5" spans="1:14" x14ac:dyDescent="0.25">
      <c r="A5" t="s">
        <v>15</v>
      </c>
      <c r="B5" s="3">
        <v>44624</v>
      </c>
      <c r="C5" s="3">
        <v>44848</v>
      </c>
      <c r="D5" s="3">
        <v>44283</v>
      </c>
      <c r="H5" s="3"/>
      <c r="I5" s="3"/>
      <c r="J5" s="3"/>
      <c r="K5" s="4"/>
      <c r="L5" s="3"/>
      <c r="M5" s="3"/>
      <c r="N5" s="3"/>
    </row>
    <row r="6" spans="1:14" x14ac:dyDescent="0.25">
      <c r="A6" t="s">
        <v>17</v>
      </c>
      <c r="B6" s="3">
        <v>1044</v>
      </c>
      <c r="C6" s="3">
        <v>1110</v>
      </c>
      <c r="D6" s="3">
        <v>1081</v>
      </c>
      <c r="H6" s="3"/>
      <c r="I6" s="3"/>
      <c r="J6" s="3"/>
      <c r="K6" s="4"/>
      <c r="L6" s="3"/>
      <c r="M6" s="3"/>
      <c r="N6" s="3"/>
    </row>
    <row r="7" spans="1:14" x14ac:dyDescent="0.25">
      <c r="A7" t="s">
        <v>18</v>
      </c>
      <c r="B7" s="3">
        <v>17560</v>
      </c>
      <c r="C7" s="3">
        <v>17152</v>
      </c>
      <c r="D7" s="3">
        <v>15671</v>
      </c>
      <c r="H7" s="3"/>
      <c r="I7" s="3"/>
      <c r="J7" s="3"/>
      <c r="K7" s="4"/>
      <c r="L7" s="3"/>
      <c r="M7" s="3"/>
      <c r="N7" s="3"/>
    </row>
    <row r="8" spans="1:14" x14ac:dyDescent="0.25">
      <c r="A8" t="s">
        <v>19</v>
      </c>
      <c r="B8" s="3">
        <v>138350732.44999999</v>
      </c>
      <c r="C8" s="3">
        <v>147909324.99000001</v>
      </c>
      <c r="D8" s="3">
        <v>130024009.01000001</v>
      </c>
      <c r="H8" t="s">
        <v>7</v>
      </c>
      <c r="I8" t="s">
        <v>10</v>
      </c>
      <c r="J8" t="s">
        <v>11</v>
      </c>
      <c r="K8" t="s">
        <v>12</v>
      </c>
      <c r="L8" s="3"/>
      <c r="M8" s="3"/>
      <c r="N8" s="3"/>
    </row>
    <row r="9" spans="1:14" x14ac:dyDescent="0.25">
      <c r="A9" t="s">
        <v>20</v>
      </c>
      <c r="B9" s="3">
        <v>136641111.30000001</v>
      </c>
      <c r="C9" s="3">
        <v>145952877.03999999</v>
      </c>
      <c r="D9" s="3">
        <v>128450363.79000001</v>
      </c>
      <c r="H9" t="s">
        <v>14</v>
      </c>
      <c r="I9">
        <v>2025</v>
      </c>
      <c r="J9" s="3">
        <v>138350732.44999999</v>
      </c>
      <c r="K9" s="3">
        <v>70375</v>
      </c>
      <c r="L9" s="3"/>
      <c r="M9" s="3"/>
      <c r="N9" s="3"/>
    </row>
    <row r="10" spans="1:14" x14ac:dyDescent="0.25">
      <c r="A10" t="s">
        <v>21</v>
      </c>
      <c r="B10" s="3">
        <v>94376585.849999994</v>
      </c>
      <c r="C10" s="3">
        <v>102088000.40000001</v>
      </c>
      <c r="D10" s="3">
        <v>91951568.230000004</v>
      </c>
      <c r="H10" t="s">
        <v>16</v>
      </c>
      <c r="I10">
        <v>2025</v>
      </c>
      <c r="J10" s="3">
        <v>147909324.99000001</v>
      </c>
      <c r="K10" s="3">
        <v>70369</v>
      </c>
      <c r="L10" s="3"/>
      <c r="M10" s="3"/>
      <c r="N10" s="3"/>
    </row>
    <row r="11" spans="1:14" x14ac:dyDescent="0.25">
      <c r="A11" t="s">
        <v>22</v>
      </c>
      <c r="B11" s="3">
        <v>42264525.450000003</v>
      </c>
      <c r="C11" s="3">
        <v>43864876.640000001</v>
      </c>
      <c r="D11" s="3">
        <v>36498795.560000002</v>
      </c>
      <c r="H11" t="s">
        <v>14</v>
      </c>
      <c r="I11">
        <v>2024</v>
      </c>
      <c r="J11" s="3">
        <v>130024009.01000001</v>
      </c>
      <c r="K11" s="3">
        <v>67365</v>
      </c>
      <c r="L11" s="3"/>
      <c r="M11" s="3"/>
      <c r="N11" s="3"/>
    </row>
    <row r="12" spans="1:14" x14ac:dyDescent="0.25">
      <c r="A12" t="s">
        <v>23</v>
      </c>
      <c r="B12" s="3">
        <v>70375</v>
      </c>
      <c r="C12" s="3">
        <v>70369</v>
      </c>
      <c r="D12" s="3">
        <v>67365</v>
      </c>
      <c r="H12" s="3"/>
      <c r="I12" s="3"/>
      <c r="J12" s="3"/>
      <c r="K12" s="4"/>
      <c r="L12" s="3"/>
      <c r="M12" s="3"/>
      <c r="N12" s="3"/>
    </row>
    <row r="13" spans="1:14" x14ac:dyDescent="0.25">
      <c r="A13" t="s">
        <v>24</v>
      </c>
      <c r="B13" s="3">
        <v>69352</v>
      </c>
      <c r="C13" s="3">
        <v>69281</v>
      </c>
      <c r="D13" s="3">
        <v>66381</v>
      </c>
      <c r="H13" s="3"/>
      <c r="I13" s="3"/>
      <c r="J13" s="3" t="s">
        <v>36</v>
      </c>
      <c r="L13" s="3"/>
      <c r="M13" s="3"/>
      <c r="N13" s="3"/>
    </row>
    <row r="14" spans="1:14" x14ac:dyDescent="0.25">
      <c r="A14" t="s">
        <v>25</v>
      </c>
      <c r="B14" s="3">
        <v>47916</v>
      </c>
      <c r="C14" s="3">
        <v>48351</v>
      </c>
      <c r="D14" s="3">
        <v>47187</v>
      </c>
      <c r="H14" s="3"/>
      <c r="I14" s="3"/>
      <c r="J14" s="3"/>
      <c r="L14" s="3"/>
      <c r="M14" s="3"/>
      <c r="N14" s="3"/>
    </row>
    <row r="15" spans="1:14" x14ac:dyDescent="0.25">
      <c r="A15" t="s">
        <v>29</v>
      </c>
      <c r="B15" s="3">
        <v>21436</v>
      </c>
      <c r="C15" s="3">
        <v>20930</v>
      </c>
      <c r="D15" s="3">
        <v>19194</v>
      </c>
      <c r="H15" s="3"/>
      <c r="I15" s="3"/>
      <c r="J15" s="3"/>
      <c r="L15" s="3"/>
      <c r="M15" s="3"/>
      <c r="N15" s="3"/>
    </row>
    <row r="16" spans="1:14" x14ac:dyDescent="0.25">
      <c r="A16" t="s">
        <v>30</v>
      </c>
      <c r="B16" s="3">
        <v>1970.25</v>
      </c>
      <c r="C16" s="3">
        <v>2106.6799999999998</v>
      </c>
      <c r="D16" s="3">
        <v>1935.05</v>
      </c>
      <c r="H16" s="3"/>
      <c r="I16" s="3"/>
      <c r="J16" t="s">
        <v>26</v>
      </c>
      <c r="K16" s="1" t="s">
        <v>27</v>
      </c>
      <c r="L16" t="s">
        <v>28</v>
      </c>
      <c r="M16" s="3"/>
      <c r="N16" s="3"/>
    </row>
    <row r="17" spans="1:14" x14ac:dyDescent="0.25">
      <c r="A17" t="s">
        <v>31</v>
      </c>
      <c r="B17" s="3">
        <v>1969.63</v>
      </c>
      <c r="C17" s="3">
        <v>2111.39</v>
      </c>
      <c r="D17" s="3">
        <v>1948.66</v>
      </c>
      <c r="H17" s="3"/>
      <c r="I17" s="3"/>
      <c r="J17" t="s">
        <v>14</v>
      </c>
      <c r="K17">
        <v>2024</v>
      </c>
      <c r="L17">
        <v>1.0450999999999999</v>
      </c>
      <c r="M17" s="3"/>
      <c r="N17" s="3"/>
    </row>
    <row r="18" spans="1:14" x14ac:dyDescent="0.25">
      <c r="A18" t="s">
        <v>32</v>
      </c>
      <c r="B18" s="3">
        <v>1971.66</v>
      </c>
      <c r="C18" s="3">
        <v>2095.79</v>
      </c>
      <c r="D18" s="3">
        <v>1901.57</v>
      </c>
      <c r="H18" s="3"/>
      <c r="I18" s="3"/>
      <c r="J18" t="s">
        <v>14</v>
      </c>
      <c r="K18">
        <v>2025</v>
      </c>
      <c r="L18">
        <v>1.0463</v>
      </c>
      <c r="M18" s="3"/>
      <c r="N18" s="3"/>
    </row>
    <row r="19" spans="1:14" x14ac:dyDescent="0.25">
      <c r="A19" t="s">
        <v>33</v>
      </c>
      <c r="B19" s="3">
        <v>2161.09</v>
      </c>
      <c r="C19" s="3">
        <v>2312.67</v>
      </c>
      <c r="D19" s="3">
        <v>2104.54</v>
      </c>
      <c r="H19" s="3"/>
      <c r="I19" s="3"/>
      <c r="J19" t="s">
        <v>16</v>
      </c>
      <c r="K19">
        <v>2025</v>
      </c>
      <c r="L19">
        <v>1.0484</v>
      </c>
      <c r="M19" s="3"/>
      <c r="N19" s="3"/>
    </row>
    <row r="20" spans="1:14" x14ac:dyDescent="0.25">
      <c r="A20" t="s">
        <v>34</v>
      </c>
      <c r="B20" s="3">
        <v>2066.58</v>
      </c>
      <c r="C20" s="3">
        <v>2221.33</v>
      </c>
      <c r="D20" s="3">
        <v>2026.97</v>
      </c>
      <c r="H20" s="3"/>
      <c r="I20" s="3"/>
      <c r="J20" s="3"/>
      <c r="L20" s="3"/>
      <c r="M20" s="3"/>
      <c r="N20" s="3"/>
    </row>
    <row r="21" spans="1:14" x14ac:dyDescent="0.25">
      <c r="A21" t="s">
        <v>35</v>
      </c>
      <c r="B21" s="3">
        <v>2406.86</v>
      </c>
      <c r="C21" s="3">
        <v>2557.42</v>
      </c>
      <c r="D21" s="3">
        <v>2329.0700000000002</v>
      </c>
      <c r="H21" s="3"/>
      <c r="I21" s="3"/>
      <c r="J21" s="3"/>
      <c r="L21" s="3"/>
      <c r="M21" s="3"/>
      <c r="N21" s="3"/>
    </row>
    <row r="22" spans="1:14" x14ac:dyDescent="0.25">
      <c r="A22" t="s">
        <v>28</v>
      </c>
      <c r="B22">
        <v>1.0463</v>
      </c>
      <c r="C22">
        <v>1.0484</v>
      </c>
      <c r="D22">
        <v>1.0450999999999999</v>
      </c>
    </row>
    <row r="33" spans="4:6" x14ac:dyDescent="0.25">
      <c r="D33" s="3"/>
      <c r="E33" s="3"/>
      <c r="F33" s="3"/>
    </row>
    <row r="41" spans="4:6" x14ac:dyDescent="0.25">
      <c r="D41" s="3"/>
      <c r="E41" s="3"/>
      <c r="F41" s="3"/>
    </row>
    <row r="42" spans="4:6" x14ac:dyDescent="0.25">
      <c r="E4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E2E9-E9AB-45D3-96DF-FA180F231B48}">
  <dimension ref="A1:L22"/>
  <sheetViews>
    <sheetView topLeftCell="A5" workbookViewId="0">
      <selection activeCell="A22" sqref="A22"/>
    </sheetView>
  </sheetViews>
  <sheetFormatPr defaultRowHeight="15" x14ac:dyDescent="0.25"/>
  <cols>
    <col min="1" max="1" width="26.42578125" bestFit="1" customWidth="1"/>
    <col min="2" max="4" width="14.28515625" bestFit="1" customWidth="1"/>
    <col min="6" max="6" width="10" bestFit="1" customWidth="1"/>
    <col min="7" max="7" width="8" bestFit="1" customWidth="1"/>
    <col min="8" max="8" width="12.5703125" bestFit="1" customWidth="1"/>
    <col min="9" max="9" width="9.85546875" bestFit="1" customWidth="1"/>
    <col min="10" max="10" width="15.28515625" bestFit="1" customWidth="1"/>
    <col min="11" max="11" width="9.85546875" bestFit="1" customWidth="1"/>
  </cols>
  <sheetData>
    <row r="1" spans="1:12" x14ac:dyDescent="0.25">
      <c r="A1" t="s">
        <v>7</v>
      </c>
      <c r="B1" s="1">
        <v>45809</v>
      </c>
      <c r="C1" s="1">
        <v>45778</v>
      </c>
      <c r="D1" s="1">
        <v>45444</v>
      </c>
    </row>
    <row r="2" spans="1:12" x14ac:dyDescent="0.25">
      <c r="A2" t="s">
        <v>8</v>
      </c>
      <c r="B2" s="3">
        <v>23270</v>
      </c>
      <c r="C2" s="3">
        <v>24834</v>
      </c>
      <c r="D2" s="3">
        <v>24327</v>
      </c>
    </row>
    <row r="3" spans="1:12" x14ac:dyDescent="0.25">
      <c r="A3" t="s">
        <v>9</v>
      </c>
      <c r="B3" s="3">
        <v>31728</v>
      </c>
      <c r="C3" s="3">
        <v>33123</v>
      </c>
      <c r="D3" s="3">
        <v>32111</v>
      </c>
    </row>
    <row r="4" spans="1:12" x14ac:dyDescent="0.25">
      <c r="A4" t="s">
        <v>13</v>
      </c>
      <c r="B4" s="3">
        <v>22862</v>
      </c>
      <c r="C4" s="3">
        <v>24224</v>
      </c>
      <c r="D4" s="3">
        <v>24197</v>
      </c>
      <c r="H4" s="3"/>
      <c r="I4" s="3"/>
      <c r="J4" s="3"/>
      <c r="K4" s="3"/>
      <c r="L4" s="3"/>
    </row>
    <row r="5" spans="1:12" x14ac:dyDescent="0.25">
      <c r="A5" t="s">
        <v>15</v>
      </c>
      <c r="B5" s="3">
        <v>22356</v>
      </c>
      <c r="C5" s="3">
        <v>23656</v>
      </c>
      <c r="D5" s="3">
        <v>23657</v>
      </c>
    </row>
    <row r="6" spans="1:12" x14ac:dyDescent="0.25">
      <c r="A6" t="s">
        <v>17</v>
      </c>
      <c r="B6" s="3">
        <v>506</v>
      </c>
      <c r="C6" s="3">
        <v>568</v>
      </c>
      <c r="D6" s="3">
        <v>540</v>
      </c>
    </row>
    <row r="7" spans="1:12" x14ac:dyDescent="0.25">
      <c r="A7" t="s">
        <v>18</v>
      </c>
      <c r="B7" s="3">
        <v>8866</v>
      </c>
      <c r="C7" s="3">
        <v>8899</v>
      </c>
      <c r="D7" s="3">
        <v>7914</v>
      </c>
      <c r="H7" s="3"/>
      <c r="I7" s="3"/>
      <c r="K7" s="3"/>
      <c r="L7" s="3"/>
    </row>
    <row r="8" spans="1:12" x14ac:dyDescent="0.25">
      <c r="A8" t="s">
        <v>19</v>
      </c>
      <c r="B8" s="3">
        <v>66181101.100000001</v>
      </c>
      <c r="C8" s="3">
        <v>74658259.299999997</v>
      </c>
      <c r="D8" s="3">
        <v>66660654.729999997</v>
      </c>
      <c r="H8" t="s">
        <v>7</v>
      </c>
      <c r="I8" t="s">
        <v>10</v>
      </c>
      <c r="J8" t="s">
        <v>11</v>
      </c>
      <c r="K8" t="s">
        <v>12</v>
      </c>
      <c r="L8" s="3"/>
    </row>
    <row r="9" spans="1:12" x14ac:dyDescent="0.25">
      <c r="A9" t="s">
        <v>20</v>
      </c>
      <c r="B9" s="3">
        <v>65540016</v>
      </c>
      <c r="C9" s="3">
        <v>73731131.150000006</v>
      </c>
      <c r="D9" s="3">
        <v>65902602.579999998</v>
      </c>
      <c r="H9" t="s">
        <v>14</v>
      </c>
      <c r="I9">
        <v>2025</v>
      </c>
      <c r="J9" s="3">
        <v>66181101.100000001</v>
      </c>
      <c r="K9" s="3">
        <v>34441</v>
      </c>
    </row>
    <row r="10" spans="1:12" x14ac:dyDescent="0.25">
      <c r="A10" t="s">
        <v>21</v>
      </c>
      <c r="B10" s="3">
        <v>45972222.75</v>
      </c>
      <c r="C10" s="3">
        <v>52674776.799999997</v>
      </c>
      <c r="D10" s="3">
        <v>48583262.590000004</v>
      </c>
      <c r="H10" t="s">
        <v>16</v>
      </c>
      <c r="I10">
        <v>2025</v>
      </c>
      <c r="J10" s="3">
        <v>74658259.299999997</v>
      </c>
      <c r="K10" s="3">
        <v>35999</v>
      </c>
    </row>
    <row r="11" spans="1:12" x14ac:dyDescent="0.25">
      <c r="A11" t="s">
        <v>22</v>
      </c>
      <c r="B11" s="3">
        <v>19567793.25</v>
      </c>
      <c r="C11" s="3">
        <v>21056354.350000001</v>
      </c>
      <c r="D11" s="3">
        <v>17319339.989999998</v>
      </c>
      <c r="H11" t="s">
        <v>14</v>
      </c>
      <c r="I11">
        <v>2024</v>
      </c>
      <c r="J11" s="3">
        <v>66660654.729999997</v>
      </c>
      <c r="K11" s="3">
        <v>35072</v>
      </c>
      <c r="L11" s="3"/>
    </row>
    <row r="12" spans="1:12" x14ac:dyDescent="0.25">
      <c r="A12" t="s">
        <v>23</v>
      </c>
      <c r="B12" s="3">
        <v>34441</v>
      </c>
      <c r="C12" s="3">
        <v>35999</v>
      </c>
      <c r="D12" s="3">
        <v>35072</v>
      </c>
      <c r="H12" s="3"/>
      <c r="I12" s="3"/>
      <c r="J12" s="3"/>
      <c r="K12" s="3"/>
      <c r="L12" s="3"/>
    </row>
    <row r="13" spans="1:12" x14ac:dyDescent="0.25">
      <c r="A13" t="s">
        <v>24</v>
      </c>
      <c r="B13" s="3">
        <v>33995</v>
      </c>
      <c r="C13" s="3">
        <v>35483</v>
      </c>
      <c r="D13" s="3">
        <v>34553</v>
      </c>
      <c r="I13" s="6"/>
      <c r="J13" s="6"/>
    </row>
    <row r="14" spans="1:12" x14ac:dyDescent="0.25">
      <c r="A14" t="s">
        <v>25</v>
      </c>
      <c r="B14" s="3">
        <v>23731</v>
      </c>
      <c r="C14" s="3">
        <v>25186</v>
      </c>
      <c r="D14" s="3">
        <v>25097</v>
      </c>
      <c r="I14" s="1"/>
    </row>
    <row r="15" spans="1:12" x14ac:dyDescent="0.25">
      <c r="A15" t="s">
        <v>29</v>
      </c>
      <c r="B15" s="3">
        <v>10264</v>
      </c>
      <c r="C15" s="3">
        <v>10297</v>
      </c>
      <c r="D15" s="3">
        <v>9456</v>
      </c>
      <c r="I15" s="1"/>
    </row>
    <row r="16" spans="1:12" x14ac:dyDescent="0.25">
      <c r="A16" t="s">
        <v>30</v>
      </c>
      <c r="B16" s="3">
        <v>1927.93</v>
      </c>
      <c r="C16" s="3">
        <v>2077.9299999999998</v>
      </c>
      <c r="D16" s="3">
        <v>1907.29</v>
      </c>
      <c r="J16" t="s">
        <v>26</v>
      </c>
      <c r="K16" t="s">
        <v>27</v>
      </c>
      <c r="L16" t="s">
        <v>28</v>
      </c>
    </row>
    <row r="17" spans="1:12" x14ac:dyDescent="0.25">
      <c r="A17" t="s">
        <v>31</v>
      </c>
      <c r="B17" s="3">
        <v>1937.22</v>
      </c>
      <c r="C17" s="3">
        <v>2091.4299999999998</v>
      </c>
      <c r="D17" s="3">
        <v>1935.82</v>
      </c>
      <c r="J17" t="s">
        <v>14</v>
      </c>
      <c r="K17">
        <v>2024</v>
      </c>
      <c r="L17">
        <v>1.0394000000000001</v>
      </c>
    </row>
    <row r="18" spans="1:12" x14ac:dyDescent="0.25">
      <c r="A18" t="s">
        <v>32</v>
      </c>
      <c r="B18" s="3">
        <v>1906.45</v>
      </c>
      <c r="C18" s="3">
        <v>2044.9</v>
      </c>
      <c r="D18" s="3">
        <v>1831.57</v>
      </c>
      <c r="J18" t="s">
        <v>14</v>
      </c>
      <c r="K18">
        <v>2025</v>
      </c>
      <c r="L18">
        <v>1.0396000000000001</v>
      </c>
    </row>
    <row r="19" spans="1:12" x14ac:dyDescent="0.25">
      <c r="A19" t="s">
        <v>33</v>
      </c>
      <c r="B19" s="3">
        <v>2065.6799999999998</v>
      </c>
      <c r="C19" s="3">
        <v>2225.98</v>
      </c>
      <c r="D19" s="3">
        <v>2052.34</v>
      </c>
      <c r="J19" t="s">
        <v>16</v>
      </c>
      <c r="K19">
        <v>2025</v>
      </c>
      <c r="L19">
        <v>1.0412999999999999</v>
      </c>
    </row>
    <row r="20" spans="1:12" x14ac:dyDescent="0.25">
      <c r="A20" t="s">
        <v>34</v>
      </c>
      <c r="B20" s="3">
        <v>2010.86</v>
      </c>
      <c r="C20" s="3">
        <v>2174.4899999999998</v>
      </c>
      <c r="D20" s="3">
        <v>2007.82</v>
      </c>
    </row>
    <row r="21" spans="1:12" x14ac:dyDescent="0.25">
      <c r="A21" t="s">
        <v>35</v>
      </c>
      <c r="B21" s="3">
        <v>2207.06</v>
      </c>
      <c r="C21" s="3">
        <v>2366.15</v>
      </c>
      <c r="D21" s="3">
        <v>2188.44</v>
      </c>
    </row>
    <row r="22" spans="1:12" x14ac:dyDescent="0.25">
      <c r="A22" t="s">
        <v>28</v>
      </c>
      <c r="B22">
        <v>1.0396000000000001</v>
      </c>
      <c r="C22">
        <v>1.0412999999999999</v>
      </c>
      <c r="D22">
        <v>1.0394000000000001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D34-1F1D-4275-A495-4CC76156FACF}">
  <dimension ref="A1:N26"/>
  <sheetViews>
    <sheetView workbookViewId="0">
      <selection activeCell="A22" sqref="A22"/>
    </sheetView>
  </sheetViews>
  <sheetFormatPr defaultRowHeight="15" x14ac:dyDescent="0.25"/>
  <cols>
    <col min="1" max="1" width="26.42578125" bestFit="1" customWidth="1"/>
    <col min="2" max="4" width="14.28515625" bestFit="1" customWidth="1"/>
    <col min="6" max="6" width="10" bestFit="1" customWidth="1"/>
    <col min="7" max="7" width="8" bestFit="1" customWidth="1"/>
    <col min="8" max="8" width="12.5703125" bestFit="1" customWidth="1"/>
    <col min="9" max="9" width="9.85546875" bestFit="1" customWidth="1"/>
    <col min="10" max="10" width="14.28515625" bestFit="1" customWidth="1"/>
    <col min="11" max="11" width="10" bestFit="1" customWidth="1"/>
    <col min="12" max="12" width="8" bestFit="1" customWidth="1"/>
    <col min="13" max="13" width="11.5703125" bestFit="1" customWidth="1"/>
    <col min="14" max="14" width="9.85546875" bestFit="1" customWidth="1"/>
  </cols>
  <sheetData>
    <row r="1" spans="1:14" x14ac:dyDescent="0.25">
      <c r="A1" t="s">
        <v>7</v>
      </c>
      <c r="B1" s="1">
        <v>45809</v>
      </c>
      <c r="C1" s="1">
        <v>45778</v>
      </c>
      <c r="D1" s="1">
        <v>45444</v>
      </c>
      <c r="F1" s="1"/>
      <c r="G1" s="3"/>
      <c r="H1" s="1"/>
      <c r="I1" s="1"/>
      <c r="J1" s="1"/>
      <c r="K1" s="1"/>
      <c r="L1" s="1"/>
    </row>
    <row r="2" spans="1:14" x14ac:dyDescent="0.25">
      <c r="A2" t="s">
        <v>8</v>
      </c>
      <c r="B2" s="3">
        <v>24276</v>
      </c>
      <c r="C2" s="3">
        <v>22855</v>
      </c>
      <c r="D2" s="3">
        <v>22897</v>
      </c>
      <c r="F2" s="1"/>
      <c r="G2" s="3"/>
      <c r="H2" s="3"/>
      <c r="I2" s="3"/>
      <c r="J2" s="3"/>
      <c r="K2" s="3"/>
      <c r="L2" s="3"/>
    </row>
    <row r="3" spans="1:14" x14ac:dyDescent="0.25">
      <c r="A3" t="s">
        <v>9</v>
      </c>
      <c r="B3" s="3">
        <v>31526</v>
      </c>
      <c r="C3" s="3">
        <v>30013</v>
      </c>
      <c r="D3" s="3">
        <v>28965</v>
      </c>
      <c r="F3" s="1"/>
      <c r="G3" s="3"/>
      <c r="H3" s="3"/>
      <c r="I3" s="3"/>
      <c r="K3" s="3"/>
      <c r="L3" s="3"/>
    </row>
    <row r="4" spans="1:14" x14ac:dyDescent="0.25">
      <c r="A4" t="s">
        <v>13</v>
      </c>
      <c r="B4" s="3">
        <v>22809</v>
      </c>
      <c r="C4" s="3">
        <v>21737</v>
      </c>
      <c r="D4" s="3">
        <v>21170</v>
      </c>
      <c r="F4" s="1"/>
      <c r="G4" s="3"/>
      <c r="H4" s="3"/>
      <c r="I4" s="3"/>
    </row>
    <row r="5" spans="1:14" x14ac:dyDescent="0.25">
      <c r="A5" t="s">
        <v>15</v>
      </c>
      <c r="B5" s="3">
        <v>22276</v>
      </c>
      <c r="C5" s="3">
        <v>21202</v>
      </c>
      <c r="D5" s="3">
        <v>20647</v>
      </c>
      <c r="H5" s="3"/>
      <c r="I5" s="3"/>
    </row>
    <row r="6" spans="1:14" x14ac:dyDescent="0.25">
      <c r="A6" t="s">
        <v>17</v>
      </c>
      <c r="B6" s="3">
        <v>533</v>
      </c>
      <c r="C6" s="3">
        <v>535</v>
      </c>
      <c r="D6" s="3">
        <v>523</v>
      </c>
      <c r="H6" s="3"/>
    </row>
    <row r="7" spans="1:14" x14ac:dyDescent="0.25">
      <c r="A7" t="s">
        <v>18</v>
      </c>
      <c r="B7" s="3">
        <v>8717</v>
      </c>
      <c r="C7" s="3">
        <v>8276</v>
      </c>
      <c r="D7" s="3">
        <v>7795</v>
      </c>
      <c r="H7" s="3"/>
    </row>
    <row r="8" spans="1:14" x14ac:dyDescent="0.25">
      <c r="A8" t="s">
        <v>19</v>
      </c>
      <c r="B8" s="6">
        <v>72169631.350000009</v>
      </c>
      <c r="C8" s="3">
        <v>73245749.689999998</v>
      </c>
      <c r="D8" s="3">
        <v>63363354.280000001</v>
      </c>
      <c r="H8" s="3"/>
    </row>
    <row r="9" spans="1:14" x14ac:dyDescent="0.25">
      <c r="A9" t="s">
        <v>20</v>
      </c>
      <c r="B9" s="3">
        <v>71101095.299999997</v>
      </c>
      <c r="C9" s="3">
        <v>72221745.890000001</v>
      </c>
      <c r="D9" s="3">
        <v>62547761.210000001</v>
      </c>
      <c r="H9" s="3"/>
    </row>
    <row r="10" spans="1:14" x14ac:dyDescent="0.25">
      <c r="A10" t="s">
        <v>21</v>
      </c>
      <c r="B10" s="3">
        <v>48393069.100000001</v>
      </c>
      <c r="C10" s="3">
        <v>49399162.600000001</v>
      </c>
      <c r="D10" s="3">
        <v>43335952.640000001</v>
      </c>
      <c r="H10" s="3"/>
      <c r="K10" t="s">
        <v>7</v>
      </c>
      <c r="L10" t="s">
        <v>10</v>
      </c>
      <c r="M10" t="s">
        <v>11</v>
      </c>
      <c r="N10" t="s">
        <v>12</v>
      </c>
    </row>
    <row r="11" spans="1:14" x14ac:dyDescent="0.25">
      <c r="A11" t="s">
        <v>22</v>
      </c>
      <c r="B11" s="3">
        <v>22708026.199999999</v>
      </c>
      <c r="C11" s="3">
        <v>22822583.289999999</v>
      </c>
      <c r="D11" s="3">
        <v>19211808.57</v>
      </c>
      <c r="H11" s="3"/>
      <c r="K11" t="s">
        <v>14</v>
      </c>
      <c r="L11">
        <v>2025</v>
      </c>
      <c r="M11" s="6">
        <v>72169631.350000009</v>
      </c>
      <c r="N11" s="6">
        <v>35934</v>
      </c>
    </row>
    <row r="12" spans="1:14" x14ac:dyDescent="0.25">
      <c r="A12" t="s">
        <v>23</v>
      </c>
      <c r="B12" s="6">
        <v>35934</v>
      </c>
      <c r="C12" s="3">
        <v>34368</v>
      </c>
      <c r="D12" s="3">
        <v>32293</v>
      </c>
      <c r="H12" s="3"/>
      <c r="K12" t="s">
        <v>16</v>
      </c>
      <c r="L12">
        <v>2025</v>
      </c>
      <c r="M12" s="3">
        <v>73245749.689999998</v>
      </c>
      <c r="N12" s="3">
        <v>34368</v>
      </c>
    </row>
    <row r="13" spans="1:14" x14ac:dyDescent="0.25">
      <c r="A13" t="s">
        <v>24</v>
      </c>
      <c r="B13" s="3">
        <v>35357</v>
      </c>
      <c r="C13" s="3">
        <v>33798</v>
      </c>
      <c r="D13" s="3">
        <v>31828</v>
      </c>
      <c r="H13" s="3"/>
      <c r="K13" t="s">
        <v>14</v>
      </c>
      <c r="L13">
        <v>2024</v>
      </c>
      <c r="M13" s="3">
        <v>63363354.280000001</v>
      </c>
      <c r="N13" s="3">
        <v>32293</v>
      </c>
    </row>
    <row r="14" spans="1:14" x14ac:dyDescent="0.25">
      <c r="A14" t="s">
        <v>25</v>
      </c>
      <c r="B14" s="3">
        <v>24179</v>
      </c>
      <c r="C14" s="3">
        <v>23158</v>
      </c>
      <c r="D14" s="3">
        <v>22072</v>
      </c>
      <c r="H14" s="3"/>
    </row>
    <row r="15" spans="1:14" x14ac:dyDescent="0.25">
      <c r="A15" t="s">
        <v>29</v>
      </c>
      <c r="B15" s="3">
        <v>11178</v>
      </c>
      <c r="C15" s="3">
        <v>10640</v>
      </c>
      <c r="D15" s="3">
        <v>9756</v>
      </c>
      <c r="H15" s="3"/>
      <c r="K15" t="s">
        <v>26</v>
      </c>
      <c r="L15" t="s">
        <v>27</v>
      </c>
      <c r="M15" t="s">
        <v>28</v>
      </c>
    </row>
    <row r="16" spans="1:14" x14ac:dyDescent="0.25">
      <c r="A16" t="s">
        <v>30</v>
      </c>
      <c r="B16" s="3">
        <v>4243.4400000000005</v>
      </c>
      <c r="C16" s="3">
        <v>2136.86</v>
      </c>
      <c r="D16" s="3">
        <v>1965.18</v>
      </c>
      <c r="E16" s="4"/>
      <c r="H16" s="3"/>
      <c r="K16" t="s">
        <v>14</v>
      </c>
      <c r="L16">
        <v>2024</v>
      </c>
      <c r="M16">
        <v>1.0512999999999999</v>
      </c>
    </row>
    <row r="17" spans="1:13" x14ac:dyDescent="0.25">
      <c r="A17" t="s">
        <v>31</v>
      </c>
      <c r="B17" s="3">
        <v>4237.75</v>
      </c>
      <c r="C17" s="3">
        <v>2133.14</v>
      </c>
      <c r="D17" s="3">
        <v>1963.39</v>
      </c>
      <c r="H17" s="3"/>
      <c r="K17" t="s">
        <v>14</v>
      </c>
      <c r="L17">
        <v>2025</v>
      </c>
      <c r="M17">
        <v>1.0532999999999999</v>
      </c>
    </row>
    <row r="18" spans="1:13" x14ac:dyDescent="0.25">
      <c r="A18" t="s">
        <v>32</v>
      </c>
      <c r="B18" s="3">
        <v>4252.16</v>
      </c>
      <c r="C18" s="3">
        <v>2144.98</v>
      </c>
      <c r="D18" s="3">
        <v>1969.23</v>
      </c>
      <c r="H18" s="3"/>
      <c r="K18" t="s">
        <v>16</v>
      </c>
      <c r="L18">
        <v>2025</v>
      </c>
      <c r="M18">
        <v>1.0565</v>
      </c>
    </row>
    <row r="19" spans="1:13" x14ac:dyDescent="0.25">
      <c r="A19" t="s">
        <v>33</v>
      </c>
      <c r="B19" s="3">
        <v>4538.8</v>
      </c>
      <c r="C19" s="3">
        <v>2406.35</v>
      </c>
      <c r="D19" s="3">
        <v>2159.4299999999998</v>
      </c>
      <c r="H19" s="3"/>
    </row>
    <row r="20" spans="1:13" x14ac:dyDescent="0.25">
      <c r="A20" t="s">
        <v>34</v>
      </c>
      <c r="B20" s="3">
        <v>4425.8099999999995</v>
      </c>
      <c r="C20" s="3">
        <v>2272.58</v>
      </c>
      <c r="D20" s="3">
        <v>2047.05</v>
      </c>
      <c r="H20" s="3"/>
    </row>
    <row r="21" spans="1:13" x14ac:dyDescent="0.25">
      <c r="A21" t="s">
        <v>35</v>
      </c>
      <c r="B21" s="3">
        <v>4826.3600000000006</v>
      </c>
      <c r="C21" s="3">
        <v>2757.68</v>
      </c>
      <c r="D21" s="3">
        <v>2464.63</v>
      </c>
      <c r="H21" s="3"/>
    </row>
    <row r="22" spans="1:13" x14ac:dyDescent="0.25">
      <c r="A22" t="s">
        <v>28</v>
      </c>
      <c r="B22">
        <v>1.0532999999999999</v>
      </c>
      <c r="C22">
        <v>1.0565</v>
      </c>
      <c r="D22">
        <v>1.0512999999999999</v>
      </c>
      <c r="H22" s="3"/>
    </row>
    <row r="23" spans="1:13" x14ac:dyDescent="0.25">
      <c r="H23" s="3"/>
    </row>
    <row r="24" spans="1:13" x14ac:dyDescent="0.25">
      <c r="H24" s="3"/>
    </row>
    <row r="25" spans="1:13" x14ac:dyDescent="0.25">
      <c r="H25" s="3"/>
    </row>
    <row r="26" spans="1:13" x14ac:dyDescent="0.25">
      <c r="H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63D7-9751-48C5-A25F-E54CCF4D43C3}">
  <dimension ref="A1:O22"/>
  <sheetViews>
    <sheetView topLeftCell="A2" workbookViewId="0">
      <selection activeCell="H22" sqref="H22"/>
    </sheetView>
  </sheetViews>
  <sheetFormatPr defaultRowHeight="15" x14ac:dyDescent="0.25"/>
  <cols>
    <col min="1" max="1" width="26.42578125" bestFit="1" customWidth="1"/>
    <col min="2" max="4" width="14.28515625" bestFit="1" customWidth="1"/>
    <col min="14" max="14" width="14.28515625" bestFit="1" customWidth="1"/>
    <col min="15" max="15" width="10" bestFit="1" customWidth="1"/>
  </cols>
  <sheetData>
    <row r="1" spans="1:15" x14ac:dyDescent="0.25">
      <c r="A1" t="s">
        <v>7</v>
      </c>
      <c r="B1" s="1">
        <v>45809</v>
      </c>
      <c r="C1" s="1">
        <v>45778</v>
      </c>
      <c r="D1" s="1">
        <v>45444</v>
      </c>
    </row>
    <row r="2" spans="1:15" x14ac:dyDescent="0.25">
      <c r="A2" t="s">
        <v>8</v>
      </c>
      <c r="B2" s="3">
        <v>47546</v>
      </c>
      <c r="C2" s="3">
        <v>47689</v>
      </c>
      <c r="D2" s="3">
        <v>47224</v>
      </c>
    </row>
    <row r="3" spans="1:15" x14ac:dyDescent="0.25">
      <c r="A3" t="s">
        <v>9</v>
      </c>
      <c r="B3" s="3">
        <v>14308</v>
      </c>
      <c r="C3" s="3">
        <v>13739</v>
      </c>
      <c r="D3" s="3">
        <v>19648</v>
      </c>
    </row>
    <row r="4" spans="1:15" x14ac:dyDescent="0.25">
      <c r="A4" t="s">
        <v>13</v>
      </c>
      <c r="B4" s="3">
        <v>10618</v>
      </c>
      <c r="C4" s="3">
        <v>10374</v>
      </c>
      <c r="D4" s="3">
        <v>16013</v>
      </c>
    </row>
    <row r="5" spans="1:15" x14ac:dyDescent="0.25">
      <c r="A5" t="s">
        <v>15</v>
      </c>
      <c r="B5" s="3">
        <v>10051</v>
      </c>
      <c r="C5" s="3">
        <v>9747</v>
      </c>
      <c r="D5" s="3">
        <v>15090</v>
      </c>
    </row>
    <row r="6" spans="1:15" x14ac:dyDescent="0.25">
      <c r="A6" t="s">
        <v>17</v>
      </c>
      <c r="B6" s="3">
        <v>567</v>
      </c>
      <c r="C6" s="3">
        <v>627</v>
      </c>
      <c r="D6" s="3">
        <v>923</v>
      </c>
    </row>
    <row r="7" spans="1:15" x14ac:dyDescent="0.25">
      <c r="A7" t="s">
        <v>18</v>
      </c>
      <c r="B7" s="3">
        <v>3690</v>
      </c>
      <c r="C7" s="3">
        <v>3365</v>
      </c>
      <c r="D7" s="3">
        <v>3635</v>
      </c>
    </row>
    <row r="8" spans="1:15" x14ac:dyDescent="0.25">
      <c r="A8" t="s">
        <v>19</v>
      </c>
      <c r="B8" s="3">
        <v>16562775</v>
      </c>
      <c r="C8" s="3">
        <v>16033941.720000001</v>
      </c>
      <c r="D8" s="3">
        <v>18280749.469999999</v>
      </c>
    </row>
    <row r="9" spans="1:15" x14ac:dyDescent="0.25">
      <c r="A9" t="s">
        <v>20</v>
      </c>
      <c r="B9" s="3">
        <v>16562775</v>
      </c>
      <c r="C9" s="3">
        <v>16033941.720000001</v>
      </c>
      <c r="D9" s="3">
        <v>18280749.469999999</v>
      </c>
      <c r="H9" t="s">
        <v>26</v>
      </c>
      <c r="I9" t="s">
        <v>27</v>
      </c>
      <c r="J9" t="s">
        <v>28</v>
      </c>
      <c r="N9" s="3"/>
      <c r="O9" s="3"/>
    </row>
    <row r="10" spans="1:15" x14ac:dyDescent="0.25">
      <c r="A10" t="s">
        <v>21</v>
      </c>
      <c r="B10" s="3">
        <v>11872504.890000001</v>
      </c>
      <c r="C10" s="3">
        <v>11568055.869999999</v>
      </c>
      <c r="D10" s="3">
        <v>14642239.279999999</v>
      </c>
      <c r="H10" s="1" t="s">
        <v>14</v>
      </c>
      <c r="I10">
        <v>2025</v>
      </c>
      <c r="J10">
        <v>1.0691999999999999</v>
      </c>
      <c r="N10" s="3"/>
      <c r="O10" s="3"/>
    </row>
    <row r="11" spans="1:15" x14ac:dyDescent="0.25">
      <c r="A11" t="s">
        <v>22</v>
      </c>
      <c r="B11" s="3">
        <v>4690270.1100000003</v>
      </c>
      <c r="C11" s="3">
        <v>4465885.8499999996</v>
      </c>
      <c r="D11" s="3">
        <v>3638510.19</v>
      </c>
      <c r="H11" s="1" t="s">
        <v>16</v>
      </c>
      <c r="I11">
        <v>2025</v>
      </c>
      <c r="J11">
        <v>1.0770999999999999</v>
      </c>
      <c r="N11" s="3"/>
      <c r="O11" s="3"/>
    </row>
    <row r="12" spans="1:15" x14ac:dyDescent="0.25">
      <c r="A12" t="s">
        <v>23</v>
      </c>
      <c r="B12" s="3">
        <v>15662</v>
      </c>
      <c r="C12" s="3">
        <v>15099</v>
      </c>
      <c r="D12" s="3">
        <v>21498</v>
      </c>
      <c r="H12" s="1" t="s">
        <v>14</v>
      </c>
      <c r="I12">
        <v>2024</v>
      </c>
      <c r="J12">
        <v>1.0710999999999999</v>
      </c>
    </row>
    <row r="13" spans="1:15" x14ac:dyDescent="0.25">
      <c r="A13" t="s">
        <v>24</v>
      </c>
      <c r="B13" s="3">
        <v>15662</v>
      </c>
      <c r="C13" s="3">
        <v>15099</v>
      </c>
      <c r="D13" s="3">
        <v>21498</v>
      </c>
      <c r="H13" s="1"/>
    </row>
    <row r="14" spans="1:15" x14ac:dyDescent="0.25">
      <c r="A14" t="s">
        <v>25</v>
      </c>
      <c r="B14" s="3">
        <v>11472</v>
      </c>
      <c r="C14" s="3">
        <v>11242</v>
      </c>
      <c r="D14" s="3">
        <v>17387</v>
      </c>
      <c r="H14" s="1"/>
    </row>
    <row r="15" spans="1:15" x14ac:dyDescent="0.25">
      <c r="A15" t="s">
        <v>29</v>
      </c>
      <c r="B15" s="3">
        <v>4190</v>
      </c>
      <c r="C15" s="3">
        <v>3857</v>
      </c>
      <c r="D15" s="3">
        <v>4111</v>
      </c>
    </row>
    <row r="16" spans="1:15" x14ac:dyDescent="0.25">
      <c r="A16" t="s">
        <v>30</v>
      </c>
      <c r="B16" s="3">
        <v>1057.51</v>
      </c>
      <c r="C16" s="3">
        <v>1061.92</v>
      </c>
      <c r="D16" s="3">
        <v>850.35</v>
      </c>
    </row>
    <row r="17" spans="1:4" x14ac:dyDescent="0.25">
      <c r="A17" t="s">
        <v>31</v>
      </c>
      <c r="B17" s="3">
        <v>1034.9100000000001</v>
      </c>
      <c r="C17" s="3">
        <v>1029</v>
      </c>
      <c r="D17" s="3">
        <v>842.14</v>
      </c>
    </row>
    <row r="18" spans="1:4" x14ac:dyDescent="0.25">
      <c r="A18" t="s">
        <v>32</v>
      </c>
      <c r="B18" s="3">
        <v>1119.4000000000001</v>
      </c>
      <c r="C18" s="3">
        <v>1157.8699999999999</v>
      </c>
      <c r="D18" s="3">
        <v>885.07</v>
      </c>
    </row>
    <row r="19" spans="1:4" x14ac:dyDescent="0.25">
      <c r="A19" t="s">
        <v>33</v>
      </c>
      <c r="B19" s="3">
        <v>1157.5899999999999</v>
      </c>
      <c r="C19" s="3">
        <v>1167.04</v>
      </c>
      <c r="D19" s="3">
        <v>930.41</v>
      </c>
    </row>
    <row r="20" spans="1:4" x14ac:dyDescent="0.25">
      <c r="A20" t="s">
        <v>34</v>
      </c>
      <c r="B20" s="3">
        <v>1118.1500000000001</v>
      </c>
      <c r="C20" s="3">
        <v>1115.0999999999999</v>
      </c>
      <c r="D20" s="3">
        <v>914.4</v>
      </c>
    </row>
    <row r="21" spans="1:4" x14ac:dyDescent="0.25">
      <c r="A21" t="s">
        <v>35</v>
      </c>
      <c r="B21" s="3">
        <v>1271.08</v>
      </c>
      <c r="C21" s="3">
        <v>1327.16</v>
      </c>
      <c r="D21" s="3">
        <v>1000.97</v>
      </c>
    </row>
    <row r="22" spans="1:4" x14ac:dyDescent="0.25">
      <c r="A22" t="s">
        <v>28</v>
      </c>
      <c r="B22">
        <v>1.0691999999999999</v>
      </c>
      <c r="C22">
        <v>1.0770999999999999</v>
      </c>
      <c r="D22">
        <v>1.0710999999999999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0150-F3EA-4DE9-9025-12F31C68080C}">
  <dimension ref="A7:G15"/>
  <sheetViews>
    <sheetView topLeftCell="A5" workbookViewId="0">
      <selection activeCell="A22" sqref="A22"/>
    </sheetView>
  </sheetViews>
  <sheetFormatPr defaultRowHeight="15" x14ac:dyDescent="0.25"/>
  <cols>
    <col min="1" max="1" width="28.5703125" bestFit="1" customWidth="1"/>
    <col min="2" max="2" width="15.42578125" bestFit="1" customWidth="1"/>
    <col min="3" max="3" width="14.42578125" bestFit="1" customWidth="1"/>
    <col min="4" max="4" width="15.42578125" bestFit="1" customWidth="1"/>
    <col min="5" max="5" width="15.28515625" bestFit="1" customWidth="1"/>
    <col min="6" max="6" width="14.28515625" bestFit="1" customWidth="1"/>
    <col min="7" max="7" width="15.28515625" bestFit="1" customWidth="1"/>
    <col min="8" max="8" width="23.42578125" bestFit="1" customWidth="1"/>
    <col min="9" max="9" width="18.7109375" bestFit="1" customWidth="1"/>
    <col min="10" max="10" width="19.28515625" bestFit="1" customWidth="1"/>
    <col min="11" max="11" width="11" bestFit="1" customWidth="1"/>
    <col min="12" max="12" width="15.85546875" bestFit="1" customWidth="1"/>
    <col min="13" max="13" width="6.7109375" bestFit="1" customWidth="1"/>
  </cols>
  <sheetData>
    <row r="7" spans="1:7" x14ac:dyDescent="0.25">
      <c r="A7" s="7" t="s">
        <v>37</v>
      </c>
      <c r="B7" s="7" t="s">
        <v>38</v>
      </c>
      <c r="C7" s="7" t="s">
        <v>39</v>
      </c>
      <c r="D7" s="8" t="s">
        <v>40</v>
      </c>
      <c r="E7" s="7" t="s">
        <v>38</v>
      </c>
      <c r="F7" s="7" t="s">
        <v>39</v>
      </c>
      <c r="G7" s="8" t="s">
        <v>40</v>
      </c>
    </row>
    <row r="8" spans="1:7" x14ac:dyDescent="0.25">
      <c r="A8" s="7" t="s">
        <v>41</v>
      </c>
      <c r="B8" s="7" t="s">
        <v>16</v>
      </c>
      <c r="C8" s="7" t="s">
        <v>16</v>
      </c>
      <c r="D8" s="7" t="s">
        <v>16</v>
      </c>
      <c r="E8" t="s">
        <v>14</v>
      </c>
      <c r="F8" t="s">
        <v>14</v>
      </c>
      <c r="G8" t="s">
        <v>14</v>
      </c>
    </row>
    <row r="9" spans="1:7" x14ac:dyDescent="0.25">
      <c r="A9" s="9" t="s">
        <v>42</v>
      </c>
      <c r="B9" s="3">
        <v>1270</v>
      </c>
      <c r="C9" s="3">
        <v>5</v>
      </c>
      <c r="D9" s="3">
        <v>1275</v>
      </c>
      <c r="E9" s="3">
        <v>1035</v>
      </c>
      <c r="F9" s="3">
        <v>13</v>
      </c>
      <c r="G9" s="3">
        <v>1048</v>
      </c>
    </row>
    <row r="10" spans="1:7" x14ac:dyDescent="0.25">
      <c r="A10" s="9" t="s">
        <v>43</v>
      </c>
      <c r="B10" s="3">
        <v>2011</v>
      </c>
      <c r="C10" s="3">
        <v>1</v>
      </c>
      <c r="D10" s="3">
        <v>2012</v>
      </c>
      <c r="E10" s="3">
        <v>1611</v>
      </c>
      <c r="F10" s="3">
        <v>100</v>
      </c>
      <c r="G10" s="3">
        <v>1711</v>
      </c>
    </row>
    <row r="11" spans="1:7" x14ac:dyDescent="0.25">
      <c r="A11" s="10" t="s">
        <v>44</v>
      </c>
      <c r="B11" s="3">
        <v>63110</v>
      </c>
      <c r="C11" s="3">
        <v>13739</v>
      </c>
      <c r="D11" s="3">
        <v>76739</v>
      </c>
      <c r="E11" s="3">
        <v>63228</v>
      </c>
      <c r="F11" s="3">
        <v>14308</v>
      </c>
      <c r="G11" s="3">
        <v>77433</v>
      </c>
    </row>
    <row r="12" spans="1:7" x14ac:dyDescent="0.25">
      <c r="A12" s="9" t="s">
        <v>45</v>
      </c>
      <c r="B12" s="3">
        <v>1545</v>
      </c>
      <c r="C12" s="3">
        <v>1</v>
      </c>
      <c r="D12" s="3">
        <v>1546</v>
      </c>
      <c r="E12" s="3">
        <v>1332</v>
      </c>
      <c r="F12" s="3">
        <v>75</v>
      </c>
      <c r="G12" s="3">
        <v>1396</v>
      </c>
    </row>
    <row r="13" spans="1:7" x14ac:dyDescent="0.25">
      <c r="A13" s="9" t="s">
        <v>46</v>
      </c>
      <c r="B13" s="3">
        <v>1504990.56</v>
      </c>
      <c r="C13" s="3">
        <v>127.8</v>
      </c>
      <c r="D13" s="3">
        <v>1505118.36</v>
      </c>
      <c r="E13" s="3">
        <v>1150998.53</v>
      </c>
      <c r="F13" s="3">
        <v>36823.599999999999</v>
      </c>
      <c r="G13" s="3">
        <v>1187822.1299999999</v>
      </c>
    </row>
    <row r="14" spans="1:7" x14ac:dyDescent="0.25">
      <c r="A14" s="9" t="s">
        <v>47</v>
      </c>
      <c r="B14" s="3">
        <v>5548296</v>
      </c>
      <c r="C14" s="3">
        <v>619</v>
      </c>
      <c r="D14" s="3">
        <v>5548915</v>
      </c>
      <c r="E14" s="3">
        <v>4597156.8</v>
      </c>
      <c r="F14" s="3">
        <v>117038.39999999999</v>
      </c>
      <c r="G14" s="3">
        <v>4714195.2</v>
      </c>
    </row>
    <row r="15" spans="1:7" x14ac:dyDescent="0.25">
      <c r="A15" s="10" t="s">
        <v>48</v>
      </c>
      <c r="B15" s="3">
        <v>145952877.03999999</v>
      </c>
      <c r="C15" s="3">
        <v>16033941.720000001</v>
      </c>
      <c r="D15" s="3">
        <v>161986818.75999999</v>
      </c>
      <c r="E15" s="3">
        <v>136641111.30000001</v>
      </c>
      <c r="F15" s="3">
        <v>16562775</v>
      </c>
      <c r="G15" s="3">
        <v>153203886.30000001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5D64-3393-4E0A-A008-2FD2D23C4973}">
  <dimension ref="A1:Z50"/>
  <sheetViews>
    <sheetView workbookViewId="0">
      <selection activeCell="A10" sqref="A10"/>
    </sheetView>
  </sheetViews>
  <sheetFormatPr defaultRowHeight="15" x14ac:dyDescent="0.25"/>
  <cols>
    <col min="1" max="1" width="20.140625" bestFit="1" customWidth="1"/>
    <col min="2" max="2" width="7.5703125" bestFit="1" customWidth="1"/>
    <col min="3" max="3" width="19.7109375" bestFit="1" customWidth="1"/>
    <col min="4" max="4" width="19.42578125" bestFit="1" customWidth="1"/>
    <col min="5" max="5" width="11.5703125" bestFit="1" customWidth="1"/>
    <col min="6" max="6" width="16.85546875" bestFit="1" customWidth="1"/>
    <col min="7" max="7" width="19.28515625" style="11" bestFit="1" customWidth="1"/>
    <col min="8" max="8" width="6.7109375" style="11" bestFit="1" customWidth="1"/>
    <col min="10" max="10" width="19.28515625" bestFit="1" customWidth="1"/>
    <col min="11" max="11" width="6.7109375" bestFit="1" customWidth="1"/>
    <col min="13" max="13" width="19.28515625" style="11" bestFit="1" customWidth="1"/>
    <col min="14" max="14" width="18.7109375" style="11" bestFit="1" customWidth="1"/>
    <col min="15" max="15" width="19.28515625" style="11" bestFit="1" customWidth="1"/>
    <col min="16" max="16" width="9.5703125" style="11" bestFit="1" customWidth="1"/>
    <col min="17" max="17" width="15.85546875" style="11" bestFit="1" customWidth="1"/>
    <col min="18" max="26" width="9.140625" style="11"/>
  </cols>
  <sheetData>
    <row r="1" spans="1:8" x14ac:dyDescent="0.25">
      <c r="A1" s="3" t="s">
        <v>49</v>
      </c>
      <c r="B1" s="3" t="s">
        <v>42</v>
      </c>
      <c r="C1" s="3" t="s">
        <v>43</v>
      </c>
      <c r="D1" s="11" t="s">
        <v>45</v>
      </c>
      <c r="E1" s="3" t="s">
        <v>46</v>
      </c>
      <c r="F1" s="3" t="s">
        <v>47</v>
      </c>
      <c r="G1"/>
      <c r="H1"/>
    </row>
    <row r="2" spans="1:8" x14ac:dyDescent="0.25">
      <c r="A2" s="3" t="s">
        <v>50</v>
      </c>
      <c r="B2" s="3">
        <v>0</v>
      </c>
      <c r="C2" s="3">
        <v>336</v>
      </c>
      <c r="D2" s="3">
        <v>257</v>
      </c>
      <c r="E2" s="3">
        <v>272418.8</v>
      </c>
      <c r="F2" s="3">
        <v>1098294.3999999999</v>
      </c>
    </row>
    <row r="3" spans="1:8" x14ac:dyDescent="0.25">
      <c r="A3" s="3" t="s">
        <v>51</v>
      </c>
      <c r="B3" s="3">
        <v>0</v>
      </c>
      <c r="C3" s="3">
        <v>363</v>
      </c>
      <c r="D3" s="3">
        <v>267</v>
      </c>
      <c r="E3" s="3">
        <v>563699.19999999995</v>
      </c>
      <c r="F3" s="3">
        <v>889367.4</v>
      </c>
    </row>
    <row r="4" spans="1:8" x14ac:dyDescent="0.25">
      <c r="A4" s="3" t="s">
        <v>52</v>
      </c>
      <c r="B4" s="3">
        <v>4</v>
      </c>
      <c r="C4" s="3">
        <v>4</v>
      </c>
      <c r="D4" s="3">
        <v>4</v>
      </c>
      <c r="E4" s="3">
        <v>1200</v>
      </c>
      <c r="F4" s="3">
        <v>11144</v>
      </c>
    </row>
    <row r="5" spans="1:8" x14ac:dyDescent="0.25">
      <c r="A5" s="3" t="s">
        <v>53</v>
      </c>
      <c r="B5" s="3">
        <v>9</v>
      </c>
      <c r="C5" s="3">
        <v>9</v>
      </c>
      <c r="D5" s="3">
        <v>9</v>
      </c>
      <c r="E5" s="3">
        <v>3600</v>
      </c>
      <c r="F5" s="3">
        <v>19827</v>
      </c>
    </row>
    <row r="6" spans="1:8" x14ac:dyDescent="0.25">
      <c r="A6" s="3" t="s">
        <v>54</v>
      </c>
      <c r="B6" s="3">
        <v>27</v>
      </c>
      <c r="C6" s="3">
        <v>27</v>
      </c>
      <c r="D6" s="3">
        <v>27</v>
      </c>
      <c r="E6" s="3">
        <v>7793.38</v>
      </c>
      <c r="F6" s="3">
        <v>72234</v>
      </c>
    </row>
    <row r="7" spans="1:8" x14ac:dyDescent="0.25">
      <c r="A7" s="3" t="s">
        <v>55</v>
      </c>
      <c r="B7" s="3">
        <v>23</v>
      </c>
      <c r="C7" s="3">
        <v>23</v>
      </c>
      <c r="D7" s="3">
        <v>23</v>
      </c>
      <c r="E7" s="3">
        <v>17300.599999999999</v>
      </c>
      <c r="F7" s="3">
        <v>70282</v>
      </c>
    </row>
    <row r="8" spans="1:8" x14ac:dyDescent="0.25">
      <c r="A8" s="3" t="s">
        <v>56</v>
      </c>
      <c r="B8" s="3">
        <v>7</v>
      </c>
      <c r="C8" s="3">
        <v>7</v>
      </c>
      <c r="D8" s="3">
        <v>2</v>
      </c>
      <c r="E8" s="3">
        <v>6694.28</v>
      </c>
      <c r="F8" s="3">
        <v>20084</v>
      </c>
    </row>
    <row r="9" spans="1:8" x14ac:dyDescent="0.25">
      <c r="A9" s="3" t="s">
        <v>57</v>
      </c>
      <c r="B9" s="3">
        <v>13</v>
      </c>
      <c r="C9" s="3">
        <v>13</v>
      </c>
      <c r="D9" s="3">
        <v>8</v>
      </c>
      <c r="E9" s="3">
        <v>22308</v>
      </c>
      <c r="F9" s="3">
        <v>33462</v>
      </c>
    </row>
    <row r="10" spans="1:8" x14ac:dyDescent="0.25">
      <c r="A10" s="3" t="s">
        <v>58</v>
      </c>
      <c r="B10" s="3">
        <v>37</v>
      </c>
      <c r="C10" s="3">
        <v>37</v>
      </c>
      <c r="D10" s="3">
        <v>37</v>
      </c>
      <c r="E10" s="3">
        <v>25509.57</v>
      </c>
      <c r="F10" s="3">
        <v>147466</v>
      </c>
    </row>
    <row r="11" spans="1:8" x14ac:dyDescent="0.25">
      <c r="A11" s="3" t="s">
        <v>59</v>
      </c>
      <c r="B11" s="3">
        <v>15</v>
      </c>
      <c r="C11" s="3">
        <v>15</v>
      </c>
      <c r="D11" s="3">
        <v>15</v>
      </c>
      <c r="E11" s="3">
        <v>1715.2</v>
      </c>
      <c r="F11" s="3">
        <v>33511</v>
      </c>
    </row>
    <row r="12" spans="1:8" x14ac:dyDescent="0.25">
      <c r="A12" s="3" t="s">
        <v>60</v>
      </c>
      <c r="B12" s="3">
        <v>66</v>
      </c>
      <c r="C12" s="3">
        <v>66</v>
      </c>
      <c r="D12" s="3">
        <v>66</v>
      </c>
      <c r="E12" s="3">
        <v>24557.919999999998</v>
      </c>
      <c r="F12" s="3">
        <v>221011</v>
      </c>
    </row>
    <row r="13" spans="1:8" x14ac:dyDescent="0.25">
      <c r="A13" s="3" t="s">
        <v>61</v>
      </c>
      <c r="B13" s="3">
        <v>8</v>
      </c>
      <c r="C13" s="3">
        <v>7</v>
      </c>
      <c r="D13" s="3">
        <v>7</v>
      </c>
      <c r="E13" s="3">
        <v>1400</v>
      </c>
      <c r="F13" s="3">
        <v>12226</v>
      </c>
    </row>
    <row r="14" spans="1:8" x14ac:dyDescent="0.25">
      <c r="A14" s="3" t="s">
        <v>62</v>
      </c>
      <c r="B14" s="3">
        <v>17</v>
      </c>
      <c r="C14" s="3">
        <v>17</v>
      </c>
      <c r="D14" s="3">
        <v>17</v>
      </c>
      <c r="E14" s="3">
        <v>5100</v>
      </c>
      <c r="F14" s="3">
        <v>36068</v>
      </c>
    </row>
    <row r="15" spans="1:8" x14ac:dyDescent="0.25">
      <c r="A15" s="3" t="s">
        <v>63</v>
      </c>
      <c r="B15" s="3">
        <v>94</v>
      </c>
      <c r="C15" s="3">
        <v>88</v>
      </c>
      <c r="D15" s="3">
        <v>88</v>
      </c>
      <c r="E15" s="3">
        <v>17600</v>
      </c>
      <c r="F15" s="3">
        <v>220011</v>
      </c>
    </row>
    <row r="16" spans="1:8" x14ac:dyDescent="0.25">
      <c r="A16" s="3" t="s">
        <v>64</v>
      </c>
      <c r="B16" s="3">
        <v>45</v>
      </c>
      <c r="C16" s="3">
        <v>44</v>
      </c>
      <c r="D16" s="3">
        <v>43</v>
      </c>
      <c r="E16" s="3">
        <v>17600</v>
      </c>
      <c r="F16" s="3">
        <v>126000.4</v>
      </c>
    </row>
    <row r="17" spans="1:6" x14ac:dyDescent="0.25">
      <c r="A17" s="3" t="s">
        <v>65</v>
      </c>
      <c r="B17" s="3">
        <v>24</v>
      </c>
      <c r="C17" s="3">
        <v>23</v>
      </c>
      <c r="D17" s="3">
        <v>23</v>
      </c>
      <c r="E17" s="3">
        <v>4600</v>
      </c>
      <c r="F17" s="3">
        <v>48372</v>
      </c>
    </row>
    <row r="18" spans="1:6" x14ac:dyDescent="0.25">
      <c r="A18" s="3" t="s">
        <v>66</v>
      </c>
      <c r="B18" s="3">
        <v>202</v>
      </c>
      <c r="C18" s="3">
        <v>196</v>
      </c>
      <c r="D18" s="3">
        <v>196</v>
      </c>
      <c r="E18" s="3">
        <v>49000</v>
      </c>
      <c r="F18" s="3">
        <v>519903</v>
      </c>
    </row>
    <row r="19" spans="1:6" x14ac:dyDescent="0.25">
      <c r="A19" s="3" t="s">
        <v>67</v>
      </c>
      <c r="B19" s="3">
        <v>32</v>
      </c>
      <c r="C19" s="3">
        <v>32</v>
      </c>
      <c r="D19" s="3">
        <v>32</v>
      </c>
      <c r="E19" s="3">
        <v>9600</v>
      </c>
      <c r="F19" s="3">
        <v>90203</v>
      </c>
    </row>
    <row r="20" spans="1:6" x14ac:dyDescent="0.25">
      <c r="A20" s="3" t="s">
        <v>68</v>
      </c>
      <c r="B20" s="3">
        <v>131</v>
      </c>
      <c r="C20" s="3">
        <v>126</v>
      </c>
      <c r="D20" s="3">
        <v>126</v>
      </c>
      <c r="E20" s="3">
        <v>31500</v>
      </c>
      <c r="F20" s="3">
        <v>339827</v>
      </c>
    </row>
    <row r="21" spans="1:6" x14ac:dyDescent="0.25">
      <c r="A21" s="3" t="s">
        <v>69</v>
      </c>
      <c r="B21" s="3">
        <v>31</v>
      </c>
      <c r="C21" s="3">
        <v>29</v>
      </c>
      <c r="D21" s="3">
        <v>29</v>
      </c>
      <c r="E21" s="3">
        <v>8700</v>
      </c>
      <c r="F21" s="3">
        <v>80465</v>
      </c>
    </row>
    <row r="22" spans="1:6" x14ac:dyDescent="0.25">
      <c r="A22" s="3" t="s">
        <v>70</v>
      </c>
      <c r="B22" s="3">
        <v>39</v>
      </c>
      <c r="C22" s="3">
        <v>39</v>
      </c>
      <c r="D22" s="3">
        <v>39</v>
      </c>
      <c r="E22" s="3">
        <v>11700</v>
      </c>
      <c r="F22" s="3">
        <v>94915</v>
      </c>
    </row>
    <row r="23" spans="1:6" x14ac:dyDescent="0.25">
      <c r="A23" s="3" t="s">
        <v>71</v>
      </c>
      <c r="B23" s="3">
        <v>16</v>
      </c>
      <c r="C23" s="3">
        <v>16</v>
      </c>
      <c r="D23" s="3">
        <v>16</v>
      </c>
      <c r="E23" s="3">
        <v>3200</v>
      </c>
      <c r="F23" s="3">
        <v>37523</v>
      </c>
    </row>
    <row r="24" spans="1:6" x14ac:dyDescent="0.25">
      <c r="A24" s="3" t="s">
        <v>72</v>
      </c>
      <c r="B24" s="3">
        <v>100</v>
      </c>
      <c r="C24" s="3">
        <v>94</v>
      </c>
      <c r="D24" s="3">
        <v>83</v>
      </c>
      <c r="E24" s="3">
        <v>24452.799999999999</v>
      </c>
      <c r="F24" s="3">
        <v>223907</v>
      </c>
    </row>
    <row r="25" spans="1:6" x14ac:dyDescent="0.25">
      <c r="A25" s="3" t="s">
        <v>73</v>
      </c>
      <c r="B25" s="3">
        <v>11</v>
      </c>
      <c r="C25" s="3">
        <v>11</v>
      </c>
      <c r="D25" s="3">
        <v>11</v>
      </c>
      <c r="E25" s="3">
        <v>10619</v>
      </c>
      <c r="F25" s="3">
        <v>32332</v>
      </c>
    </row>
    <row r="26" spans="1:6" x14ac:dyDescent="0.25">
      <c r="A26" s="3" t="s">
        <v>74</v>
      </c>
      <c r="B26" s="3">
        <v>2</v>
      </c>
      <c r="C26" s="3">
        <v>2</v>
      </c>
      <c r="D26" s="3">
        <v>2</v>
      </c>
      <c r="E26" s="3">
        <v>600</v>
      </c>
      <c r="F26" s="3">
        <v>1098</v>
      </c>
    </row>
    <row r="27" spans="1:6" x14ac:dyDescent="0.25">
      <c r="A27" s="3" t="s">
        <v>75</v>
      </c>
      <c r="B27" s="3">
        <v>1</v>
      </c>
      <c r="C27" s="3">
        <v>1</v>
      </c>
      <c r="D27" s="3">
        <v>1</v>
      </c>
      <c r="E27" s="3">
        <v>200</v>
      </c>
      <c r="F27" s="3">
        <v>1379</v>
      </c>
    </row>
    <row r="28" spans="1:6" x14ac:dyDescent="0.25">
      <c r="A28" s="3" t="s">
        <v>76</v>
      </c>
      <c r="B28" s="3">
        <v>3</v>
      </c>
      <c r="C28" s="3">
        <v>3</v>
      </c>
      <c r="D28" s="3">
        <v>3</v>
      </c>
      <c r="E28" s="3">
        <v>750</v>
      </c>
      <c r="F28" s="3">
        <v>4084</v>
      </c>
    </row>
    <row r="29" spans="1:6" x14ac:dyDescent="0.25">
      <c r="A29" s="3" t="s">
        <v>77</v>
      </c>
      <c r="B29" s="3">
        <v>41</v>
      </c>
      <c r="C29" s="3">
        <v>37</v>
      </c>
      <c r="D29" s="3">
        <v>37</v>
      </c>
      <c r="E29" s="3">
        <v>11601.86</v>
      </c>
      <c r="F29" s="3">
        <v>104412</v>
      </c>
    </row>
    <row r="30" spans="1:6" x14ac:dyDescent="0.25">
      <c r="A30" s="3" t="s">
        <v>78</v>
      </c>
      <c r="B30" s="3">
        <v>17</v>
      </c>
      <c r="C30" s="3">
        <v>16</v>
      </c>
      <c r="D30" s="3">
        <v>16</v>
      </c>
      <c r="E30" s="3">
        <v>14403</v>
      </c>
      <c r="F30" s="3">
        <v>59168</v>
      </c>
    </row>
    <row r="31" spans="1:6" x14ac:dyDescent="0.25">
      <c r="A31" s="3" t="s">
        <v>79</v>
      </c>
      <c r="B31" s="3">
        <v>1</v>
      </c>
      <c r="C31" s="3">
        <v>1</v>
      </c>
      <c r="D31" s="3">
        <v>1</v>
      </c>
      <c r="E31" s="3">
        <v>1017</v>
      </c>
      <c r="F31" s="3">
        <v>2373</v>
      </c>
    </row>
    <row r="32" spans="1:6" x14ac:dyDescent="0.25">
      <c r="A32" s="3" t="s">
        <v>80</v>
      </c>
      <c r="B32" s="3">
        <v>3</v>
      </c>
      <c r="C32" s="3">
        <v>3</v>
      </c>
      <c r="D32" s="3">
        <v>3</v>
      </c>
      <c r="E32" s="3">
        <v>1719.3</v>
      </c>
      <c r="F32" s="3">
        <v>9742</v>
      </c>
    </row>
    <row r="33" spans="1:6" x14ac:dyDescent="0.25">
      <c r="A33" s="3" t="s">
        <v>81</v>
      </c>
      <c r="B33" s="3">
        <v>1</v>
      </c>
      <c r="C33" s="3">
        <v>1</v>
      </c>
      <c r="D33" s="3">
        <v>1</v>
      </c>
      <c r="E33" s="3">
        <v>300</v>
      </c>
      <c r="F33" s="3">
        <v>2298</v>
      </c>
    </row>
    <row r="34" spans="1:6" x14ac:dyDescent="0.25">
      <c r="A34" s="3" t="s">
        <v>82</v>
      </c>
      <c r="B34" s="3">
        <v>1</v>
      </c>
      <c r="C34" s="3">
        <v>1</v>
      </c>
      <c r="D34" s="3">
        <v>1</v>
      </c>
      <c r="E34" s="3">
        <v>339.8</v>
      </c>
      <c r="F34" s="3">
        <v>1359</v>
      </c>
    </row>
    <row r="35" spans="1:6" x14ac:dyDescent="0.25">
      <c r="A35" s="3" t="s">
        <v>83</v>
      </c>
      <c r="B35" s="3">
        <v>3</v>
      </c>
      <c r="C35" s="3">
        <v>3</v>
      </c>
      <c r="D35" s="3">
        <v>3</v>
      </c>
      <c r="E35" s="3">
        <v>3000</v>
      </c>
      <c r="F35" s="3">
        <v>1717</v>
      </c>
    </row>
    <row r="36" spans="1:6" x14ac:dyDescent="0.25">
      <c r="A36" s="3" t="s">
        <v>84</v>
      </c>
      <c r="B36" s="3">
        <v>1</v>
      </c>
      <c r="C36" s="3">
        <v>1</v>
      </c>
      <c r="D36" s="3">
        <v>1</v>
      </c>
      <c r="E36" s="3">
        <v>400</v>
      </c>
      <c r="F36" s="3">
        <v>2448</v>
      </c>
    </row>
    <row r="37" spans="1:6" x14ac:dyDescent="0.25">
      <c r="A37" s="3" t="s">
        <v>85</v>
      </c>
      <c r="B37" s="3">
        <v>0</v>
      </c>
      <c r="C37" s="3">
        <v>1</v>
      </c>
      <c r="D37" s="3">
        <v>1</v>
      </c>
      <c r="E37" s="3">
        <v>1000</v>
      </c>
      <c r="F37" s="3">
        <v>519</v>
      </c>
    </row>
    <row r="38" spans="1:6" x14ac:dyDescent="0.25">
      <c r="A38" s="3" t="s">
        <v>86</v>
      </c>
      <c r="B38" s="3">
        <v>2</v>
      </c>
      <c r="C38" s="3">
        <v>2</v>
      </c>
      <c r="D38" s="3">
        <v>2</v>
      </c>
      <c r="E38" s="3">
        <v>644.70000000000005</v>
      </c>
      <c r="F38" s="3">
        <v>3653</v>
      </c>
    </row>
    <row r="39" spans="1:6" x14ac:dyDescent="0.25">
      <c r="A39" s="3" t="s">
        <v>87</v>
      </c>
      <c r="B39" s="3">
        <v>1</v>
      </c>
      <c r="C39" s="3">
        <v>1</v>
      </c>
      <c r="D39" s="3">
        <v>1</v>
      </c>
      <c r="E39" s="3">
        <v>517</v>
      </c>
      <c r="F39" s="3">
        <v>1551</v>
      </c>
    </row>
    <row r="40" spans="1:6" x14ac:dyDescent="0.25">
      <c r="A40" s="3" t="s">
        <v>88</v>
      </c>
      <c r="B40" s="3">
        <v>2</v>
      </c>
      <c r="C40" s="3">
        <v>2</v>
      </c>
      <c r="D40" s="3">
        <v>2</v>
      </c>
      <c r="E40" s="3">
        <v>704.7</v>
      </c>
      <c r="F40" s="3">
        <v>3993</v>
      </c>
    </row>
    <row r="41" spans="1:6" x14ac:dyDescent="0.25">
      <c r="A41" s="3" t="s">
        <v>89</v>
      </c>
      <c r="B41" s="3">
        <v>1</v>
      </c>
      <c r="C41" s="3">
        <v>1</v>
      </c>
      <c r="D41" s="3">
        <v>1</v>
      </c>
      <c r="E41" s="3">
        <v>499.8</v>
      </c>
      <c r="F41" s="3">
        <v>1999</v>
      </c>
    </row>
    <row r="42" spans="1:6" x14ac:dyDescent="0.25">
      <c r="A42" s="3" t="s">
        <v>90</v>
      </c>
      <c r="B42" s="3">
        <v>1</v>
      </c>
      <c r="C42" s="3">
        <v>1</v>
      </c>
      <c r="D42" s="3">
        <v>1</v>
      </c>
      <c r="E42" s="3">
        <v>379.6</v>
      </c>
      <c r="F42" s="3">
        <v>1518</v>
      </c>
    </row>
    <row r="43" spans="1:6" x14ac:dyDescent="0.25">
      <c r="A43" s="3" t="s">
        <v>91</v>
      </c>
      <c r="B43" s="3">
        <v>2</v>
      </c>
      <c r="C43" s="3">
        <v>2</v>
      </c>
      <c r="D43" s="3">
        <v>2</v>
      </c>
      <c r="E43" s="3">
        <v>854.55</v>
      </c>
      <c r="F43" s="3">
        <v>4842</v>
      </c>
    </row>
    <row r="44" spans="1:6" x14ac:dyDescent="0.25">
      <c r="A44" s="3" t="s">
        <v>92</v>
      </c>
      <c r="B44" s="3">
        <v>1</v>
      </c>
      <c r="C44" s="3">
        <v>1</v>
      </c>
      <c r="D44" s="3">
        <v>1</v>
      </c>
      <c r="E44" s="3">
        <v>299.85000000000002</v>
      </c>
      <c r="F44" s="3">
        <v>1699</v>
      </c>
    </row>
    <row r="45" spans="1:6" x14ac:dyDescent="0.25">
      <c r="A45" s="3" t="s">
        <v>93</v>
      </c>
      <c r="B45" s="3">
        <v>6</v>
      </c>
      <c r="C45" s="3">
        <v>5</v>
      </c>
      <c r="D45" s="3">
        <v>5</v>
      </c>
      <c r="E45" s="3">
        <v>1654.1</v>
      </c>
      <c r="F45" s="3">
        <v>15055</v>
      </c>
    </row>
    <row r="46" spans="1:6" x14ac:dyDescent="0.25">
      <c r="A46" s="3" t="s">
        <v>94</v>
      </c>
      <c r="B46" s="3">
        <v>1</v>
      </c>
      <c r="C46" s="3">
        <v>1</v>
      </c>
      <c r="D46" s="3">
        <v>1</v>
      </c>
      <c r="E46" s="3">
        <v>565.62</v>
      </c>
      <c r="F46" s="3">
        <v>2262</v>
      </c>
    </row>
    <row r="47" spans="1:6" x14ac:dyDescent="0.25">
      <c r="A47" s="3" t="s">
        <v>95</v>
      </c>
      <c r="B47" s="3">
        <v>3</v>
      </c>
      <c r="C47" s="3">
        <v>2</v>
      </c>
      <c r="D47" s="3">
        <v>1</v>
      </c>
      <c r="E47" s="3">
        <v>3278</v>
      </c>
      <c r="F47" s="3">
        <v>4917</v>
      </c>
    </row>
    <row r="48" spans="1:6" x14ac:dyDescent="0.25">
      <c r="A48" s="3" t="s">
        <v>96</v>
      </c>
      <c r="B48" s="3">
        <v>1</v>
      </c>
      <c r="C48" s="3">
        <v>1</v>
      </c>
      <c r="D48" s="3">
        <v>1</v>
      </c>
      <c r="E48" s="3">
        <v>1224.5</v>
      </c>
      <c r="F48" s="3">
        <v>3674</v>
      </c>
    </row>
    <row r="49" spans="1:6" x14ac:dyDescent="0.25">
      <c r="A49" s="3" t="s">
        <v>97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25">
      <c r="A50" s="3" t="s">
        <v>98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0B44-022B-47A5-ACFA-F67A9304A0C2}">
  <dimension ref="A1:T20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9" bestFit="1" customWidth="1"/>
    <col min="4" max="4" width="14.28515625" bestFit="1" customWidth="1"/>
    <col min="5" max="6" width="12.140625" bestFit="1" customWidth="1"/>
    <col min="9" max="9" width="13.42578125" bestFit="1" customWidth="1"/>
    <col min="10" max="10" width="10.28515625" bestFit="1" customWidth="1"/>
    <col min="11" max="11" width="9" bestFit="1" customWidth="1"/>
    <col min="12" max="12" width="14.28515625" bestFit="1" customWidth="1"/>
    <col min="13" max="14" width="12.140625" bestFit="1" customWidth="1"/>
    <col min="17" max="17" width="13.42578125" bestFit="1" customWidth="1"/>
    <col min="18" max="18" width="10.28515625" bestFit="1" customWidth="1"/>
    <col min="19" max="19" width="9" bestFit="1" customWidth="1"/>
    <col min="20" max="20" width="14.28515625" bestFit="1" customWidth="1"/>
    <col min="21" max="22" width="12.140625" bestFit="1" customWidth="1"/>
  </cols>
  <sheetData>
    <row r="1" spans="1:20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20" x14ac:dyDescent="0.25">
      <c r="A2" t="s">
        <v>105</v>
      </c>
      <c r="B2" s="2">
        <v>5250</v>
      </c>
      <c r="C2" s="2">
        <v>5714</v>
      </c>
      <c r="D2" s="2">
        <v>4285513.3</v>
      </c>
      <c r="E2" s="2">
        <v>750.00232800000003</v>
      </c>
      <c r="F2" s="2">
        <v>816.28824799999995</v>
      </c>
      <c r="J2" s="3"/>
      <c r="K2" s="3"/>
      <c r="L2" s="3"/>
      <c r="M2" s="3"/>
      <c r="N2" s="3"/>
    </row>
    <row r="3" spans="1:20" x14ac:dyDescent="0.25">
      <c r="A3" t="s">
        <v>106</v>
      </c>
      <c r="B3" s="2">
        <v>5869</v>
      </c>
      <c r="C3" s="2">
        <v>6721</v>
      </c>
      <c r="D3" s="2">
        <v>8291796.9000000004</v>
      </c>
      <c r="E3" s="2">
        <v>1233.7147600000001</v>
      </c>
      <c r="F3" s="2">
        <v>1412.8125580000001</v>
      </c>
      <c r="J3" s="3"/>
      <c r="K3" s="3"/>
      <c r="L3" s="3"/>
      <c r="M3" s="3"/>
      <c r="N3" s="3"/>
    </row>
    <row r="4" spans="1:20" x14ac:dyDescent="0.25">
      <c r="A4" t="s">
        <v>107</v>
      </c>
      <c r="B4" s="2">
        <v>5172</v>
      </c>
      <c r="C4" s="2">
        <v>6436</v>
      </c>
      <c r="D4" s="2">
        <v>10795724.300000001</v>
      </c>
      <c r="E4" s="2">
        <v>1677.3965659999999</v>
      </c>
      <c r="F4" s="2">
        <v>2087.3403520000002</v>
      </c>
      <c r="J4" s="3"/>
      <c r="K4" s="3"/>
      <c r="L4" s="3"/>
      <c r="M4" s="3"/>
      <c r="N4" s="3"/>
    </row>
    <row r="5" spans="1:20" x14ac:dyDescent="0.25">
      <c r="A5" t="s">
        <v>108</v>
      </c>
      <c r="B5" s="2">
        <v>3257</v>
      </c>
      <c r="C5" s="2">
        <v>3493</v>
      </c>
      <c r="D5" s="2">
        <v>6760880.5</v>
      </c>
      <c r="E5" s="2">
        <v>1935.5512450000001</v>
      </c>
      <c r="F5" s="2">
        <v>2075.7999690000001</v>
      </c>
      <c r="J5" s="3"/>
      <c r="K5" s="3"/>
      <c r="L5" s="3"/>
      <c r="M5" s="3"/>
      <c r="N5" s="3"/>
    </row>
    <row r="6" spans="1:20" x14ac:dyDescent="0.25">
      <c r="A6" t="s">
        <v>109</v>
      </c>
      <c r="B6" s="2">
        <v>3191</v>
      </c>
      <c r="C6" s="2">
        <v>3505</v>
      </c>
      <c r="D6" s="2">
        <v>7812701.9000000004</v>
      </c>
      <c r="E6" s="2">
        <v>2229.0162340000002</v>
      </c>
      <c r="F6" s="2">
        <v>2448.3553430000002</v>
      </c>
      <c r="J6" s="3"/>
      <c r="K6" s="3"/>
      <c r="L6" s="3"/>
      <c r="M6" s="3"/>
      <c r="N6" s="3"/>
    </row>
    <row r="7" spans="1:20" x14ac:dyDescent="0.25">
      <c r="A7" t="s">
        <v>110</v>
      </c>
      <c r="B7" s="2">
        <v>3610</v>
      </c>
      <c r="C7" s="2">
        <v>3936</v>
      </c>
      <c r="D7" s="2">
        <v>10503150.4</v>
      </c>
      <c r="E7" s="2">
        <v>2668.4833330000001</v>
      </c>
      <c r="F7" s="2">
        <v>2909.4599450000001</v>
      </c>
      <c r="J7" s="3"/>
      <c r="K7" s="3"/>
      <c r="L7" s="3"/>
      <c r="M7" s="3"/>
      <c r="N7" s="3"/>
    </row>
    <row r="8" spans="1:20" x14ac:dyDescent="0.25">
      <c r="A8" t="s">
        <v>111</v>
      </c>
      <c r="B8" s="2">
        <v>2277</v>
      </c>
      <c r="C8" s="2">
        <v>2444</v>
      </c>
      <c r="D8" s="2">
        <v>7841841.0999999996</v>
      </c>
      <c r="E8" s="2">
        <v>3208.6092880000001</v>
      </c>
      <c r="F8" s="2">
        <v>3443.935485</v>
      </c>
      <c r="J8" s="3"/>
      <c r="K8" s="3"/>
      <c r="L8" s="3"/>
      <c r="M8" s="3"/>
      <c r="N8" s="3"/>
    </row>
    <row r="9" spans="1:20" x14ac:dyDescent="0.25">
      <c r="A9" t="s">
        <v>112</v>
      </c>
      <c r="B9" s="2">
        <v>941</v>
      </c>
      <c r="C9" s="2">
        <v>1017</v>
      </c>
      <c r="D9" s="2">
        <v>3809508.6</v>
      </c>
      <c r="E9" s="2">
        <v>3745.8294989999999</v>
      </c>
      <c r="F9" s="2">
        <v>4048.3619549999999</v>
      </c>
      <c r="J9" s="3"/>
      <c r="K9" s="3"/>
      <c r="L9" s="3"/>
      <c r="M9" s="3"/>
      <c r="N9" s="3"/>
    </row>
    <row r="10" spans="1:20" x14ac:dyDescent="0.25">
      <c r="A10" t="s">
        <v>113</v>
      </c>
      <c r="B10" s="2">
        <v>833</v>
      </c>
      <c r="C10" s="2">
        <v>913</v>
      </c>
      <c r="D10" s="2">
        <v>4016221.3</v>
      </c>
      <c r="E10" s="2">
        <v>4398.9280390000004</v>
      </c>
      <c r="F10" s="2">
        <v>4821.3941180000002</v>
      </c>
      <c r="J10" s="3"/>
      <c r="K10" s="3"/>
      <c r="L10" s="3"/>
      <c r="M10" s="3"/>
      <c r="N10" s="3"/>
    </row>
    <row r="11" spans="1:20" x14ac:dyDescent="0.25">
      <c r="A11" t="s">
        <v>114</v>
      </c>
      <c r="B11" s="2">
        <v>1126</v>
      </c>
      <c r="C11" s="2">
        <v>1178</v>
      </c>
      <c r="D11" s="2">
        <v>6983757</v>
      </c>
      <c r="E11" s="2">
        <v>5928.4864180000004</v>
      </c>
      <c r="F11" s="2">
        <v>6202.2708700000003</v>
      </c>
      <c r="J11" s="3"/>
      <c r="K11" s="3"/>
      <c r="L11" s="3"/>
      <c r="M11" s="3"/>
      <c r="N11" s="3"/>
    </row>
    <row r="12" spans="1:20" x14ac:dyDescent="0.25">
      <c r="B12" s="3"/>
      <c r="C12" s="3"/>
      <c r="D12" s="3"/>
      <c r="E12" s="3"/>
      <c r="F12" s="3"/>
      <c r="G12" s="6"/>
      <c r="L12" s="6"/>
      <c r="S12" s="12"/>
      <c r="T12" s="12"/>
    </row>
    <row r="13" spans="1:20" x14ac:dyDescent="0.25">
      <c r="E13" s="3"/>
    </row>
    <row r="14" spans="1:20" x14ac:dyDescent="0.25">
      <c r="C14" s="3"/>
    </row>
    <row r="15" spans="1:20" x14ac:dyDescent="0.25">
      <c r="C15" s="6"/>
      <c r="N15" s="3"/>
    </row>
    <row r="16" spans="1:20" x14ac:dyDescent="0.25">
      <c r="N16" s="3"/>
    </row>
    <row r="17" spans="14:14" x14ac:dyDescent="0.25">
      <c r="N17" s="3"/>
    </row>
    <row r="18" spans="14:14" x14ac:dyDescent="0.25">
      <c r="N18" s="3"/>
    </row>
    <row r="19" spans="14:14" x14ac:dyDescent="0.25">
      <c r="N19" s="3"/>
    </row>
    <row r="20" spans="14:14" x14ac:dyDescent="0.25">
      <c r="N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2C7D-3BE8-40B0-A26D-5C0FC79AC04F}">
  <dimension ref="A1:F14"/>
  <sheetViews>
    <sheetView workbookViewId="0">
      <selection activeCell="D12" sqref="C12:D12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9" bestFit="1" customWidth="1"/>
    <col min="4" max="4" width="14.28515625" bestFit="1" customWidth="1"/>
    <col min="5" max="6" width="12.140625" bestFit="1" customWidth="1"/>
  </cols>
  <sheetData>
    <row r="1" spans="1:6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105</v>
      </c>
      <c r="B2" s="3">
        <v>7419</v>
      </c>
      <c r="C2" s="3">
        <v>7781</v>
      </c>
      <c r="D2" s="3">
        <v>5831046.9500000002</v>
      </c>
      <c r="E2" s="3">
        <v>749.39557300000001</v>
      </c>
      <c r="F2" s="3">
        <v>785.96130900000003</v>
      </c>
    </row>
    <row r="3" spans="1:6" x14ac:dyDescent="0.25">
      <c r="A3" t="s">
        <v>106</v>
      </c>
      <c r="B3" s="3">
        <v>4587</v>
      </c>
      <c r="C3" s="3">
        <v>5267</v>
      </c>
      <c r="D3" s="3">
        <v>6597496.7999999998</v>
      </c>
      <c r="E3" s="3">
        <v>1252.609987</v>
      </c>
      <c r="F3" s="3">
        <v>1438.3032049999999</v>
      </c>
    </row>
    <row r="4" spans="1:6" x14ac:dyDescent="0.25">
      <c r="A4" t="s">
        <v>107</v>
      </c>
      <c r="B4" s="3">
        <v>4273</v>
      </c>
      <c r="C4" s="3">
        <v>4736</v>
      </c>
      <c r="D4" s="3">
        <v>7922191.5999999996</v>
      </c>
      <c r="E4" s="3">
        <v>1672.760051</v>
      </c>
      <c r="F4" s="3">
        <v>1854.011608</v>
      </c>
    </row>
    <row r="5" spans="1:6" x14ac:dyDescent="0.25">
      <c r="A5" t="s">
        <v>108</v>
      </c>
      <c r="B5" s="3">
        <v>3677</v>
      </c>
      <c r="C5" s="3">
        <v>3839</v>
      </c>
      <c r="D5" s="3">
        <v>7459724.7000000002</v>
      </c>
      <c r="E5" s="3">
        <v>1943.1426670000001</v>
      </c>
      <c r="F5" s="3">
        <v>2028.752978</v>
      </c>
    </row>
    <row r="6" spans="1:6" x14ac:dyDescent="0.25">
      <c r="A6" t="s">
        <v>109</v>
      </c>
      <c r="B6" s="3">
        <v>3881</v>
      </c>
      <c r="C6" s="3">
        <v>4097</v>
      </c>
      <c r="D6" s="3">
        <v>9157797.0999999996</v>
      </c>
      <c r="E6" s="3">
        <v>2235.2445939999998</v>
      </c>
      <c r="F6" s="3">
        <v>2359.6488279999999</v>
      </c>
    </row>
    <row r="7" spans="1:6" x14ac:dyDescent="0.25">
      <c r="A7" t="s">
        <v>110</v>
      </c>
      <c r="B7" s="3">
        <v>4018</v>
      </c>
      <c r="C7" s="3">
        <v>4212</v>
      </c>
      <c r="D7" s="3">
        <v>11294033.800000001</v>
      </c>
      <c r="E7" s="3">
        <v>2681.3945389999999</v>
      </c>
      <c r="F7" s="3">
        <v>2810.859582</v>
      </c>
    </row>
    <row r="8" spans="1:6" x14ac:dyDescent="0.25">
      <c r="A8" t="s">
        <v>111</v>
      </c>
      <c r="B8" s="3">
        <v>1520</v>
      </c>
      <c r="C8" s="3">
        <v>1575</v>
      </c>
      <c r="D8" s="3">
        <v>5086837</v>
      </c>
      <c r="E8" s="3">
        <v>3229.7377780000002</v>
      </c>
      <c r="F8" s="3">
        <v>3346.6032890000001</v>
      </c>
    </row>
    <row r="9" spans="1:6" x14ac:dyDescent="0.25">
      <c r="A9" t="s">
        <v>112</v>
      </c>
      <c r="B9" s="3">
        <v>750</v>
      </c>
      <c r="C9" s="3">
        <v>847</v>
      </c>
      <c r="D9" s="3">
        <v>3165571.8</v>
      </c>
      <c r="E9" s="3">
        <v>3737.3929159999998</v>
      </c>
      <c r="F9" s="3">
        <v>4220.7623999999996</v>
      </c>
    </row>
    <row r="10" spans="1:6" x14ac:dyDescent="0.25">
      <c r="A10" t="s">
        <v>113</v>
      </c>
      <c r="B10" s="3">
        <v>950</v>
      </c>
      <c r="C10" s="3">
        <v>971</v>
      </c>
      <c r="D10" s="3">
        <v>4336228.55</v>
      </c>
      <c r="E10" s="3">
        <v>4465.7348609999999</v>
      </c>
      <c r="F10" s="3">
        <v>4564.4511050000001</v>
      </c>
    </row>
    <row r="11" spans="1:6" x14ac:dyDescent="0.25">
      <c r="A11" t="s">
        <v>114</v>
      </c>
      <c r="B11" s="3">
        <v>653</v>
      </c>
      <c r="C11" s="3">
        <v>670</v>
      </c>
      <c r="D11" s="3">
        <v>4689087.7</v>
      </c>
      <c r="E11" s="3">
        <v>6998.6383580000002</v>
      </c>
      <c r="F11" s="3">
        <v>7180.8387439999997</v>
      </c>
    </row>
    <row r="12" spans="1:6" x14ac:dyDescent="0.25">
      <c r="C12" s="6">
        <f>SUM(C2:C11)</f>
        <v>33995</v>
      </c>
      <c r="D12" s="6">
        <f>SUM(D2:D11)</f>
        <v>65540016</v>
      </c>
    </row>
    <row r="14" spans="1:6" x14ac:dyDescent="0.25">
      <c r="C14" s="3"/>
      <c r="D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5C66-238C-4FBC-B644-FF8A83802552}">
  <dimension ref="A1:L15"/>
  <sheetViews>
    <sheetView workbookViewId="0">
      <selection activeCell="E2" sqref="E2:E13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7.42578125" bestFit="1" customWidth="1"/>
    <col min="4" max="4" width="11.5703125" bestFit="1" customWidth="1"/>
    <col min="5" max="6" width="6.42578125" bestFit="1" customWidth="1"/>
    <col min="10" max="11" width="9.28515625" bestFit="1" customWidth="1"/>
    <col min="12" max="12" width="12.5703125" bestFit="1" customWidth="1"/>
    <col min="13" max="14" width="9.28515625" bestFit="1" customWidth="1"/>
  </cols>
  <sheetData>
    <row r="1" spans="1:12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12" x14ac:dyDescent="0.25">
      <c r="A2" t="s">
        <v>115</v>
      </c>
      <c r="B2" s="3">
        <v>15</v>
      </c>
      <c r="C2" s="3">
        <v>15</v>
      </c>
      <c r="D2" s="3">
        <v>2612.1</v>
      </c>
      <c r="E2" s="3">
        <v>174.14</v>
      </c>
      <c r="F2" s="3">
        <v>174.14</v>
      </c>
      <c r="G2">
        <f>D2/C2</f>
        <v>174.14</v>
      </c>
    </row>
    <row r="3" spans="1:12" x14ac:dyDescent="0.25">
      <c r="A3" t="s">
        <v>116</v>
      </c>
      <c r="B3" s="3">
        <v>1286</v>
      </c>
      <c r="C3" s="3">
        <v>1366</v>
      </c>
      <c r="D3" s="3">
        <v>780243.7</v>
      </c>
      <c r="E3" s="3">
        <v>571.19000000000005</v>
      </c>
      <c r="F3" s="3">
        <v>606.72</v>
      </c>
      <c r="G3">
        <f t="shared" ref="G3:G13" si="0">D3/C3</f>
        <v>571.1886530014641</v>
      </c>
    </row>
    <row r="4" spans="1:12" x14ac:dyDescent="0.25">
      <c r="A4" t="s">
        <v>117</v>
      </c>
      <c r="B4" s="3">
        <v>4090</v>
      </c>
      <c r="C4" s="3">
        <v>4457</v>
      </c>
      <c r="D4" s="3">
        <v>3090464.1</v>
      </c>
      <c r="E4" s="3">
        <v>693.4</v>
      </c>
      <c r="F4" s="3">
        <v>755.61</v>
      </c>
      <c r="G4">
        <f t="shared" si="0"/>
        <v>693.395579986538</v>
      </c>
    </row>
    <row r="5" spans="1:12" x14ac:dyDescent="0.25">
      <c r="A5" t="s">
        <v>118</v>
      </c>
      <c r="B5" s="3">
        <v>3252</v>
      </c>
      <c r="C5" s="3">
        <v>3530</v>
      </c>
      <c r="D5" s="3">
        <v>3226634.5</v>
      </c>
      <c r="E5" s="3">
        <v>914.06</v>
      </c>
      <c r="F5" s="3">
        <v>992.2</v>
      </c>
      <c r="G5">
        <f t="shared" si="0"/>
        <v>914.06076487252119</v>
      </c>
    </row>
    <row r="6" spans="1:12" x14ac:dyDescent="0.25">
      <c r="A6" t="s">
        <v>119</v>
      </c>
      <c r="B6" s="3">
        <v>1852</v>
      </c>
      <c r="C6" s="3">
        <v>2055</v>
      </c>
      <c r="D6" s="3">
        <v>2280544.06</v>
      </c>
      <c r="E6" s="3">
        <v>1109.75</v>
      </c>
      <c r="F6" s="3">
        <v>1231.4000000000001</v>
      </c>
      <c r="G6">
        <f t="shared" si="0"/>
        <v>1109.753800486618</v>
      </c>
    </row>
    <row r="7" spans="1:12" x14ac:dyDescent="0.25">
      <c r="A7" t="s">
        <v>120</v>
      </c>
      <c r="B7" s="3">
        <v>1728</v>
      </c>
      <c r="C7" s="3">
        <v>1889</v>
      </c>
      <c r="D7" s="3">
        <v>2440017.2999999998</v>
      </c>
      <c r="E7" s="3">
        <v>1291.7</v>
      </c>
      <c r="F7" s="3">
        <v>1412.05</v>
      </c>
      <c r="G7">
        <f t="shared" si="0"/>
        <v>1291.6978824775013</v>
      </c>
    </row>
    <row r="8" spans="1:12" x14ac:dyDescent="0.25">
      <c r="A8" t="s">
        <v>121</v>
      </c>
      <c r="B8" s="3">
        <v>780</v>
      </c>
      <c r="C8" s="3">
        <v>864</v>
      </c>
      <c r="D8" s="3">
        <v>1290548.81</v>
      </c>
      <c r="E8" s="3">
        <v>1493.69</v>
      </c>
      <c r="F8" s="3">
        <v>1654.55</v>
      </c>
      <c r="G8">
        <f t="shared" si="0"/>
        <v>1493.690752314815</v>
      </c>
    </row>
    <row r="9" spans="1:12" x14ac:dyDescent="0.25">
      <c r="A9" t="s">
        <v>122</v>
      </c>
      <c r="B9" s="3">
        <v>484</v>
      </c>
      <c r="C9" s="3">
        <v>540</v>
      </c>
      <c r="D9" s="3">
        <v>922002.17</v>
      </c>
      <c r="E9" s="3">
        <v>1707.41</v>
      </c>
      <c r="F9" s="3">
        <v>1904.96</v>
      </c>
      <c r="G9">
        <f t="shared" si="0"/>
        <v>1707.4114259259261</v>
      </c>
    </row>
    <row r="10" spans="1:12" x14ac:dyDescent="0.25">
      <c r="A10" t="s">
        <v>108</v>
      </c>
      <c r="B10" s="3">
        <v>281</v>
      </c>
      <c r="C10" s="3">
        <v>313</v>
      </c>
      <c r="D10" s="3">
        <v>597047.34</v>
      </c>
      <c r="E10" s="3">
        <v>1907.5</v>
      </c>
      <c r="F10" s="3">
        <v>2124.7199999999998</v>
      </c>
      <c r="G10">
        <f t="shared" si="0"/>
        <v>1907.4994888178912</v>
      </c>
    </row>
    <row r="11" spans="1:12" x14ac:dyDescent="0.25">
      <c r="A11" t="s">
        <v>123</v>
      </c>
      <c r="B11" s="3">
        <v>301</v>
      </c>
      <c r="C11" s="3">
        <v>339</v>
      </c>
      <c r="D11" s="3">
        <v>753003.14</v>
      </c>
      <c r="E11" s="3">
        <v>2221.25</v>
      </c>
      <c r="F11" s="3">
        <v>2501.67</v>
      </c>
      <c r="G11">
        <f t="shared" si="0"/>
        <v>2221.2482005899706</v>
      </c>
      <c r="L11" s="3"/>
    </row>
    <row r="12" spans="1:12" x14ac:dyDescent="0.25">
      <c r="A12" t="s">
        <v>124</v>
      </c>
      <c r="B12" s="3">
        <v>118</v>
      </c>
      <c r="C12" s="3">
        <v>137</v>
      </c>
      <c r="D12" s="3">
        <v>370145.21</v>
      </c>
      <c r="E12" s="3">
        <v>2701.79</v>
      </c>
      <c r="F12" s="3">
        <v>3136.82</v>
      </c>
      <c r="G12">
        <f t="shared" si="0"/>
        <v>2701.7898540145989</v>
      </c>
      <c r="L12" s="3"/>
    </row>
    <row r="13" spans="1:12" x14ac:dyDescent="0.25">
      <c r="A13" t="s">
        <v>125</v>
      </c>
      <c r="B13" s="3">
        <v>121</v>
      </c>
      <c r="C13" s="3">
        <v>157</v>
      </c>
      <c r="D13" s="3">
        <v>809512.57</v>
      </c>
      <c r="E13" s="3">
        <v>5156.13</v>
      </c>
      <c r="F13" s="3">
        <v>6690.19</v>
      </c>
      <c r="G13">
        <f t="shared" si="0"/>
        <v>5156.1310191082803</v>
      </c>
    </row>
    <row r="14" spans="1:12" x14ac:dyDescent="0.25">
      <c r="C14" s="6">
        <f>SUM(C2:C13)</f>
        <v>15662</v>
      </c>
      <c r="D14" s="6">
        <f>SUM(D2:D13)</f>
        <v>16562775.000000004</v>
      </c>
      <c r="K14" s="6"/>
      <c r="L14" s="6"/>
    </row>
    <row r="15" spans="1:12" x14ac:dyDescent="0.25">
      <c r="C15" s="3"/>
      <c r="D1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4206-B25A-4E5E-A582-D9361852D7B8}">
  <dimension ref="A1:G4"/>
  <sheetViews>
    <sheetView tabSelected="1" workbookViewId="0">
      <selection activeCell="M4" sqref="M4"/>
    </sheetView>
  </sheetViews>
  <sheetFormatPr defaultRowHeight="15" x14ac:dyDescent="0.25"/>
  <cols>
    <col min="1" max="1" width="13.5703125" bestFit="1" customWidth="1"/>
    <col min="2" max="2" width="10.140625" bestFit="1" customWidth="1"/>
  </cols>
  <sheetData>
    <row r="1" spans="1:7" x14ac:dyDescent="0.25">
      <c r="A1" t="s">
        <v>126</v>
      </c>
      <c r="B1" t="s">
        <v>100</v>
      </c>
      <c r="F1" t="s">
        <v>127</v>
      </c>
      <c r="G1" t="s">
        <v>100</v>
      </c>
    </row>
    <row r="2" spans="1:7" x14ac:dyDescent="0.25">
      <c r="A2" t="s">
        <v>128</v>
      </c>
      <c r="B2">
        <v>790716</v>
      </c>
      <c r="F2" t="s">
        <v>128</v>
      </c>
      <c r="G2">
        <v>889538</v>
      </c>
    </row>
    <row r="3" spans="1:7" x14ac:dyDescent="0.25">
      <c r="A3" t="s">
        <v>129</v>
      </c>
      <c r="B3">
        <v>474020</v>
      </c>
      <c r="F3" t="s">
        <v>129</v>
      </c>
      <c r="G3">
        <v>686267</v>
      </c>
    </row>
    <row r="4" spans="1:7" x14ac:dyDescent="0.25">
      <c r="A4" t="s">
        <v>130</v>
      </c>
      <c r="B4">
        <v>277330</v>
      </c>
      <c r="F4" t="s">
        <v>130</v>
      </c>
      <c r="G4">
        <v>699001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Enrollment</vt:lpstr>
      <vt:lpstr>Overall Campus Shoes Level</vt:lpstr>
      <vt:lpstr> Offline Level</vt:lpstr>
      <vt:lpstr>Offline Level - fOfO</vt:lpstr>
      <vt:lpstr>Offline Level - COCO</vt:lpstr>
      <vt:lpstr>Online level</vt:lpstr>
      <vt:lpstr>slide10</vt:lpstr>
      <vt:lpstr>slide11</vt:lpstr>
      <vt:lpstr>COCO atv band</vt:lpstr>
      <vt:lpstr>fofo atv band</vt:lpstr>
      <vt:lpstr>online atv band</vt:lpstr>
      <vt:lpstr>lifecycle segments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Harish Pandey</cp:lastModifiedBy>
  <cp:revision/>
  <dcterms:created xsi:type="dcterms:W3CDTF">2025-07-08T07:33:07Z</dcterms:created>
  <dcterms:modified xsi:type="dcterms:W3CDTF">2025-10-10T11:37:22Z</dcterms:modified>
  <cp:category/>
  <cp:contentStatus/>
</cp:coreProperties>
</file>