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crm MBR/campuscrm/"/>
    </mc:Choice>
  </mc:AlternateContent>
  <xr:revisionPtr revIDLastSave="320" documentId="8_{F66A7004-9344-4D6D-938C-8A5DDE56256D}" xr6:coauthVersionLast="47" xr6:coauthVersionMax="47" xr10:uidLastSave="{96FE39D5-11FB-4241-B428-B66D7CED9EEF}"/>
  <bookViews>
    <workbookView xWindow="-120" yWindow="-120" windowWidth="20730" windowHeight="11040" firstSheet="7" activeTab="11" xr2:uid="{B49D76F5-E484-49AA-90B5-EC9D79985169}"/>
  </bookViews>
  <sheets>
    <sheet name="Enrollment" sheetId="1" r:id="rId1"/>
    <sheet name="Overall Campus Shoes Level" sheetId="2" r:id="rId2"/>
    <sheet name="overall offline" sheetId="3" r:id="rId3"/>
    <sheet name="Offline Level - fOfO" sheetId="4" r:id="rId4"/>
    <sheet name="Offline Level - COCO" sheetId="5" r:id="rId5"/>
    <sheet name="online level" sheetId="6" r:id="rId6"/>
    <sheet name="slide 10" sheetId="7" r:id="rId7"/>
    <sheet name="slide 11" sheetId="8" r:id="rId8"/>
    <sheet name="atv coco" sheetId="9" r:id="rId9"/>
    <sheet name="atv fofo" sheetId="10" r:id="rId10"/>
    <sheet name="atv online" sheetId="11" r:id="rId11"/>
    <sheet name="lifecycle segment" sheetId="17" r:id="rId12"/>
    <sheet name="overall L2L stores" sheetId="12" r:id="rId13"/>
    <sheet name="coco l2l store" sheetId="13" r:id="rId14"/>
    <sheet name="fofo l2l store" sheetId="14" r:id="rId15"/>
    <sheet name="offline l2l store" sheetId="15" r:id="rId16"/>
    <sheet name="store wise data" sheetId="16" r:id="rId17"/>
  </sheets>
  <definedNames>
    <definedName name="_xlnm._FilterDatabase" localSheetId="7" hidden="1">'slide 11'!$A$1:$D$43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6" l="1"/>
  <c r="E1" i="16"/>
  <c r="D1" i="16"/>
  <c r="D12" i="12"/>
  <c r="C12" i="12"/>
  <c r="B12" i="12"/>
  <c r="D8" i="12"/>
  <c r="C8" i="12"/>
  <c r="B8" i="12"/>
  <c r="D12" i="13"/>
  <c r="C12" i="13"/>
  <c r="B12" i="13"/>
  <c r="D8" i="13"/>
  <c r="C8" i="13"/>
  <c r="B8" i="13"/>
  <c r="D12" i="14"/>
  <c r="C12" i="14"/>
  <c r="B12" i="14"/>
  <c r="D8" i="14"/>
  <c r="C8" i="14"/>
  <c r="B8" i="14"/>
  <c r="D12" i="15"/>
  <c r="C12" i="15"/>
  <c r="B12" i="15"/>
  <c r="D8" i="15"/>
  <c r="C8" i="15"/>
  <c r="B8" i="15"/>
  <c r="D12" i="4"/>
  <c r="C12" i="4"/>
  <c r="B12" i="4"/>
  <c r="D8" i="4"/>
  <c r="C8" i="4"/>
  <c r="B8" i="4"/>
  <c r="C12" i="11"/>
  <c r="D12" i="11"/>
  <c r="B12" i="11"/>
  <c r="M12" i="10"/>
  <c r="L12" i="10"/>
  <c r="D12" i="10"/>
  <c r="C12" i="10"/>
  <c r="C12" i="9"/>
  <c r="D12" i="9"/>
  <c r="B8" i="3"/>
  <c r="U22" i="3"/>
  <c r="V22" i="3"/>
  <c r="T22" i="3"/>
  <c r="U25" i="3"/>
  <c r="V25" i="3"/>
  <c r="T25" i="3"/>
  <c r="L34" i="3"/>
  <c r="K34" i="3"/>
  <c r="L29" i="3"/>
  <c r="K29" i="3"/>
  <c r="L24" i="3"/>
  <c r="K24" i="3"/>
  <c r="C12" i="6"/>
  <c r="D12" i="6"/>
  <c r="B12" i="6"/>
  <c r="D8" i="6"/>
  <c r="C8" i="6"/>
  <c r="B8" i="6"/>
  <c r="N11" i="4"/>
  <c r="M11" i="4"/>
  <c r="L11" i="4"/>
  <c r="N17" i="4"/>
  <c r="M17" i="4"/>
  <c r="L17" i="4"/>
  <c r="B12" i="5"/>
  <c r="D12" i="5"/>
  <c r="C12" i="5"/>
  <c r="D8" i="5"/>
  <c r="C8" i="5"/>
  <c r="B8" i="5"/>
  <c r="D12" i="3"/>
  <c r="C12" i="3"/>
  <c r="B12" i="3"/>
  <c r="D8" i="3"/>
  <c r="C8" i="3"/>
  <c r="D12" i="2"/>
  <c r="C12" i="2"/>
  <c r="B12" i="2"/>
  <c r="D8" i="2"/>
  <c r="C8" i="2"/>
  <c r="B8" i="2"/>
</calcChain>
</file>

<file path=xl/sharedStrings.xml><?xml version="1.0" encoding="utf-8"?>
<sst xmlns="http://schemas.openxmlformats.org/spreadsheetml/2006/main" count="1766" uniqueCount="766">
  <si>
    <t>PERIOD</t>
  </si>
  <si>
    <t>ECOM</t>
  </si>
  <si>
    <t>OFFLINE</t>
  </si>
  <si>
    <t>Over_All</t>
  </si>
  <si>
    <t>coco_customer</t>
  </si>
  <si>
    <t>fofo_customer</t>
  </si>
  <si>
    <t>null_customer</t>
  </si>
  <si>
    <t>TxnMonth</t>
  </si>
  <si>
    <t>TxnYear</t>
  </si>
  <si>
    <t>Transacting Customer</t>
  </si>
  <si>
    <t>New Customers</t>
  </si>
  <si>
    <t>New Onetimer</t>
  </si>
  <si>
    <t>New_Repeater</t>
  </si>
  <si>
    <t>Repeat Customers (Existing)</t>
  </si>
  <si>
    <t>Loyalty Sales</t>
  </si>
  <si>
    <t>New Customer's Sales</t>
  </si>
  <si>
    <t>Repeat Customer's Sales</t>
  </si>
  <si>
    <t>Loyalty Bills</t>
  </si>
  <si>
    <t>New Customer's Bills</t>
  </si>
  <si>
    <t>Repeat Customer's Bills</t>
  </si>
  <si>
    <t>Overall ATV</t>
  </si>
  <si>
    <t>New Customers ATV</t>
  </si>
  <si>
    <t>Repeat Customers ATV</t>
  </si>
  <si>
    <t>Overall AMV</t>
  </si>
  <si>
    <t>New Customer's AMV</t>
  </si>
  <si>
    <t>Repeat Customer's AMV</t>
  </si>
  <si>
    <t>September</t>
  </si>
  <si>
    <t>August</t>
  </si>
  <si>
    <t>Enrollment</t>
  </si>
  <si>
    <t>Total sales</t>
  </si>
  <si>
    <t>Total bills</t>
  </si>
  <si>
    <t>overall_frequency</t>
  </si>
  <si>
    <t>nonloyalty_bills</t>
  </si>
  <si>
    <t>NOn_loyalty_sales</t>
  </si>
  <si>
    <t>period</t>
  </si>
  <si>
    <t>CUSTOMER</t>
  </si>
  <si>
    <t>sales</t>
  </si>
  <si>
    <t>bills</t>
  </si>
  <si>
    <t>overall_frequencycount</t>
  </si>
  <si>
    <t>tag</t>
  </si>
  <si>
    <t>Total Bills</t>
  </si>
  <si>
    <t>\N</t>
  </si>
  <si>
    <t>coco</t>
  </si>
  <si>
    <t>fofo</t>
  </si>
  <si>
    <t>total</t>
  </si>
  <si>
    <t>storetype1</t>
  </si>
  <si>
    <t>COCO</t>
  </si>
  <si>
    <t>FOFO</t>
  </si>
  <si>
    <t>storetype</t>
  </si>
  <si>
    <t>MONTHNAME(issueddate)</t>
  </si>
  <si>
    <t>Issued</t>
  </si>
  <si>
    <t>offline</t>
  </si>
  <si>
    <t>online</t>
  </si>
  <si>
    <t>OVERALL</t>
  </si>
  <si>
    <t>MONTHNAME(useddate)</t>
  </si>
  <si>
    <t>Total Customers(txn _customer)</t>
  </si>
  <si>
    <t>CouponsRedeemed</t>
  </si>
  <si>
    <t>Coupon_Redeemers</t>
  </si>
  <si>
    <t>discount</t>
  </si>
  <si>
    <t>RedemptionSale</t>
  </si>
  <si>
    <t>Total Loyalty Sales</t>
  </si>
  <si>
    <t>Sept</t>
  </si>
  <si>
    <t>CouponOfferCode</t>
  </si>
  <si>
    <t>narration</t>
  </si>
  <si>
    <t>EDC20Q2FY26</t>
  </si>
  <si>
    <t>20% OFF Max Discount Rs 2000 Valid on All Articles</t>
  </si>
  <si>
    <t>EDC40Q2FY26</t>
  </si>
  <si>
    <t>40% OFF Max Discount ₹2000 Valid for – Non-Discounted Articles Only</t>
  </si>
  <si>
    <t>RACALK10</t>
  </si>
  <si>
    <t>HBD400OFF2000</t>
  </si>
  <si>
    <t>FDTHR20150726</t>
  </si>
  <si>
    <t>NSO10VA</t>
  </si>
  <si>
    <t>RACAVA10</t>
  </si>
  <si>
    <t>FDTHR10150726</t>
  </si>
  <si>
    <t>NSO10CHK</t>
  </si>
  <si>
    <t>RAFLUP10</t>
  </si>
  <si>
    <t>FDTHR15150726</t>
  </si>
  <si>
    <t>FDTHR25150726</t>
  </si>
  <si>
    <t>FDTHR05150626</t>
  </si>
  <si>
    <t>TCTF500OFF1999S</t>
  </si>
  <si>
    <t>NTR250OFF1499S</t>
  </si>
  <si>
    <t>TCTF600OFF1999S</t>
  </si>
  <si>
    <t>MGVBWF100</t>
  </si>
  <si>
    <t>RAFLDL01</t>
  </si>
  <si>
    <t>RAFLDL04</t>
  </si>
  <si>
    <t>RACAHL10</t>
  </si>
  <si>
    <t>MG1000SWM</t>
  </si>
  <si>
    <t>EP10M9FY26</t>
  </si>
  <si>
    <t>FDDSH20090726</t>
  </si>
  <si>
    <t>RACARP10</t>
  </si>
  <si>
    <t>FDDSH30090726</t>
  </si>
  <si>
    <t>MG1000VMT</t>
  </si>
  <si>
    <t>MG1000SMP</t>
  </si>
  <si>
    <t>RAFLDL02</t>
  </si>
  <si>
    <t>FDDSH25090726</t>
  </si>
  <si>
    <t>TCTF600OFF1999SM</t>
  </si>
  <si>
    <t>TCTF500OFF1999SM</t>
  </si>
  <si>
    <t>NSO10HL</t>
  </si>
  <si>
    <t>EMP25ABC0926</t>
  </si>
  <si>
    <t>EMP20ABC0926</t>
  </si>
  <si>
    <t>EDC40Q2FY26SM</t>
  </si>
  <si>
    <t>RACAHA10</t>
  </si>
  <si>
    <t>FDDSH10090726</t>
  </si>
  <si>
    <t>RACADN10</t>
  </si>
  <si>
    <t>RAFLDL05</t>
  </si>
  <si>
    <t>RAFLUPSP</t>
  </si>
  <si>
    <t>MG1000WEMP</t>
  </si>
  <si>
    <t>NTR250OFF1499SM</t>
  </si>
  <si>
    <t>250</t>
  </si>
  <si>
    <t>3</t>
  </si>
  <si>
    <t>8</t>
  </si>
  <si>
    <t>35</t>
  </si>
  <si>
    <t>17</t>
  </si>
  <si>
    <t>140</t>
  </si>
  <si>
    <t>101</t>
  </si>
  <si>
    <t>24</t>
  </si>
  <si>
    <t>1</t>
  </si>
  <si>
    <t>14</t>
  </si>
  <si>
    <t>12</t>
  </si>
  <si>
    <t>6</t>
  </si>
  <si>
    <t>3387</t>
  </si>
  <si>
    <t>168</t>
  </si>
  <si>
    <t>671</t>
  </si>
  <si>
    <t>18</t>
  </si>
  <si>
    <t>4</t>
  </si>
  <si>
    <t>5</t>
  </si>
  <si>
    <t>7</t>
  </si>
  <si>
    <t>13</t>
  </si>
  <si>
    <t>2</t>
  </si>
  <si>
    <t>atv_band</t>
  </si>
  <si>
    <t>customers</t>
  </si>
  <si>
    <t>atv</t>
  </si>
  <si>
    <t>amv</t>
  </si>
  <si>
    <t>&lt; 1000</t>
  </si>
  <si>
    <t>&gt; 1000 &lt;= 1500</t>
  </si>
  <si>
    <t>&gt; 1500 &lt;= 1800</t>
  </si>
  <si>
    <t>&gt; 1800 &lt;= 2000</t>
  </si>
  <si>
    <t>&gt; 2000 &lt;= 2400</t>
  </si>
  <si>
    <t>&gt; 2400 &lt;= 3000</t>
  </si>
  <si>
    <t>&gt; 3000 &lt;= 3500</t>
  </si>
  <si>
    <t>&gt; 3500 &lt;= 4000</t>
  </si>
  <si>
    <t>&gt; 4000 &lt;= 5000</t>
  </si>
  <si>
    <t>&gt; 5000</t>
  </si>
  <si>
    <t>txnmonth</t>
  </si>
  <si>
    <t>New Customer Sales</t>
  </si>
  <si>
    <t>Repeat Customer Sales</t>
  </si>
  <si>
    <t>New Customer Bills</t>
  </si>
  <si>
    <t>Repeat Customer Bills</t>
  </si>
  <si>
    <t>Overall Frequency</t>
  </si>
  <si>
    <t>total_sales</t>
  </si>
  <si>
    <t>total_bills</t>
  </si>
  <si>
    <t>storecode</t>
  </si>
  <si>
    <t>Latency</t>
  </si>
  <si>
    <t>enrollment</t>
  </si>
  <si>
    <t>lpaasstore</t>
  </si>
  <si>
    <t>customer</t>
  </si>
  <si>
    <t>CAPLABGN</t>
  </si>
  <si>
    <t>AMBEGAON - PUNE</t>
  </si>
  <si>
    <t>CAPLABLKO</t>
  </si>
  <si>
    <t>ALAM BAGH - LUCKNOW</t>
  </si>
  <si>
    <t>CAPLAEMH</t>
  </si>
  <si>
    <t>ANDHERI EAST-MUMBAI</t>
  </si>
  <si>
    <t>CAPLAGSB</t>
  </si>
  <si>
    <t>ALIGANJ SECTOR B-LUCKNOW UP</t>
  </si>
  <si>
    <t>CAPLALBD</t>
  </si>
  <si>
    <t>CIVIL LINES-PRAYAGRAJ</t>
  </si>
  <si>
    <t>CAPLALUP</t>
  </si>
  <si>
    <t>ALIGANJ SECTOR P LUCKNOW-UP</t>
  </si>
  <si>
    <t>CAPLAMBD</t>
  </si>
  <si>
    <t>AMINABAD - LUCKNOW</t>
  </si>
  <si>
    <t>CAPLAMGH</t>
  </si>
  <si>
    <t>CHOWK - AZAMGARH</t>
  </si>
  <si>
    <t>CAPLAMGJ</t>
  </si>
  <si>
    <t>AMRELI-GUJARAT</t>
  </si>
  <si>
    <t>CAPLAMRP</t>
  </si>
  <si>
    <t>AMBUJA MALL-RAIPUR</t>
  </si>
  <si>
    <t>CAPLAMRS</t>
  </si>
  <si>
    <t>ANAND MAHAL ROAD-SURAT</t>
  </si>
  <si>
    <t>CAPLANAD</t>
  </si>
  <si>
    <t>VALLABH VIDYANAGAR - ANAND</t>
  </si>
  <si>
    <t>CAPLANBD</t>
  </si>
  <si>
    <t>ANISABAD - PATNA</t>
  </si>
  <si>
    <t>CAPLANKL</t>
  </si>
  <si>
    <t>LORDS PLAZA - ANKLESHWAR</t>
  </si>
  <si>
    <t>CAPLANNO</t>
  </si>
  <si>
    <t>ANGUL N-ODISHA</t>
  </si>
  <si>
    <t>CAPLAPGJ</t>
  </si>
  <si>
    <t>ARIES PAVILLION VASNA-VADODARA</t>
  </si>
  <si>
    <t>CAPLARGZB</t>
  </si>
  <si>
    <t>AMBEDKAR ROAD-GHAZIABAD</t>
  </si>
  <si>
    <t>CAPLARRA</t>
  </si>
  <si>
    <t>KARMAN TOLA - ARRAH1</t>
  </si>
  <si>
    <t>CAPLAVGJ</t>
  </si>
  <si>
    <t>AJWA-VADODARA</t>
  </si>
  <si>
    <t>CAPLAYLU</t>
  </si>
  <si>
    <t>ASHIYANA-LUCKNOW UP</t>
  </si>
  <si>
    <t>CAPLAZUP</t>
  </si>
  <si>
    <t>AZAMGARH-UP</t>
  </si>
  <si>
    <t>CAPLBBLR</t>
  </si>
  <si>
    <t>BANASHANKARI - BANGALORE</t>
  </si>
  <si>
    <t>CAPLBDGR</t>
  </si>
  <si>
    <t>SAINI MARKET - BAHADURGARG</t>
  </si>
  <si>
    <t>CAPLBETT</t>
  </si>
  <si>
    <t>STATION ROAD-BETTIAH</t>
  </si>
  <si>
    <t>CAPLBHGJ</t>
  </si>
  <si>
    <t>BHUJ-GUJARAT</t>
  </si>
  <si>
    <t>CAPLBJBR</t>
  </si>
  <si>
    <t>BHOJUBEER - VARANASI</t>
  </si>
  <si>
    <t>CAPLBJRJ</t>
  </si>
  <si>
    <t>B ROAD-JODHPUR</t>
  </si>
  <si>
    <t>CAPLBKWB</t>
  </si>
  <si>
    <t>BASIRHAT-KOLKATA</t>
  </si>
  <si>
    <t>CAPLBNLD</t>
  </si>
  <si>
    <t>BIHARSHARIF - NALANDA</t>
  </si>
  <si>
    <t>CAPLBNPE</t>
  </si>
  <si>
    <t>Ashok Rajpath-Patna</t>
  </si>
  <si>
    <t>CAPLBODL</t>
  </si>
  <si>
    <t>STATION ROAD - BODELI</t>
  </si>
  <si>
    <t>CAPLBOML</t>
  </si>
  <si>
    <t>BOKARO MALL-JHARKHAND</t>
  </si>
  <si>
    <t>CAPLBOPL</t>
  </si>
  <si>
    <t>SATYAMEV ELITE COMPLEX - BOPAL</t>
  </si>
  <si>
    <t>CAPLBPMH</t>
  </si>
  <si>
    <t>BEED BYPASS-AURANGABAD</t>
  </si>
  <si>
    <t>CAPLBPNG</t>
  </si>
  <si>
    <t>BAPUNAGAR - AHMEDABAD</t>
  </si>
  <si>
    <t>CAPLBRBL</t>
  </si>
  <si>
    <t>BEL ROAD-BANGALORE</t>
  </si>
  <si>
    <t>CAPLBRCH</t>
  </si>
  <si>
    <t>CITYCENTER-BHARUCH</t>
  </si>
  <si>
    <t>CAPLBRMI</t>
  </si>
  <si>
    <t>BANDRA LINKING ROAD MUMBAI</t>
  </si>
  <si>
    <t>CAPLBRMR</t>
  </si>
  <si>
    <t>BANK ROAD-MOTIHARI</t>
  </si>
  <si>
    <t>CAPLBRMT</t>
  </si>
  <si>
    <t>BARAMATI</t>
  </si>
  <si>
    <t>CAPLBRRD</t>
  </si>
  <si>
    <t>BAJRAKABATI RD N-CUTTACK</t>
  </si>
  <si>
    <t>CAPLBRST</t>
  </si>
  <si>
    <t>BARASAT - KOLKATA</t>
  </si>
  <si>
    <t>CAPLBSTI</t>
  </si>
  <si>
    <t>GANDHI NAGAR - BASTI</t>
  </si>
  <si>
    <t>CAPLBTRG</t>
  </si>
  <si>
    <t>CRYSTAL MALL-RAJKOT</t>
  </si>
  <si>
    <t>CAPLBVDL</t>
  </si>
  <si>
    <t>Budh Vihar - Delhi</t>
  </si>
  <si>
    <t>CAPLBVNR</t>
  </si>
  <si>
    <t>PARIMAL CHOWK - BHAVNAGAR</t>
  </si>
  <si>
    <t>CAPLBWNA</t>
  </si>
  <si>
    <t>Bawana - Delhi</t>
  </si>
  <si>
    <t>CAPLCAGJ</t>
  </si>
  <si>
    <t>CHANDKHEDA-AHMEDABAD</t>
  </si>
  <si>
    <t>CAPLCBUP</t>
  </si>
  <si>
    <t>CIVIL LINES BIJNOR-UP</t>
  </si>
  <si>
    <t>CAPLCCKP</t>
  </si>
  <si>
    <t>CITY CHOWK-PATNA</t>
  </si>
  <si>
    <t>CAPLCCMR</t>
  </si>
  <si>
    <t>CITY CENTRE MALL-RAIPUR</t>
  </si>
  <si>
    <t>CAPLCCMS</t>
  </si>
  <si>
    <t>CITY CENTER MALL-SAMBALPUR</t>
  </si>
  <si>
    <t>CAPLCG-Road-SH</t>
  </si>
  <si>
    <t>CG.ROAD - AHMEDABAD</t>
  </si>
  <si>
    <t>CAPLCLBU</t>
  </si>
  <si>
    <t>CIVIL LINES BADAUN-UTTAR PRADESH</t>
  </si>
  <si>
    <t>CAPLCTDL</t>
  </si>
  <si>
    <t>PHOENIX CITADEL - INDORE</t>
  </si>
  <si>
    <t>CAPLCVUP</t>
  </si>
  <si>
    <t>CHITAIPUR-VARANASI</t>
  </si>
  <si>
    <t>CAPLDBHG</t>
  </si>
  <si>
    <t>TOWER CHOWK - DARBHANGA1</t>
  </si>
  <si>
    <t>CAPLDBLI</t>
  </si>
  <si>
    <t>UNIQUE SQUARE - DHABOLI</t>
  </si>
  <si>
    <t>CAPLDDRI</t>
  </si>
  <si>
    <t>GT ROAD - DADRI</t>
  </si>
  <si>
    <t>CAPLDERA</t>
  </si>
  <si>
    <t>BHATWALIYA CHAURAHA - DEORIA</t>
  </si>
  <si>
    <t>CAPLDHAN</t>
  </si>
  <si>
    <t>BANK MORE - DHANBAD1</t>
  </si>
  <si>
    <t>CAPLDHOD</t>
  </si>
  <si>
    <t>SHIDHPUR - DAHOD</t>
  </si>
  <si>
    <t>CAPLDIRD</t>
  </si>
  <si>
    <t>INDRA NAGAR - LUCKNOW</t>
  </si>
  <si>
    <t>CAPLDLNK</t>
  </si>
  <si>
    <t>DEOLALI - NASHIK</t>
  </si>
  <si>
    <t>CAPLDLSDL</t>
  </si>
  <si>
    <t>DILSHAD GARDEN - DELHI</t>
  </si>
  <si>
    <t>CAPLDLTR</t>
  </si>
  <si>
    <t>DAULATPUR - PAHARIYA</t>
  </si>
  <si>
    <t>CAPLDMBP</t>
  </si>
  <si>
    <t>DB MALL BHOPAL-MP</t>
  </si>
  <si>
    <t>CAPLDMDL</t>
  </si>
  <si>
    <t>DWARKA MOR-DELHI</t>
  </si>
  <si>
    <t>CAPLDRG</t>
  </si>
  <si>
    <t>DURGAPURI - DELHI</t>
  </si>
  <si>
    <t>CAPLDVMG</t>
  </si>
  <si>
    <t>DARVAJA VISNAGAR-MAHESANA</t>
  </si>
  <si>
    <t>CAPLDWK</t>
  </si>
  <si>
    <t>DWARKA SECTOR 7 - DELHI</t>
  </si>
  <si>
    <t>CAPLDYGJ</t>
  </si>
  <si>
    <t>DARYAGANJ - DELHI</t>
  </si>
  <si>
    <t>CAPLFMKA</t>
  </si>
  <si>
    <t>FIZA BY NEXUS MALL - MANGALORE</t>
  </si>
  <si>
    <t>CAPLFRUP</t>
  </si>
  <si>
    <t>FAIZABAD ROAD-UP</t>
  </si>
  <si>
    <t>CAPLFZBD</t>
  </si>
  <si>
    <t>CIVIL LINES - FAIZABAD</t>
  </si>
  <si>
    <t>CAPLGAGJ</t>
  </si>
  <si>
    <t>GAMDI VAD-ANAND</t>
  </si>
  <si>
    <t>CAPLGDHR</t>
  </si>
  <si>
    <t>INFOCITY - GANDHINAGAR</t>
  </si>
  <si>
    <t>CAPLGDUK</t>
  </si>
  <si>
    <t>GMS ROAD-DEHRADUN</t>
  </si>
  <si>
    <t>CAPLGGHU</t>
  </si>
  <si>
    <t>GANDHI GANJ HAPUR-UP</t>
  </si>
  <si>
    <t>CAPLGKGS</t>
  </si>
  <si>
    <t>KATARGAM - SURAT</t>
  </si>
  <si>
    <t>CAPLGKRJ</t>
  </si>
  <si>
    <t>GUMANPURA-KOTA RJ</t>
  </si>
  <si>
    <t>CAPLGMTI</t>
  </si>
  <si>
    <t>GUMTI - NO 5 - KANPUR</t>
  </si>
  <si>
    <t>CAPLGMUP</t>
  </si>
  <si>
    <t>GAUSHALA ROAD N-MUZARFFARNAGAR</t>
  </si>
  <si>
    <t>CAPLGNME</t>
  </si>
  <si>
    <t>GANGA NAGAR-MEERUT</t>
  </si>
  <si>
    <t>CAPLGNMP</t>
  </si>
  <si>
    <t>GUNA-MADHYA PRADESH</t>
  </si>
  <si>
    <t>CAPLGOGGP</t>
  </si>
  <si>
    <t>GOLGHAR - GORAKHPUR</t>
  </si>
  <si>
    <t>CAPLGPVT</t>
  </si>
  <si>
    <t>GOPALPATNAM-VISAKHAPATNAM</t>
  </si>
  <si>
    <t>CAPLGRDA</t>
  </si>
  <si>
    <t>GAUSHALA ROAD ABOHAR-FAZILKA</t>
  </si>
  <si>
    <t>CAPLGRMI</t>
  </si>
  <si>
    <t>GRANT ROAD MUMBAI</t>
  </si>
  <si>
    <t>CAPLGRNK</t>
  </si>
  <si>
    <t>GANGAPUR ROAD-NASHIK</t>
  </si>
  <si>
    <t>CAPLGSRJ</t>
  </si>
  <si>
    <t>GAUSHALA ROAD-SRIGANGANAGAR RJ</t>
  </si>
  <si>
    <t>CAPLGUR</t>
  </si>
  <si>
    <t>SECTOR 14 - GURUGRAM</t>
  </si>
  <si>
    <t>CAPLGVDP</t>
  </si>
  <si>
    <t>GOVINDPURI-HARIDWAR</t>
  </si>
  <si>
    <t>CAPLGVGJ</t>
  </si>
  <si>
    <t>GOTRI-VADODARA</t>
  </si>
  <si>
    <t>CAPLHARD</t>
  </si>
  <si>
    <t>HAMIDIA ROAD - BHOPAL</t>
  </si>
  <si>
    <t>CAPLHJDI</t>
  </si>
  <si>
    <t>HINJEWADI - PUNE</t>
  </si>
  <si>
    <t>CAPLHNSO</t>
  </si>
  <si>
    <t>SHIVAM ORBIT - HIMATNAGAR</t>
  </si>
  <si>
    <t>CAPLHRDI</t>
  </si>
  <si>
    <t>DHARAMSHALA ROAD - HARDOI</t>
  </si>
  <si>
    <t>CAPLHSGJ</t>
  </si>
  <si>
    <t>HOMELAND-SURAT</t>
  </si>
  <si>
    <t>CAPLHSRUE</t>
  </si>
  <si>
    <t>URBAN ESTATE II - HISAR</t>
  </si>
  <si>
    <t>CAPLHTWA</t>
  </si>
  <si>
    <t>HATHWA MARKET-PATNA</t>
  </si>
  <si>
    <t>CAPLIDRE</t>
  </si>
  <si>
    <t>RAJWADA- INDORE</t>
  </si>
  <si>
    <t>CAPLIMVD</t>
  </si>
  <si>
    <t>INORBIT MALL-VADODARA</t>
  </si>
  <si>
    <t>CAPLINDN</t>
  </si>
  <si>
    <t>MUNSHIPULIA - LUCKNOW</t>
  </si>
  <si>
    <t>CAPLIPMB</t>
  </si>
  <si>
    <t>ICON PLAZA-MUZAFFARPUR</t>
  </si>
  <si>
    <t>CAPLIVMH</t>
  </si>
  <si>
    <t>INORBIT-VASHI</t>
  </si>
  <si>
    <t>CAPLJBPR</t>
  </si>
  <si>
    <t>JABALPUR</t>
  </si>
  <si>
    <t>CAPLJGGJ</t>
  </si>
  <si>
    <t>JAWAHAR CHOWK-GANDHIDHAM</t>
  </si>
  <si>
    <t>CAPLJGRC</t>
  </si>
  <si>
    <t>JATPURA GATE ROAD-CHANDRAPUR</t>
  </si>
  <si>
    <t>CAPLJMDP</t>
  </si>
  <si>
    <t>JUNCTION MALL - DURGAPUR</t>
  </si>
  <si>
    <t>CAPLJNDR</t>
  </si>
  <si>
    <t>MODEL TOWN - JALANDHAR</t>
  </si>
  <si>
    <t>CAPLJNGH</t>
  </si>
  <si>
    <t>MOTIBAUG ROAD - JUNAGARH</t>
  </si>
  <si>
    <t>CAPLJNTH</t>
  </si>
  <si>
    <t>TOWN HALL - JAMNAGAR</t>
  </si>
  <si>
    <t>CAPLKALL</t>
  </si>
  <si>
    <t>G.I.D.C. ESTATE - KALOL</t>
  </si>
  <si>
    <t>CAPLKBUP</t>
  </si>
  <si>
    <t>KHALILABAD-UTTAR PRADESH</t>
  </si>
  <si>
    <t>CAPLKCRA</t>
  </si>
  <si>
    <t>KARGIL CHOWK-AGRA</t>
  </si>
  <si>
    <t>CAPLKCRJ</t>
  </si>
  <si>
    <t>KAILASH NAGAR-CHITTORGARH RJ</t>
  </si>
  <si>
    <t>CAPLKHN</t>
  </si>
  <si>
    <t>KHANPUR - DELHI</t>
  </si>
  <si>
    <t>CAPLKHTL</t>
  </si>
  <si>
    <t>KARKHANA-HYDERABAD</t>
  </si>
  <si>
    <t>CAPLKIRL</t>
  </si>
  <si>
    <t>KIRLOSKAR ROAD-BELAGAVI</t>
  </si>
  <si>
    <t>CAPLKKBH</t>
  </si>
  <si>
    <t>KANKARBAGH - PATNA</t>
  </si>
  <si>
    <t>CAPLKKJSL</t>
  </si>
  <si>
    <t>JASOLA - DELHI</t>
  </si>
  <si>
    <t>CAPLKKWB</t>
  </si>
  <si>
    <t>KANCHRAPARA-KOLKATA</t>
  </si>
  <si>
    <t>CAPLKLBH</t>
  </si>
  <si>
    <t>KARELIBAUG - VADODARA</t>
  </si>
  <si>
    <t>CAPLKLK</t>
  </si>
  <si>
    <t>KALKA JI - DELHI</t>
  </si>
  <si>
    <t>CAPLKMGJ</t>
  </si>
  <si>
    <t>KADI-MAHESANA</t>
  </si>
  <si>
    <t>CAPLKMLDL</t>
  </si>
  <si>
    <t>KAMLA NAGAR - DELHI</t>
  </si>
  <si>
    <t>CAPLKMMH</t>
  </si>
  <si>
    <t>KALAMBOLI-MUMBAI</t>
  </si>
  <si>
    <t>CAPLKNMP</t>
  </si>
  <si>
    <t>KHANDWA-MADHYA PRADESH</t>
  </si>
  <si>
    <t>CAPLKNP</t>
  </si>
  <si>
    <t>GOVIND NAGAR - KANPUR</t>
  </si>
  <si>
    <t>CAPLKPBG</t>
  </si>
  <si>
    <t>MEDICAL COLLEGE ROAD-GORAKHPUR</t>
  </si>
  <si>
    <t>CAPLKRGJ</t>
  </si>
  <si>
    <t>Kalavad Road - Rajkot</t>
  </si>
  <si>
    <t>CAPLKRRBL</t>
  </si>
  <si>
    <t>KUTCHERY ROAD-RAEBARELI</t>
  </si>
  <si>
    <t>CAPLKRSU</t>
  </si>
  <si>
    <t>KICCHA ROAD SITARGANJ-UK</t>
  </si>
  <si>
    <t>CAPLKSG</t>
  </si>
  <si>
    <t>KASHMIRI GATE - DELHI</t>
  </si>
  <si>
    <t>CAPLKSGN</t>
  </si>
  <si>
    <t>KASGANJ-UTTAR PRADESH</t>
  </si>
  <si>
    <t>CAPLKTRJ</t>
  </si>
  <si>
    <t>KATRAJ-PUNE</t>
  </si>
  <si>
    <t>CAPLKURJ</t>
  </si>
  <si>
    <t>KURJI MORE-PATNA</t>
  </si>
  <si>
    <t>CAPLKWMH</t>
  </si>
  <si>
    <t>KALYAN WEST-THANE</t>
  </si>
  <si>
    <t>CAPLLBK</t>
  </si>
  <si>
    <t>LAL BANGLA - KANPUR</t>
  </si>
  <si>
    <t>CAPLLGST</t>
  </si>
  <si>
    <t>LAL GATE - SURAT</t>
  </si>
  <si>
    <t>CAPLLKO</t>
  </si>
  <si>
    <t>TELIBAGH - LUCKNOW</t>
  </si>
  <si>
    <t>CAPLLKVU</t>
  </si>
  <si>
    <t>LANKA-VARANASI</t>
  </si>
  <si>
    <t>CAPLLMLK</t>
  </si>
  <si>
    <t>LULU MALL-LUCKNOW</t>
  </si>
  <si>
    <t>CAPLLQTRD</t>
  </si>
  <si>
    <t>LAL QUARTER - DELHI</t>
  </si>
  <si>
    <t>CAPLLRGG</t>
  </si>
  <si>
    <t>LIC ROAD GODHRA-GUJRAT</t>
  </si>
  <si>
    <t>CAPLLXM</t>
  </si>
  <si>
    <t>LAXMI NAGAR - DELHI</t>
  </si>
  <si>
    <t>CAPLMCHP</t>
  </si>
  <si>
    <t>SEASONS MALL-PUNE</t>
  </si>
  <si>
    <t>CAPLMCPB</t>
  </si>
  <si>
    <t>MOHALI WALK MALL-CHANDIGARH</t>
  </si>
  <si>
    <t>CAPLMCRJ</t>
  </si>
  <si>
    <t>MARATHA COLONY-CHAWANI CHOWK RJ</t>
  </si>
  <si>
    <t>CAPLMDGJ</t>
  </si>
  <si>
    <t>MADHAPAR-GUJARAT</t>
  </si>
  <si>
    <t>CAPLMDPR</t>
  </si>
  <si>
    <t>MOHADDIPUR - GORAKHPUR</t>
  </si>
  <si>
    <t>CAPLMEHS</t>
  </si>
  <si>
    <t>MEHSANA-GUJARAT</t>
  </si>
  <si>
    <t>CAPLMERJ</t>
  </si>
  <si>
    <t>MANSAROVAR EXTN.-JAIPUR</t>
  </si>
  <si>
    <t>CAPLMGSI</t>
  </si>
  <si>
    <t>BECHUPUR - MUGHALSARAI</t>
  </si>
  <si>
    <t>CAPLMGUP</t>
  </si>
  <si>
    <t>MALIWARA CHOWK-GHAZIABAD</t>
  </si>
  <si>
    <t>CAPLMHEN1</t>
  </si>
  <si>
    <t>MAHAVIR ENCLAVE - DELHI</t>
  </si>
  <si>
    <t>CAPLMHLDL</t>
  </si>
  <si>
    <t>MEHRAULI - DELHI</t>
  </si>
  <si>
    <t>CAPLMJMK</t>
  </si>
  <si>
    <t>Metro Junction Mall-Kalyan</t>
  </si>
  <si>
    <t>CAPLMJRJ</t>
  </si>
  <si>
    <t>MANSAROVAR-JAIPUR RJ</t>
  </si>
  <si>
    <t>CAPLMKCS</t>
  </si>
  <si>
    <t>MAKRONIA SQUARE-SAGAR</t>
  </si>
  <si>
    <t>CAPLMLRB</t>
  </si>
  <si>
    <t>MINAL RESIDENCY-BHOPAL</t>
  </si>
  <si>
    <t>CAPLMMMI</t>
  </si>
  <si>
    <t>MALHAR MEGHA MALL-INDORE</t>
  </si>
  <si>
    <t>CAPLMMRJ</t>
  </si>
  <si>
    <t>MITTAL MALL-AJMER RJ</t>
  </si>
  <si>
    <t>CAPLMMUK</t>
  </si>
  <si>
    <t>METROPOLIS MALL RUDRAPUR-UK</t>
  </si>
  <si>
    <t>CAPLMNAB</t>
  </si>
  <si>
    <t>MANINAGAR-AHMEDABAD</t>
  </si>
  <si>
    <t>CAPLMNJR</t>
  </si>
  <si>
    <t>EVA MALL - VADODRA</t>
  </si>
  <si>
    <t>CAPLMPNM</t>
  </si>
  <si>
    <t>MANGAL PANDEY NAGAR-MEERUT</t>
  </si>
  <si>
    <t>CAPLMRBD</t>
  </si>
  <si>
    <t>GMD ROAD MORADABAD-UP</t>
  </si>
  <si>
    <t>CAPLMRBI</t>
  </si>
  <si>
    <t>RAVAPAR ROAD - MORVI</t>
  </si>
  <si>
    <t>CAPLMRDH</t>
  </si>
  <si>
    <t>MARRIS ROAD N-ALIGARH</t>
  </si>
  <si>
    <t>CAPLMRRJ</t>
  </si>
  <si>
    <t>MI ROAD-JAIPUR RJ</t>
  </si>
  <si>
    <t>CAPLMTAB</t>
  </si>
  <si>
    <t>MOTERA-AHMEDABAD</t>
  </si>
  <si>
    <t>CAPLMTR</t>
  </si>
  <si>
    <t>MOTINAGAR - DELHI</t>
  </si>
  <si>
    <t>CAPLMULD</t>
  </si>
  <si>
    <t>MULUND - MUMBAI</t>
  </si>
  <si>
    <t>CAPLMVRP1</t>
  </si>
  <si>
    <t>MAYUR VIHAR PHASE1-DELHI</t>
  </si>
  <si>
    <t>CAPLMVRP3</t>
  </si>
  <si>
    <t>MAYUR VIHAR PHASE 3 -DELHI</t>
  </si>
  <si>
    <t>CAPLMVUP</t>
  </si>
  <si>
    <t>MALADAHIYA-VARANASI</t>
  </si>
  <si>
    <t>CAPLMZRP</t>
  </si>
  <si>
    <t>CHATA CHOWK - MUZAFFARPUR</t>
  </si>
  <si>
    <t>CAPLNBRA</t>
  </si>
  <si>
    <t>NIRALA BAZAR ROAD-AURANGABAD</t>
  </si>
  <si>
    <t>CAPLNBSRI</t>
  </si>
  <si>
    <t>NEB SARAI - DELHI</t>
  </si>
  <si>
    <t>CAPLNDID</t>
  </si>
  <si>
    <t>COLLEGE ROAD - NADIYAD</t>
  </si>
  <si>
    <t>CAPLNGDL</t>
  </si>
  <si>
    <t>NANGLOI-DELHI</t>
  </si>
  <si>
    <t>CAPLNIKL</t>
  </si>
  <si>
    <t>REVATI PLAZZA - NIKOL</t>
  </si>
  <si>
    <t>CAPLNKHS</t>
  </si>
  <si>
    <t>Nakhaas - Lucknow</t>
  </si>
  <si>
    <t>CAPLNRBH</t>
  </si>
  <si>
    <t>NAINITAL ROAD-HALDWANI New</t>
  </si>
  <si>
    <t>CAPLNRDA</t>
  </si>
  <si>
    <t>NARODA - AHMEDABAD</t>
  </si>
  <si>
    <t>CAPLNRL</t>
  </si>
  <si>
    <t>NARELA - DELHI</t>
  </si>
  <si>
    <t>CAPLNSHK</t>
  </si>
  <si>
    <t>City Center Mall - Nashik</t>
  </si>
  <si>
    <t>CAPLNSUP</t>
  </si>
  <si>
    <t>SECTOR 15 - NOIDA</t>
  </si>
  <si>
    <t>CAPLNSWD</t>
  </si>
  <si>
    <t>NAJAFGARH- SW DELHI</t>
  </si>
  <si>
    <t>CAPLNVSI</t>
  </si>
  <si>
    <t>RUCHI AVENUE - NAVSARI</t>
  </si>
  <si>
    <t>CAPLNWBR</t>
  </si>
  <si>
    <t>NEXUS WHITEFIELD-BANGALORE</t>
  </si>
  <si>
    <t>CAPLNZF</t>
  </si>
  <si>
    <t>NAJAFGARH - DELHI</t>
  </si>
  <si>
    <t>CAPLOJUP</t>
  </si>
  <si>
    <t>OLADGANJ N- JAUNPUR</t>
  </si>
  <si>
    <t>CAPLPDRP</t>
  </si>
  <si>
    <t>PANDRI-RAIPUR</t>
  </si>
  <si>
    <t>CAPLPESH</t>
  </si>
  <si>
    <t>PALAM EXTENSION-HARYANA</t>
  </si>
  <si>
    <t>CAPLPHIX</t>
  </si>
  <si>
    <t>PHEONIX - PUNE</t>
  </si>
  <si>
    <t>CAPLPHNX</t>
  </si>
  <si>
    <t>PHOENIX MARKETCITY - MUMBAI</t>
  </si>
  <si>
    <t>CAPLPLMH</t>
  </si>
  <si>
    <t>PHALTAN-MAHARASHTRA</t>
  </si>
  <si>
    <t>CAPLPMBP</t>
  </si>
  <si>
    <t>P&amp;M MALL JAMSHEDPUR</t>
  </si>
  <si>
    <t>CAPLPMMH</t>
  </si>
  <si>
    <t>Manish Nagar - Nagpur</t>
  </si>
  <si>
    <t>CAPLPMNR</t>
  </si>
  <si>
    <t>PLUTONE MALL N-ROURKELA</t>
  </si>
  <si>
    <t>CAPLPMPI</t>
  </si>
  <si>
    <t>PIMPRI - PUNE</t>
  </si>
  <si>
    <t>CAPLPNIA</t>
  </si>
  <si>
    <t>BHATTA BAZAAR - PURNIA</t>
  </si>
  <si>
    <t>CAPLPNM</t>
  </si>
  <si>
    <t>PNM MALL - PATNA</t>
  </si>
  <si>
    <t>CAPLPUML</t>
  </si>
  <si>
    <t>PHOENIX UNITED MALL - LUCKNOW</t>
  </si>
  <si>
    <t>CAPLPUNE</t>
  </si>
  <si>
    <t>AERO MALL - PUNE</t>
  </si>
  <si>
    <t>CAPLRBJM</t>
  </si>
  <si>
    <t>RAGHUNATH BAZAR - JAMMU</t>
  </si>
  <si>
    <t>CAPLRBRL</t>
  </si>
  <si>
    <t>RAI BAREILLY ROAD - LUCKNOW</t>
  </si>
  <si>
    <t>CAPLRDUK</t>
  </si>
  <si>
    <t>RAJPUR ROAD-DEHRADUN</t>
  </si>
  <si>
    <t>CAPLRERD</t>
  </si>
  <si>
    <t>Relief Road, AHMEDABAD</t>
  </si>
  <si>
    <t>CAPLREWA</t>
  </si>
  <si>
    <t>SHILPI PLAZA - REWA</t>
  </si>
  <si>
    <t>CAPLRGHR</t>
  </si>
  <si>
    <t>Railway Road Gurgaon</t>
  </si>
  <si>
    <t>CAPLRGML</t>
  </si>
  <si>
    <t>RANG MAHAL - BHOPAL</t>
  </si>
  <si>
    <t>CAPLRJMY</t>
  </si>
  <si>
    <t>GANDHIPURAM - RAJAHMUNDRY</t>
  </si>
  <si>
    <t>CAPLRJPU</t>
  </si>
  <si>
    <t>RAJAJI PURAM-LUCKNOW UP</t>
  </si>
  <si>
    <t>CAPLRKRA</t>
  </si>
  <si>
    <t>YAGNIK ROAD - RAJKOT</t>
  </si>
  <si>
    <t>CAPLRMGT</t>
  </si>
  <si>
    <t>RAMGHAT ROAD - ALIGARH</t>
  </si>
  <si>
    <t>CAPLRMKU</t>
  </si>
  <si>
    <t>RAMLILA MARKET KASHIPUR-UK</t>
  </si>
  <si>
    <t>CAPLRMNR</t>
  </si>
  <si>
    <t>RAMNAGAR - SURAT</t>
  </si>
  <si>
    <t>CAPLRMPR</t>
  </si>
  <si>
    <t>SHAUKAT ALI ROAD - RAMPUR</t>
  </si>
  <si>
    <t>CAPLRNBL</t>
  </si>
  <si>
    <t>ROHIT NAGAR-BHOPAL</t>
  </si>
  <si>
    <t>CAPLRNBR</t>
  </si>
  <si>
    <t>MODI RD RAJAJINAGAR-BANGALORE</t>
  </si>
  <si>
    <t>CAPLRNRP</t>
  </si>
  <si>
    <t>Rajendra Nagar - Raipur</t>
  </si>
  <si>
    <t>CAPLROH</t>
  </si>
  <si>
    <t>ROHINI SECTOR 7 - DELHI</t>
  </si>
  <si>
    <t>CAPLROH15</t>
  </si>
  <si>
    <t>ROHINI SECTOR 15 - DELHI</t>
  </si>
  <si>
    <t>CAPLROHT</t>
  </si>
  <si>
    <t>DELHI RD-ROHTAK</t>
  </si>
  <si>
    <t>CAPLROPR</t>
  </si>
  <si>
    <t>RAOPURA - VADODARA</t>
  </si>
  <si>
    <t>CAPLRPN</t>
  </si>
  <si>
    <t>ROOPNAGAR - DELHI</t>
  </si>
  <si>
    <t>CAPLRRPM</t>
  </si>
  <si>
    <t>RADHANPUR ROAD-MAHESANA</t>
  </si>
  <si>
    <t>CAPLRTN</t>
  </si>
  <si>
    <t>ROHTASH NAGAR - DELHI</t>
  </si>
  <si>
    <t>CAPLRWRI</t>
  </si>
  <si>
    <t>BRASS MARKET - REWARI</t>
  </si>
  <si>
    <t>CAPLSADR</t>
  </si>
  <si>
    <t>SADAR-NAGPUR</t>
  </si>
  <si>
    <t>CAPLSAGJ</t>
  </si>
  <si>
    <t>SARAIYAGANJ - MUZAFFARPUR1</t>
  </si>
  <si>
    <t>CAPLSARJ</t>
  </si>
  <si>
    <t>SIGNATURE TOWER-ALWAR RJ</t>
  </si>
  <si>
    <t>CAPLSAUP</t>
  </si>
  <si>
    <t>SEC B ALIGANJ-UP</t>
  </si>
  <si>
    <t>CAPLSBJH</t>
  </si>
  <si>
    <t>SADAR BAZAR-JHANSI</t>
  </si>
  <si>
    <t>CAPLSBPH</t>
  </si>
  <si>
    <t>SHIBPUR-HOWRAH</t>
  </si>
  <si>
    <t>CAPLSBRJ</t>
  </si>
  <si>
    <t>SHASTRI NAGAR-BHILWARA RJ</t>
  </si>
  <si>
    <t>CAPLSCGJ</t>
  </si>
  <si>
    <t>SCIENCE CITY-AHMEDABAD</t>
  </si>
  <si>
    <t>CAPLSDBH</t>
  </si>
  <si>
    <t>SADAR BAZAAR- AMBALA</t>
  </si>
  <si>
    <t>CAPLSDLJ</t>
  </si>
  <si>
    <t>SODALA-JAIPUR</t>
  </si>
  <si>
    <t>CAPLSDRGR</t>
  </si>
  <si>
    <t>SADAR BAZAAR - GURUGRAM</t>
  </si>
  <si>
    <t>CAPLSDUK</t>
  </si>
  <si>
    <t>SARASWATI VIHAR-DEHRADUN</t>
  </si>
  <si>
    <t>CAPLSEWD</t>
  </si>
  <si>
    <t>SEAWOODS MALL - MUMBAI</t>
  </si>
  <si>
    <t>CAPLSGML</t>
  </si>
  <si>
    <t>SAHARA GANJ MALL-LUCKNOW</t>
  </si>
  <si>
    <t>CAPLSGRDL</t>
  </si>
  <si>
    <t>SAGARPUR - DELHI</t>
  </si>
  <si>
    <t>CAPLSGVNS</t>
  </si>
  <si>
    <t>SIGRA - VARANASI</t>
  </si>
  <si>
    <t>CAPLSHML</t>
  </si>
  <si>
    <t>SARATH CITY MALL - HYDERABAD</t>
  </si>
  <si>
    <t>CAPLSITA</t>
  </si>
  <si>
    <t>SITABULDI - NAGPUR</t>
  </si>
  <si>
    <t>CAPLSPBH</t>
  </si>
  <si>
    <t>SAGUNA MORE-PATNA</t>
  </si>
  <si>
    <t>CAPLSPT</t>
  </si>
  <si>
    <t>ATLAS ROAD - SONIPAT</t>
  </si>
  <si>
    <t>CAPLSRKU</t>
  </si>
  <si>
    <t>SITARGANJ ROAD KHATIMA-UK</t>
  </si>
  <si>
    <t>CAPLSRRM</t>
  </si>
  <si>
    <t>STATION ROAD-RATLAM</t>
  </si>
  <si>
    <t>CAPLSRSG</t>
  </si>
  <si>
    <t>SEVOKE ROAD-SILIGURI</t>
  </si>
  <si>
    <t>CAPLSRYN</t>
  </si>
  <si>
    <t>STATION ROAD - YAMUNA NAGAR</t>
  </si>
  <si>
    <t>CAPLSSRJ</t>
  </si>
  <si>
    <t>STATION ROAD-SIKAR RJ</t>
  </si>
  <si>
    <t>CAPLSTGA</t>
  </si>
  <si>
    <t>GOTA-AHMEDABAD</t>
  </si>
  <si>
    <t>CAPLSTMR</t>
  </si>
  <si>
    <t>MAIN ROAD - SITAMARHI1</t>
  </si>
  <si>
    <t>CAPLSTNA</t>
  </si>
  <si>
    <t>CMA-SATNA</t>
  </si>
  <si>
    <t>CAPLSTPR</t>
  </si>
  <si>
    <t>SITAPUR</t>
  </si>
  <si>
    <t>CAPLSVNI</t>
  </si>
  <si>
    <t>SAVANI ROAD - SURAT</t>
  </si>
  <si>
    <t>CAPLTBRJ</t>
  </si>
  <si>
    <t>TRIPOLIA BAZAR-JAIPUR RJ</t>
  </si>
  <si>
    <t>CAPLTEID</t>
  </si>
  <si>
    <t>TI MALL - INDORE</t>
  </si>
  <si>
    <t>CAPLTHNE</t>
  </si>
  <si>
    <t>R Mall - Thane</t>
  </si>
  <si>
    <t>CAPLTIMB</t>
  </si>
  <si>
    <t>TI MALL-BHILAI</t>
  </si>
  <si>
    <t>CAPLTJRJ</t>
  </si>
  <si>
    <t>TRITON MALL-JAIPUR RJ</t>
  </si>
  <si>
    <t>CAPLTLK</t>
  </si>
  <si>
    <t>TILAK NAGAR - DELHI</t>
  </si>
  <si>
    <t>CAPLTNHL</t>
  </si>
  <si>
    <t>TOWN HALL - MORADABAD</t>
  </si>
  <si>
    <t>CAPLTNSR</t>
  </si>
  <si>
    <t>TWIN STAR - RAJKOT</t>
  </si>
  <si>
    <t>CAPLUJEN</t>
  </si>
  <si>
    <t>UJJAIN - FREEGANJ</t>
  </si>
  <si>
    <t>CAPLUNRK</t>
  </si>
  <si>
    <t>UDIT NAGAR - ROURKELA</t>
  </si>
  <si>
    <t>CAPLUROR</t>
  </si>
  <si>
    <t>UDIT NAGAR N-ROURKELA</t>
  </si>
  <si>
    <t>CAPLUTN</t>
  </si>
  <si>
    <t>UTTAM NAGAR - DELHI</t>
  </si>
  <si>
    <t>CAPLVAGJ</t>
  </si>
  <si>
    <t>VASTRAPUR-AHMEDABAD</t>
  </si>
  <si>
    <t>CAPLVAHI</t>
  </si>
  <si>
    <t>HARMU ROAD-RANCHI</t>
  </si>
  <si>
    <t>CAPLVAMA</t>
  </si>
  <si>
    <t>VED ARCADE MALL-AHMEDABAD</t>
  </si>
  <si>
    <t>CAPLVARJ</t>
  </si>
  <si>
    <t>VAISHALI NAGAR-AJMER RJ</t>
  </si>
  <si>
    <t>CAPLVASI</t>
  </si>
  <si>
    <t>VASAI WEST - MUMBAI</t>
  </si>
  <si>
    <t>CAPLVDGJ</t>
  </si>
  <si>
    <t>SEVEN SEAS MALL-VADODARA</t>
  </si>
  <si>
    <t>CAPLVEMB</t>
  </si>
  <si>
    <t>VIRAR EAST-MUMBAI</t>
  </si>
  <si>
    <t>CAPLVHHA</t>
  </si>
  <si>
    <t>VARACHHA - SURAT</t>
  </si>
  <si>
    <t>CAPLVJRJ</t>
  </si>
  <si>
    <t>VAISHALI NAGAR-JAIPUR RJ</t>
  </si>
  <si>
    <t>CAPLVKSDL</t>
  </si>
  <si>
    <t>VIKASPURI - DELHI</t>
  </si>
  <si>
    <t>CAPLVLSD</t>
  </si>
  <si>
    <t>DHARAMPUR - VALSAD</t>
  </si>
  <si>
    <t>CAPLVPGJ</t>
  </si>
  <si>
    <t>VAPI-GUJARAT</t>
  </si>
  <si>
    <t>CAPLVPSR</t>
  </si>
  <si>
    <t>VIP ROAD-SOLAPUR</t>
  </si>
  <si>
    <t>CAPLVRUP</t>
  </si>
  <si>
    <t>DELHI ROAD-SAHARANPUR</t>
  </si>
  <si>
    <t>CAPLVRWM</t>
  </si>
  <si>
    <t>VIRAR WEST-MAHARASHTRA</t>
  </si>
  <si>
    <t>CAPLVSGJ</t>
  </si>
  <si>
    <t>VR MALL-SURAT</t>
  </si>
  <si>
    <t>CAPLVSGZB-II</t>
  </si>
  <si>
    <t>VASUNDHARA SECTOR11-GHAZIABAD</t>
  </si>
  <si>
    <t>CAPLVVNA</t>
  </si>
  <si>
    <t>VIVIANA MALL - THANE</t>
  </si>
  <si>
    <t>CAPLWEML</t>
  </si>
  <si>
    <t>West End Mall Pune</t>
  </si>
  <si>
    <t>CAPLWPTNR</t>
  </si>
  <si>
    <t>WEST PATEL NAGAR - DELHI</t>
  </si>
  <si>
    <t>CAPLXPRA</t>
  </si>
  <si>
    <t>XPERIA - AHMEDABAD1</t>
  </si>
  <si>
    <t>CAPLZSGN</t>
  </si>
  <si>
    <t>Z SQUARE-GJ</t>
  </si>
  <si>
    <t>&lt; 400</t>
  </si>
  <si>
    <t>&gt;400 &lt;=600</t>
  </si>
  <si>
    <t>&gt; 600 &lt;= 800</t>
  </si>
  <si>
    <t>&gt; 800 &lt;=1000</t>
  </si>
  <si>
    <t>&gt; 1000 &lt;= 1200</t>
  </si>
  <si>
    <t>&gt; 1200 &lt;= 1400</t>
  </si>
  <si>
    <t>&gt; 1400 &lt;= 1600</t>
  </si>
  <si>
    <t>&gt; 1600 &lt;= 1800</t>
  </si>
  <si>
    <t>&gt; 2000 &lt;= 2500</t>
  </si>
  <si>
    <t>&gt; 2500 &lt;= 3000</t>
  </si>
  <si>
    <t>&gt;3000</t>
  </si>
  <si>
    <t>2024_lifecycle</t>
  </si>
  <si>
    <t>active</t>
  </si>
  <si>
    <t>lapsed</t>
  </si>
  <si>
    <t>dormant</t>
  </si>
  <si>
    <t>2025_lifecycle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</si>
</sst>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.5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.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applyNumberFormat="1" applyBorder="1"/>
    <xf numFmtId="0" fontId="3" fillId="2" borderId="1" xfId="0" applyFont="1" applyFill="1" applyBorder="1"/>
    <xf numFmtId="165" fontId="0" fillId="0" borderId="1" xfId="1" applyNumberFormat="1" applyFont="1" applyBorder="1"/>
    <xf numFmtId="0" fontId="0" fillId="3" borderId="1" xfId="0" applyFill="1" applyBorder="1"/>
    <xf numFmtId="17" fontId="0" fillId="3" borderId="1" xfId="0" applyNumberFormat="1" applyFill="1" applyBorder="1"/>
    <xf numFmtId="17" fontId="0" fillId="3" borderId="1" xfId="1" applyNumberFormat="1" applyFont="1" applyFill="1" applyBorder="1"/>
    <xf numFmtId="165" fontId="0" fillId="0" borderId="1" xfId="0" applyNumberFormat="1" applyBorder="1"/>
    <xf numFmtId="0" fontId="0" fillId="0" borderId="2" xfId="0" applyBorder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Border="1"/>
    <xf numFmtId="17" fontId="3" fillId="2" borderId="1" xfId="0" applyNumberFormat="1" applyFont="1" applyFill="1" applyBorder="1"/>
    <xf numFmtId="3" fontId="0" fillId="0" borderId="1" xfId="1" applyNumberFormat="1" applyFont="1" applyBorder="1"/>
    <xf numFmtId="3" fontId="0" fillId="0" borderId="0" xfId="0" applyNumberFormat="1"/>
    <xf numFmtId="3" fontId="0" fillId="0" borderId="1" xfId="0" applyNumberFormat="1" applyBorder="1"/>
    <xf numFmtId="0" fontId="3" fillId="2" borderId="0" xfId="0" applyFont="1" applyFill="1"/>
    <xf numFmtId="17" fontId="3" fillId="0" borderId="0" xfId="0" applyNumberFormat="1" applyFont="1"/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readingOrder="1"/>
    </xf>
    <xf numFmtId="165" fontId="6" fillId="0" borderId="1" xfId="0" applyNumberFormat="1" applyFont="1" applyBorder="1"/>
    <xf numFmtId="0" fontId="7" fillId="2" borderId="1" xfId="0" applyFont="1" applyFill="1" applyBorder="1" applyAlignment="1">
      <alignment horizontal="center" vertical="center" readingOrder="1"/>
    </xf>
    <xf numFmtId="0" fontId="2" fillId="0" borderId="0" xfId="0" applyFont="1"/>
    <xf numFmtId="49" fontId="0" fillId="0" borderId="0" xfId="0" applyNumberFormat="1"/>
    <xf numFmtId="165" fontId="3" fillId="2" borderId="1" xfId="0" applyNumberFormat="1" applyFont="1" applyFill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3ABF-9799-4F99-B948-C994E6BD2FCF}">
  <dimension ref="A1:G4"/>
  <sheetViews>
    <sheetView workbookViewId="0">
      <selection activeCell="G14" sqref="G14"/>
    </sheetView>
  </sheetViews>
  <sheetFormatPr defaultRowHeight="15" x14ac:dyDescent="0.25"/>
  <cols>
    <col min="1" max="1" width="7.5703125" bestFit="1" customWidth="1"/>
    <col min="2" max="4" width="10" bestFit="1" customWidth="1"/>
    <col min="5" max="5" width="14.5703125" bestFit="1" customWidth="1"/>
    <col min="6" max="6" width="14.28515625" bestFit="1" customWidth="1"/>
    <col min="7" max="7" width="14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3">
        <v>45536</v>
      </c>
      <c r="B2" s="5">
        <v>14640</v>
      </c>
      <c r="C2" s="5">
        <v>38432</v>
      </c>
      <c r="D2" s="5">
        <v>53072</v>
      </c>
      <c r="E2" s="5">
        <v>19416</v>
      </c>
      <c r="F2" s="5">
        <v>19016</v>
      </c>
      <c r="G2" s="5">
        <v>0</v>
      </c>
    </row>
    <row r="3" spans="1:7" x14ac:dyDescent="0.25">
      <c r="A3" s="3">
        <v>45870</v>
      </c>
      <c r="B3" s="5">
        <v>16894</v>
      </c>
      <c r="C3" s="5">
        <v>50652</v>
      </c>
      <c r="D3" s="5">
        <v>67546</v>
      </c>
      <c r="E3" s="5">
        <v>25955</v>
      </c>
      <c r="F3" s="5">
        <v>24697</v>
      </c>
      <c r="G3" s="5">
        <v>0</v>
      </c>
    </row>
    <row r="4" spans="1:7" x14ac:dyDescent="0.25">
      <c r="A4" s="3">
        <v>45901</v>
      </c>
      <c r="B4" s="5">
        <v>12455</v>
      </c>
      <c r="C4" s="5">
        <v>41562</v>
      </c>
      <c r="D4" s="5">
        <v>54017</v>
      </c>
      <c r="E4" s="5">
        <v>21733</v>
      </c>
      <c r="F4" s="5">
        <v>19795</v>
      </c>
      <c r="G4" s="5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8061-E82E-4709-8AC7-F027DCC367EC}">
  <dimension ref="A1:M1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0.28515625" bestFit="1" customWidth="1"/>
    <col min="3" max="3" width="9" bestFit="1" customWidth="1"/>
    <col min="4" max="4" width="14.28515625" bestFit="1" customWidth="1"/>
    <col min="5" max="6" width="12.140625" bestFit="1" customWidth="1"/>
    <col min="11" max="11" width="11.42578125" bestFit="1" customWidth="1"/>
    <col min="12" max="12" width="11.5703125" bestFit="1" customWidth="1"/>
    <col min="13" max="13" width="7.42578125" bestFit="1" customWidth="1"/>
  </cols>
  <sheetData>
    <row r="1" spans="1:13" x14ac:dyDescent="0.25">
      <c r="A1" t="s">
        <v>129</v>
      </c>
      <c r="B1" t="s">
        <v>130</v>
      </c>
      <c r="C1" t="s">
        <v>37</v>
      </c>
      <c r="D1" t="s">
        <v>36</v>
      </c>
      <c r="E1" t="s">
        <v>131</v>
      </c>
      <c r="F1" t="s">
        <v>132</v>
      </c>
    </row>
    <row r="2" spans="1:13" x14ac:dyDescent="0.25">
      <c r="A2" t="s">
        <v>133</v>
      </c>
      <c r="B2" s="12">
        <v>5301</v>
      </c>
      <c r="C2" s="12">
        <v>5651</v>
      </c>
      <c r="D2" s="12">
        <v>4049404.86</v>
      </c>
      <c r="E2" s="12">
        <v>716.581996</v>
      </c>
      <c r="F2" s="12">
        <v>763.89452200000005</v>
      </c>
    </row>
    <row r="3" spans="1:13" x14ac:dyDescent="0.25">
      <c r="A3" t="s">
        <v>134</v>
      </c>
      <c r="B3" s="12">
        <v>4120</v>
      </c>
      <c r="C3" s="12">
        <v>4948</v>
      </c>
      <c r="D3" s="12">
        <v>6193279.0700000003</v>
      </c>
      <c r="E3" s="12">
        <v>1251.673215</v>
      </c>
      <c r="F3" s="12">
        <v>1503.2230750000001</v>
      </c>
    </row>
    <row r="4" spans="1:13" x14ac:dyDescent="0.25">
      <c r="A4" t="s">
        <v>135</v>
      </c>
      <c r="B4" s="12">
        <v>4144</v>
      </c>
      <c r="C4" s="12">
        <v>4485</v>
      </c>
      <c r="D4" s="12">
        <v>7527837.3200000003</v>
      </c>
      <c r="E4" s="12">
        <v>1678.4475629999999</v>
      </c>
      <c r="F4" s="12">
        <v>1816.56306</v>
      </c>
    </row>
    <row r="5" spans="1:13" x14ac:dyDescent="0.25">
      <c r="A5" t="s">
        <v>136</v>
      </c>
      <c r="B5" s="12">
        <v>3152</v>
      </c>
      <c r="C5" s="12">
        <v>3299</v>
      </c>
      <c r="D5" s="12">
        <v>6361618.2000000002</v>
      </c>
      <c r="E5" s="12">
        <v>1928.3474389999999</v>
      </c>
      <c r="F5" s="12">
        <v>2018.279886</v>
      </c>
    </row>
    <row r="6" spans="1:13" x14ac:dyDescent="0.25">
      <c r="A6" t="s">
        <v>137</v>
      </c>
      <c r="B6" s="12">
        <v>4014</v>
      </c>
      <c r="C6" s="12">
        <v>4254</v>
      </c>
      <c r="D6" s="12">
        <v>9463850.5999999996</v>
      </c>
      <c r="E6" s="12">
        <v>2224.6945460000002</v>
      </c>
      <c r="F6" s="12">
        <v>2357.7106629999998</v>
      </c>
    </row>
    <row r="7" spans="1:13" x14ac:dyDescent="0.25">
      <c r="A7" t="s">
        <v>138</v>
      </c>
      <c r="B7" s="12">
        <v>4324</v>
      </c>
      <c r="C7" s="12">
        <v>4473</v>
      </c>
      <c r="D7" s="12">
        <v>11928457.699999999</v>
      </c>
      <c r="E7" s="12">
        <v>2666.7689919999998</v>
      </c>
      <c r="F7" s="12">
        <v>2758.6627429999999</v>
      </c>
    </row>
    <row r="8" spans="1:13" x14ac:dyDescent="0.25">
      <c r="A8" t="s">
        <v>139</v>
      </c>
      <c r="B8" s="12">
        <v>882</v>
      </c>
      <c r="C8" s="12">
        <v>933</v>
      </c>
      <c r="D8" s="12">
        <v>3028741.3</v>
      </c>
      <c r="E8" s="12">
        <v>3246.2393350000002</v>
      </c>
      <c r="F8" s="12">
        <v>3433.947052</v>
      </c>
      <c r="K8" s="12" t="s">
        <v>45</v>
      </c>
      <c r="L8" s="12" t="s">
        <v>36</v>
      </c>
      <c r="M8" s="12" t="s">
        <v>37</v>
      </c>
    </row>
    <row r="9" spans="1:13" x14ac:dyDescent="0.25">
      <c r="A9" t="s">
        <v>140</v>
      </c>
      <c r="B9" s="12">
        <v>607</v>
      </c>
      <c r="C9" s="12">
        <v>628</v>
      </c>
      <c r="D9" s="12">
        <v>2359681.89</v>
      </c>
      <c r="E9" s="12">
        <v>3757.4552389999999</v>
      </c>
      <c r="F9" s="12">
        <v>3887.449572</v>
      </c>
      <c r="K9" s="12" t="s">
        <v>41</v>
      </c>
      <c r="L9" s="12">
        <v>40900.19</v>
      </c>
      <c r="M9" s="12">
        <v>30</v>
      </c>
    </row>
    <row r="10" spans="1:13" x14ac:dyDescent="0.25">
      <c r="A10" t="s">
        <v>141</v>
      </c>
      <c r="B10" s="12">
        <v>750</v>
      </c>
      <c r="C10" s="12">
        <v>768</v>
      </c>
      <c r="D10" s="12">
        <v>3429539.19</v>
      </c>
      <c r="E10" s="12">
        <v>4465.5458200000003</v>
      </c>
      <c r="F10" s="12">
        <v>4572.7189200000003</v>
      </c>
      <c r="K10" s="12" t="s">
        <v>46</v>
      </c>
      <c r="L10" s="12">
        <v>61854142.109999999</v>
      </c>
      <c r="M10" s="12">
        <v>31958</v>
      </c>
    </row>
    <row r="11" spans="1:13" x14ac:dyDescent="0.25">
      <c r="A11" t="s">
        <v>142</v>
      </c>
      <c r="B11" s="12">
        <v>530</v>
      </c>
      <c r="C11" s="12">
        <v>544</v>
      </c>
      <c r="D11" s="12">
        <v>3831226.59</v>
      </c>
      <c r="E11" s="12">
        <v>7042.6959379999998</v>
      </c>
      <c r="F11" s="12">
        <v>7228.7294149999998</v>
      </c>
      <c r="K11" s="12" t="s">
        <v>47</v>
      </c>
      <c r="L11" s="12">
        <v>58132736.530000001</v>
      </c>
      <c r="M11" s="12">
        <v>29953</v>
      </c>
    </row>
    <row r="12" spans="1:13" x14ac:dyDescent="0.25">
      <c r="C12" s="13">
        <f>SUM(C2:C11)</f>
        <v>29983</v>
      </c>
      <c r="D12" s="13">
        <f>SUM(D2:D11)</f>
        <v>58173636.719999999</v>
      </c>
      <c r="L12" s="13">
        <f>L11+L9</f>
        <v>58173636.719999999</v>
      </c>
      <c r="M12" s="13">
        <f>M11+M9</f>
        <v>29983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DE5D-E985-4C21-A442-599EB957FA80}">
  <dimension ref="A1:O14"/>
  <sheetViews>
    <sheetView workbookViewId="0">
      <selection activeCell="J2" sqref="J2:O14"/>
    </sheetView>
  </sheetViews>
  <sheetFormatPr defaultRowHeight="15" x14ac:dyDescent="0.25"/>
  <cols>
    <col min="1" max="1" width="13.42578125" bestFit="1" customWidth="1"/>
    <col min="2" max="2" width="10.28515625" bestFit="1" customWidth="1"/>
    <col min="3" max="3" width="10" bestFit="1" customWidth="1"/>
    <col min="4" max="4" width="12.5703125" bestFit="1" customWidth="1"/>
    <col min="5" max="6" width="12.140625" bestFit="1" customWidth="1"/>
    <col min="9" max="9" width="11.5703125" bestFit="1" customWidth="1"/>
    <col min="10" max="10" width="13.42578125" bestFit="1" customWidth="1"/>
    <col min="11" max="11" width="10.140625" bestFit="1" customWidth="1"/>
    <col min="12" max="12" width="5" bestFit="1" customWidth="1"/>
    <col min="13" max="13" width="11" bestFit="1" customWidth="1"/>
    <col min="14" max="15" width="8" bestFit="1" customWidth="1"/>
    <col min="16" max="17" width="9" bestFit="1" customWidth="1"/>
  </cols>
  <sheetData>
    <row r="1" spans="1:15" x14ac:dyDescent="0.25">
      <c r="A1" s="2" t="s">
        <v>129</v>
      </c>
      <c r="B1" s="2" t="s">
        <v>130</v>
      </c>
      <c r="C1" s="2" t="s">
        <v>37</v>
      </c>
      <c r="D1" s="2" t="s">
        <v>36</v>
      </c>
      <c r="E1" s="2" t="s">
        <v>131</v>
      </c>
      <c r="F1" s="2" t="s">
        <v>132</v>
      </c>
    </row>
    <row r="2" spans="1:15" x14ac:dyDescent="0.25">
      <c r="A2" s="2" t="s">
        <v>133</v>
      </c>
      <c r="B2" s="5">
        <v>9353</v>
      </c>
      <c r="C2" s="5">
        <v>10362</v>
      </c>
      <c r="D2" s="5">
        <v>8406502.5199999996</v>
      </c>
      <c r="E2" s="5">
        <v>811.28184899999997</v>
      </c>
      <c r="F2" s="5">
        <v>898.80279299999995</v>
      </c>
      <c r="J2" t="s">
        <v>129</v>
      </c>
      <c r="K2" t="s">
        <v>130</v>
      </c>
      <c r="L2" t="s">
        <v>37</v>
      </c>
      <c r="M2" t="s">
        <v>36</v>
      </c>
      <c r="N2" t="s">
        <v>131</v>
      </c>
      <c r="O2" t="s">
        <v>132</v>
      </c>
    </row>
    <row r="3" spans="1:15" x14ac:dyDescent="0.25">
      <c r="A3" s="2" t="s">
        <v>134</v>
      </c>
      <c r="B3" s="5">
        <v>6080</v>
      </c>
      <c r="C3" s="5">
        <v>6875</v>
      </c>
      <c r="D3" s="5">
        <v>8243030.5300000003</v>
      </c>
      <c r="E3" s="5">
        <v>1198.986259</v>
      </c>
      <c r="F3" s="5">
        <v>1355.7616</v>
      </c>
      <c r="J3" t="s">
        <v>750</v>
      </c>
      <c r="K3">
        <v>16</v>
      </c>
      <c r="L3">
        <v>19</v>
      </c>
      <c r="M3">
        <v>3405.49</v>
      </c>
      <c r="N3">
        <v>179.24</v>
      </c>
      <c r="O3">
        <v>212.84</v>
      </c>
    </row>
    <row r="4" spans="1:15" x14ac:dyDescent="0.25">
      <c r="A4" s="2" t="s">
        <v>135</v>
      </c>
      <c r="B4" s="5">
        <v>895</v>
      </c>
      <c r="C4" s="5">
        <v>1063</v>
      </c>
      <c r="D4" s="5">
        <v>1740173.35</v>
      </c>
      <c r="E4" s="5">
        <v>1637.0398399999999</v>
      </c>
      <c r="F4" s="5">
        <v>1944.327765</v>
      </c>
      <c r="J4" t="s">
        <v>751</v>
      </c>
      <c r="K4">
        <v>951</v>
      </c>
      <c r="L4">
        <v>1023</v>
      </c>
      <c r="M4">
        <v>592658.88</v>
      </c>
      <c r="N4">
        <v>579.33000000000004</v>
      </c>
      <c r="O4">
        <v>623.20000000000005</v>
      </c>
    </row>
    <row r="5" spans="1:15" x14ac:dyDescent="0.25">
      <c r="A5" s="2" t="s">
        <v>136</v>
      </c>
      <c r="B5" s="5">
        <v>349</v>
      </c>
      <c r="C5" s="5">
        <v>408</v>
      </c>
      <c r="D5" s="5">
        <v>773026.91</v>
      </c>
      <c r="E5" s="5">
        <v>1894.6737989999999</v>
      </c>
      <c r="F5" s="5">
        <v>2214.976819</v>
      </c>
      <c r="J5" t="s">
        <v>752</v>
      </c>
      <c r="K5">
        <v>3202</v>
      </c>
      <c r="L5">
        <v>3579</v>
      </c>
      <c r="M5">
        <v>2514978.5099999998</v>
      </c>
      <c r="N5">
        <v>702.7</v>
      </c>
      <c r="O5">
        <v>785.44</v>
      </c>
    </row>
    <row r="6" spans="1:15" x14ac:dyDescent="0.25">
      <c r="A6" s="2" t="s">
        <v>137</v>
      </c>
      <c r="B6" s="5">
        <v>400</v>
      </c>
      <c r="C6" s="5">
        <v>468</v>
      </c>
      <c r="D6" s="5">
        <v>1022566.42</v>
      </c>
      <c r="E6" s="5">
        <v>2184.9709830000002</v>
      </c>
      <c r="F6" s="5">
        <v>2556.4160499999998</v>
      </c>
      <c r="J6" t="s">
        <v>753</v>
      </c>
      <c r="K6">
        <v>5184</v>
      </c>
      <c r="L6">
        <v>5741</v>
      </c>
      <c r="M6">
        <v>5295459.6399999997</v>
      </c>
      <c r="N6">
        <v>922.39</v>
      </c>
      <c r="O6">
        <v>1021.5</v>
      </c>
    </row>
    <row r="7" spans="1:15" x14ac:dyDescent="0.25">
      <c r="A7" s="2" t="s">
        <v>138</v>
      </c>
      <c r="B7" s="5">
        <v>175</v>
      </c>
      <c r="C7" s="5">
        <v>203</v>
      </c>
      <c r="D7" s="5">
        <v>542611.56000000006</v>
      </c>
      <c r="E7" s="5">
        <v>2672.96335</v>
      </c>
      <c r="F7" s="5">
        <v>3100.6374860000001</v>
      </c>
      <c r="J7" t="s">
        <v>754</v>
      </c>
      <c r="K7">
        <v>3351</v>
      </c>
      <c r="L7">
        <v>3790</v>
      </c>
      <c r="M7">
        <v>4156413.03</v>
      </c>
      <c r="N7">
        <v>1096.68</v>
      </c>
      <c r="O7">
        <v>1240.3499999999999</v>
      </c>
    </row>
    <row r="8" spans="1:15" x14ac:dyDescent="0.25">
      <c r="A8" s="2" t="s">
        <v>139</v>
      </c>
      <c r="B8" s="5">
        <v>49</v>
      </c>
      <c r="C8" s="5">
        <v>58</v>
      </c>
      <c r="D8" s="5">
        <v>184934.27</v>
      </c>
      <c r="E8" s="5">
        <v>3188.5218970000001</v>
      </c>
      <c r="F8" s="5">
        <v>3774.168776</v>
      </c>
      <c r="J8" t="s">
        <v>755</v>
      </c>
      <c r="K8">
        <v>2253</v>
      </c>
      <c r="L8">
        <v>2532</v>
      </c>
      <c r="M8">
        <v>3284060.32</v>
      </c>
      <c r="N8">
        <v>1297.02</v>
      </c>
      <c r="O8">
        <v>1457.64</v>
      </c>
    </row>
    <row r="9" spans="1:15" x14ac:dyDescent="0.25">
      <c r="A9" s="2" t="s">
        <v>140</v>
      </c>
      <c r="B9" s="5">
        <v>23</v>
      </c>
      <c r="C9" s="5">
        <v>31</v>
      </c>
      <c r="D9" s="5">
        <v>115436.69</v>
      </c>
      <c r="E9" s="5">
        <v>3723.7641939999999</v>
      </c>
      <c r="F9" s="5">
        <v>5018.9865220000002</v>
      </c>
      <c r="J9" t="s">
        <v>756</v>
      </c>
      <c r="K9">
        <v>787</v>
      </c>
      <c r="L9">
        <v>935</v>
      </c>
      <c r="M9">
        <v>1392749.24</v>
      </c>
      <c r="N9">
        <v>1489.57</v>
      </c>
      <c r="O9">
        <v>1769.69</v>
      </c>
    </row>
    <row r="10" spans="1:15" x14ac:dyDescent="0.25">
      <c r="A10" s="2" t="s">
        <v>141</v>
      </c>
      <c r="B10" s="5">
        <v>21</v>
      </c>
      <c r="C10" s="5">
        <v>27</v>
      </c>
      <c r="D10" s="5">
        <v>119648.2</v>
      </c>
      <c r="E10" s="5">
        <v>4431.4148150000001</v>
      </c>
      <c r="F10" s="5">
        <v>5697.5333330000003</v>
      </c>
      <c r="J10" t="s">
        <v>757</v>
      </c>
      <c r="K10">
        <v>584</v>
      </c>
      <c r="L10">
        <v>681</v>
      </c>
      <c r="M10">
        <v>1149981.29</v>
      </c>
      <c r="N10">
        <v>1688.67</v>
      </c>
      <c r="O10">
        <v>1969.15</v>
      </c>
    </row>
    <row r="11" spans="1:15" x14ac:dyDescent="0.25">
      <c r="A11" s="2" t="s">
        <v>142</v>
      </c>
      <c r="B11" s="5">
        <v>34</v>
      </c>
      <c r="C11" s="5">
        <v>46</v>
      </c>
      <c r="D11" s="5">
        <v>571030.49</v>
      </c>
      <c r="E11" s="5">
        <v>12413.706303999999</v>
      </c>
      <c r="F11" s="5">
        <v>16795.014412</v>
      </c>
      <c r="J11" t="s">
        <v>136</v>
      </c>
      <c r="K11">
        <v>349</v>
      </c>
      <c r="L11">
        <v>408</v>
      </c>
      <c r="M11">
        <v>773026.91</v>
      </c>
      <c r="N11">
        <v>1894.67</v>
      </c>
      <c r="O11">
        <v>2214.98</v>
      </c>
    </row>
    <row r="12" spans="1:15" x14ac:dyDescent="0.25">
      <c r="B12" s="13">
        <f>SUM(B2:B11)</f>
        <v>17379</v>
      </c>
      <c r="C12" s="13">
        <f t="shared" ref="C12:D12" si="0">SUM(C2:C11)</f>
        <v>19541</v>
      </c>
      <c r="D12" s="13">
        <f t="shared" si="0"/>
        <v>21718960.940000001</v>
      </c>
      <c r="E12" s="13"/>
      <c r="F12" s="13"/>
      <c r="J12" t="s">
        <v>758</v>
      </c>
      <c r="K12">
        <v>433</v>
      </c>
      <c r="L12">
        <v>504</v>
      </c>
      <c r="M12">
        <v>1110904.58</v>
      </c>
      <c r="N12">
        <v>2204.1799999999998</v>
      </c>
      <c r="O12">
        <v>2565.6</v>
      </c>
    </row>
    <row r="13" spans="1:15" x14ac:dyDescent="0.25">
      <c r="I13" s="5"/>
      <c r="J13" t="s">
        <v>759</v>
      </c>
      <c r="K13">
        <v>142</v>
      </c>
      <c r="L13">
        <v>167</v>
      </c>
      <c r="M13">
        <v>454273.4</v>
      </c>
      <c r="N13">
        <v>2720.2</v>
      </c>
      <c r="O13">
        <v>3199.11</v>
      </c>
    </row>
    <row r="14" spans="1:15" x14ac:dyDescent="0.25">
      <c r="J14" t="s">
        <v>760</v>
      </c>
      <c r="K14">
        <v>127</v>
      </c>
      <c r="L14">
        <v>162</v>
      </c>
      <c r="M14">
        <v>991049.65</v>
      </c>
      <c r="N14">
        <v>6117.59</v>
      </c>
      <c r="O14">
        <v>7803.54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2FA7-90E6-432F-9415-CF408A749A8B}">
  <dimension ref="A2:F5"/>
  <sheetViews>
    <sheetView tabSelected="1" workbookViewId="0">
      <selection activeCell="A2" sqref="A2:G5"/>
    </sheetView>
  </sheetViews>
  <sheetFormatPr defaultRowHeight="15" x14ac:dyDescent="0.25"/>
  <cols>
    <col min="1" max="1" width="13.5703125" bestFit="1" customWidth="1"/>
    <col min="2" max="2" width="10.140625" bestFit="1" customWidth="1"/>
    <col min="5" max="5" width="13.5703125" bestFit="1" customWidth="1"/>
    <col min="6" max="6" width="10.140625" bestFit="1" customWidth="1"/>
  </cols>
  <sheetData>
    <row r="2" spans="1:6" x14ac:dyDescent="0.25">
      <c r="A2" t="s">
        <v>761</v>
      </c>
      <c r="B2" t="s">
        <v>130</v>
      </c>
      <c r="E2" t="s">
        <v>765</v>
      </c>
      <c r="F2" t="s">
        <v>130</v>
      </c>
    </row>
    <row r="3" spans="1:6" x14ac:dyDescent="0.25">
      <c r="A3" t="s">
        <v>762</v>
      </c>
      <c r="B3">
        <v>834470</v>
      </c>
      <c r="E3" t="s">
        <v>762</v>
      </c>
      <c r="F3">
        <v>913132</v>
      </c>
    </row>
    <row r="4" spans="1:6" x14ac:dyDescent="0.25">
      <c r="A4" t="s">
        <v>763</v>
      </c>
      <c r="B4">
        <v>352268</v>
      </c>
      <c r="E4" t="s">
        <v>764</v>
      </c>
      <c r="F4">
        <v>726459</v>
      </c>
    </row>
    <row r="5" spans="1:6" x14ac:dyDescent="0.25">
      <c r="A5" t="s">
        <v>764</v>
      </c>
      <c r="B5">
        <v>516270</v>
      </c>
      <c r="E5" t="s">
        <v>763</v>
      </c>
      <c r="F5">
        <v>809304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9D5C-35B9-4ADE-BCFF-C698C2283B75}">
  <dimension ref="A1:AJ27"/>
  <sheetViews>
    <sheetView workbookViewId="0">
      <selection activeCell="D13" sqref="D13"/>
    </sheetView>
  </sheetViews>
  <sheetFormatPr defaultRowHeight="15" x14ac:dyDescent="0.25"/>
  <cols>
    <col min="1" max="1" width="26.42578125" bestFit="1" customWidth="1"/>
    <col min="2" max="2" width="15.28515625" bestFit="1" customWidth="1"/>
    <col min="3" max="4" width="14.28515625" bestFit="1" customWidth="1"/>
    <col min="6" max="6" width="26.42578125" bestFit="1" customWidth="1"/>
    <col min="7" max="9" width="12" bestFit="1" customWidth="1"/>
  </cols>
  <sheetData>
    <row r="1" spans="1:36" x14ac:dyDescent="0.25">
      <c r="A1" t="s">
        <v>143</v>
      </c>
      <c r="B1" s="1">
        <v>45870</v>
      </c>
      <c r="C1" s="1">
        <v>45536</v>
      </c>
      <c r="D1" s="1">
        <v>45901</v>
      </c>
      <c r="G1" t="s">
        <v>143</v>
      </c>
      <c r="H1" t="s">
        <v>153</v>
      </c>
      <c r="P1" t="s">
        <v>143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144</v>
      </c>
      <c r="X1" t="s">
        <v>145</v>
      </c>
      <c r="Y1" t="s">
        <v>17</v>
      </c>
      <c r="Z1" t="s">
        <v>146</v>
      </c>
      <c r="AA1" t="s">
        <v>147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148</v>
      </c>
      <c r="AI1" t="s">
        <v>152</v>
      </c>
      <c r="AJ1" t="s">
        <v>151</v>
      </c>
    </row>
    <row r="2" spans="1:36" x14ac:dyDescent="0.25">
      <c r="A2" t="s">
        <v>28</v>
      </c>
      <c r="B2">
        <v>57281</v>
      </c>
      <c r="C2">
        <v>49224</v>
      </c>
      <c r="D2">
        <v>44957</v>
      </c>
      <c r="G2" s="1">
        <v>45536</v>
      </c>
      <c r="H2">
        <v>49224</v>
      </c>
    </row>
    <row r="3" spans="1:36" x14ac:dyDescent="0.25">
      <c r="A3" t="s">
        <v>9</v>
      </c>
      <c r="B3" s="12">
        <v>51636</v>
      </c>
      <c r="C3" s="12">
        <v>41441</v>
      </c>
      <c r="D3" s="12">
        <v>42148</v>
      </c>
      <c r="G3" s="1">
        <v>45870</v>
      </c>
      <c r="H3">
        <v>57281</v>
      </c>
      <c r="P3" s="1">
        <v>45870</v>
      </c>
      <c r="Q3">
        <v>51636</v>
      </c>
      <c r="R3">
        <v>35750</v>
      </c>
      <c r="S3">
        <v>34904</v>
      </c>
      <c r="T3">
        <v>846</v>
      </c>
      <c r="U3">
        <v>15886</v>
      </c>
      <c r="V3">
        <v>108019820.37</v>
      </c>
      <c r="W3">
        <v>72408744.790000007</v>
      </c>
      <c r="X3">
        <v>35611075.579999998</v>
      </c>
      <c r="Y3">
        <v>56153</v>
      </c>
      <c r="Z3">
        <v>37208</v>
      </c>
      <c r="AA3">
        <v>18945</v>
      </c>
      <c r="AB3">
        <v>1923.67</v>
      </c>
      <c r="AC3">
        <v>1640.54</v>
      </c>
      <c r="AD3">
        <v>1879.71</v>
      </c>
      <c r="AE3">
        <v>2091.9499999999998</v>
      </c>
      <c r="AF3">
        <v>3533.18</v>
      </c>
      <c r="AG3">
        <v>2241.66</v>
      </c>
      <c r="AH3">
        <v>1.0451999999999999</v>
      </c>
      <c r="AI3">
        <v>13.74397293</v>
      </c>
      <c r="AJ3">
        <v>0</v>
      </c>
    </row>
    <row r="4" spans="1:36" x14ac:dyDescent="0.25">
      <c r="A4" t="s">
        <v>10</v>
      </c>
      <c r="B4" s="12">
        <v>35750</v>
      </c>
      <c r="C4" s="12">
        <v>30598</v>
      </c>
      <c r="D4" s="12">
        <v>28591</v>
      </c>
      <c r="G4" s="1">
        <v>45901</v>
      </c>
      <c r="H4">
        <v>44957</v>
      </c>
      <c r="P4" s="1">
        <v>45536</v>
      </c>
      <c r="Q4">
        <v>41441</v>
      </c>
      <c r="R4">
        <v>30598</v>
      </c>
      <c r="S4">
        <v>29869</v>
      </c>
      <c r="T4">
        <v>729</v>
      </c>
      <c r="U4">
        <v>10843</v>
      </c>
      <c r="V4">
        <v>91093087.299999997</v>
      </c>
      <c r="W4">
        <v>64700816.619999997</v>
      </c>
      <c r="X4">
        <v>26392270.68</v>
      </c>
      <c r="Y4">
        <v>45223</v>
      </c>
      <c r="Z4">
        <v>31825</v>
      </c>
      <c r="AA4">
        <v>13398</v>
      </c>
      <c r="AB4">
        <v>2014.31</v>
      </c>
      <c r="AC4">
        <v>1813.24</v>
      </c>
      <c r="AD4">
        <v>1969.87</v>
      </c>
      <c r="AE4">
        <v>2198.14</v>
      </c>
      <c r="AF4">
        <v>3798.11</v>
      </c>
      <c r="AG4">
        <v>2434.04</v>
      </c>
      <c r="AH4">
        <v>1.0475000000000001</v>
      </c>
      <c r="AI4">
        <v>12.531403429999999</v>
      </c>
      <c r="AJ4">
        <v>0</v>
      </c>
    </row>
    <row r="5" spans="1:36" x14ac:dyDescent="0.25">
      <c r="A5" t="s">
        <v>11</v>
      </c>
      <c r="B5" s="12">
        <v>34904</v>
      </c>
      <c r="C5" s="12">
        <v>29869</v>
      </c>
      <c r="D5" s="12">
        <v>27909</v>
      </c>
      <c r="J5" t="s">
        <v>143</v>
      </c>
      <c r="K5" t="s">
        <v>36</v>
      </c>
      <c r="L5" t="s">
        <v>37</v>
      </c>
      <c r="P5" s="1">
        <v>45901</v>
      </c>
      <c r="Q5">
        <v>42148</v>
      </c>
      <c r="R5">
        <v>28591</v>
      </c>
      <c r="S5">
        <v>27909</v>
      </c>
      <c r="T5">
        <v>682</v>
      </c>
      <c r="U5">
        <v>13557</v>
      </c>
      <c r="V5">
        <v>90123494.840000004</v>
      </c>
      <c r="W5">
        <v>59501685.240000002</v>
      </c>
      <c r="X5">
        <v>30621809.600000001</v>
      </c>
      <c r="Y5">
        <v>45938</v>
      </c>
      <c r="Z5">
        <v>29769</v>
      </c>
      <c r="AA5">
        <v>16169</v>
      </c>
      <c r="AB5">
        <v>1961.85</v>
      </c>
      <c r="AC5">
        <v>1700.42</v>
      </c>
      <c r="AD5">
        <v>1893.86</v>
      </c>
      <c r="AE5">
        <v>2138.2600000000002</v>
      </c>
      <c r="AF5">
        <v>3657.64</v>
      </c>
      <c r="AG5">
        <v>2258.75</v>
      </c>
      <c r="AH5">
        <v>1.0487</v>
      </c>
      <c r="AI5">
        <v>14.385090030000001</v>
      </c>
      <c r="AJ5">
        <v>0</v>
      </c>
    </row>
    <row r="6" spans="1:36" x14ac:dyDescent="0.25">
      <c r="A6" t="s">
        <v>12</v>
      </c>
      <c r="B6" s="12">
        <v>846</v>
      </c>
      <c r="C6" s="12">
        <v>729</v>
      </c>
      <c r="D6" s="12">
        <v>682</v>
      </c>
      <c r="J6" s="1">
        <v>45870</v>
      </c>
      <c r="K6">
        <v>867398.65</v>
      </c>
      <c r="L6">
        <v>563</v>
      </c>
      <c r="P6" s="1"/>
    </row>
    <row r="7" spans="1:36" x14ac:dyDescent="0.25">
      <c r="A7" t="s">
        <v>13</v>
      </c>
      <c r="B7" s="12">
        <v>15886</v>
      </c>
      <c r="C7" s="12">
        <v>10843</v>
      </c>
      <c r="D7" s="12">
        <v>13557</v>
      </c>
      <c r="J7" s="1">
        <v>45536</v>
      </c>
      <c r="K7">
        <v>1546653.28</v>
      </c>
      <c r="L7">
        <v>890</v>
      </c>
    </row>
    <row r="8" spans="1:36" x14ac:dyDescent="0.25">
      <c r="A8" t="s">
        <v>29</v>
      </c>
      <c r="B8" s="12">
        <f>B9+K6</f>
        <v>108887219.02000001</v>
      </c>
      <c r="C8" s="12">
        <f>C9+K7</f>
        <v>92639740.579999998</v>
      </c>
      <c r="D8" s="12">
        <f>D9+K8</f>
        <v>90821981.38000001</v>
      </c>
      <c r="J8" s="1">
        <v>45901</v>
      </c>
      <c r="K8">
        <v>698486.54</v>
      </c>
      <c r="L8">
        <v>466</v>
      </c>
    </row>
    <row r="9" spans="1:36" x14ac:dyDescent="0.25">
      <c r="A9" t="s">
        <v>14</v>
      </c>
      <c r="B9" s="12">
        <v>108019820.37</v>
      </c>
      <c r="C9" s="12">
        <v>91093087.299999997</v>
      </c>
      <c r="D9" s="12">
        <v>90123494.840000004</v>
      </c>
    </row>
    <row r="10" spans="1:36" x14ac:dyDescent="0.25">
      <c r="A10" t="s">
        <v>144</v>
      </c>
      <c r="B10" s="12">
        <v>72408744.790000007</v>
      </c>
      <c r="C10" s="12">
        <v>64700816.619999997</v>
      </c>
      <c r="D10" s="12">
        <v>59501685.240000002</v>
      </c>
    </row>
    <row r="11" spans="1:36" x14ac:dyDescent="0.25">
      <c r="A11" t="s">
        <v>145</v>
      </c>
      <c r="B11" s="12">
        <v>35611075.579999998</v>
      </c>
      <c r="C11" s="12">
        <v>26392270.68</v>
      </c>
      <c r="D11" s="12">
        <v>30621809.600000001</v>
      </c>
      <c r="P11" s="1"/>
    </row>
    <row r="12" spans="1:36" x14ac:dyDescent="0.25">
      <c r="A12" t="s">
        <v>30</v>
      </c>
      <c r="B12" s="12">
        <f>B13+L6</f>
        <v>56716</v>
      </c>
      <c r="C12" s="12">
        <f>C13+L7</f>
        <v>46113</v>
      </c>
      <c r="D12" s="12">
        <f>D13+L8</f>
        <v>46404</v>
      </c>
      <c r="P12" s="1"/>
    </row>
    <row r="13" spans="1:36" x14ac:dyDescent="0.25">
      <c r="A13" t="s">
        <v>17</v>
      </c>
      <c r="B13" s="12">
        <v>56153</v>
      </c>
      <c r="C13" s="12">
        <v>45223</v>
      </c>
      <c r="D13" s="12">
        <v>45938</v>
      </c>
      <c r="P13" s="1"/>
    </row>
    <row r="14" spans="1:36" x14ac:dyDescent="0.25">
      <c r="A14" t="s">
        <v>146</v>
      </c>
      <c r="B14" s="12">
        <v>37208</v>
      </c>
      <c r="C14" s="12">
        <v>31825</v>
      </c>
      <c r="D14" s="12">
        <v>29769</v>
      </c>
      <c r="P14" s="1"/>
    </row>
    <row r="15" spans="1:36" x14ac:dyDescent="0.25">
      <c r="A15" t="s">
        <v>147</v>
      </c>
      <c r="B15" s="12">
        <v>18945</v>
      </c>
      <c r="C15" s="12">
        <v>13398</v>
      </c>
      <c r="D15" s="12">
        <v>16169</v>
      </c>
      <c r="P15" s="1"/>
    </row>
    <row r="16" spans="1:36" x14ac:dyDescent="0.25">
      <c r="A16" t="s">
        <v>20</v>
      </c>
      <c r="B16" s="12">
        <v>1923.67</v>
      </c>
      <c r="C16" s="12">
        <v>2014.31</v>
      </c>
      <c r="D16" s="12">
        <v>1961.85</v>
      </c>
    </row>
    <row r="17" spans="1:4" x14ac:dyDescent="0.25">
      <c r="A17" t="s">
        <v>21</v>
      </c>
      <c r="B17" s="12">
        <v>1640.54</v>
      </c>
      <c r="C17" s="12">
        <v>1813.24</v>
      </c>
      <c r="D17" s="12">
        <v>1700.42</v>
      </c>
    </row>
    <row r="18" spans="1:4" x14ac:dyDescent="0.25">
      <c r="A18" t="s">
        <v>22</v>
      </c>
      <c r="B18" s="12">
        <v>1879.71</v>
      </c>
      <c r="C18" s="12">
        <v>1969.87</v>
      </c>
      <c r="D18" s="12">
        <v>1893.86</v>
      </c>
    </row>
    <row r="19" spans="1:4" x14ac:dyDescent="0.25">
      <c r="A19" t="s">
        <v>23</v>
      </c>
      <c r="B19" s="12">
        <v>2091.9499999999998</v>
      </c>
      <c r="C19" s="12">
        <v>2198.14</v>
      </c>
      <c r="D19" s="12">
        <v>2138.2600000000002</v>
      </c>
    </row>
    <row r="20" spans="1:4" x14ac:dyDescent="0.25">
      <c r="A20" t="s">
        <v>24</v>
      </c>
      <c r="B20" s="12">
        <v>3533.18</v>
      </c>
      <c r="C20" s="12">
        <v>3798.11</v>
      </c>
      <c r="D20" s="12">
        <v>3657.64</v>
      </c>
    </row>
    <row r="21" spans="1:4" x14ac:dyDescent="0.25">
      <c r="A21" t="s">
        <v>25</v>
      </c>
      <c r="B21" s="12">
        <v>2241.66</v>
      </c>
      <c r="C21" s="12">
        <v>2434.04</v>
      </c>
      <c r="D21" s="12">
        <v>2258.75</v>
      </c>
    </row>
    <row r="22" spans="1:4" x14ac:dyDescent="0.25">
      <c r="A22" t="s">
        <v>148</v>
      </c>
      <c r="B22" s="12">
        <v>1.0451999999999999</v>
      </c>
      <c r="C22" s="12">
        <v>1.0475000000000001</v>
      </c>
      <c r="D22" s="12">
        <v>1.0487</v>
      </c>
    </row>
    <row r="23" spans="1:4" x14ac:dyDescent="0.25">
      <c r="A23" t="s">
        <v>152</v>
      </c>
      <c r="B23" s="12">
        <v>13.74397293</v>
      </c>
      <c r="C23" s="12">
        <v>12.531403429999999</v>
      </c>
      <c r="D23" s="12">
        <v>14.385090030000001</v>
      </c>
    </row>
    <row r="24" spans="1:4" x14ac:dyDescent="0.25">
      <c r="A24" t="s">
        <v>151</v>
      </c>
      <c r="B24" s="12">
        <v>229</v>
      </c>
      <c r="C24" s="12">
        <v>229</v>
      </c>
      <c r="D24" s="12">
        <v>229</v>
      </c>
    </row>
    <row r="25" spans="1:4" x14ac:dyDescent="0.25">
      <c r="B25" s="11"/>
      <c r="C25" s="11"/>
      <c r="D25" s="11"/>
    </row>
    <row r="26" spans="1:4" x14ac:dyDescent="0.25">
      <c r="B26" s="11"/>
      <c r="C26" s="11"/>
      <c r="D26" s="11"/>
    </row>
    <row r="27" spans="1:4" x14ac:dyDescent="0.25">
      <c r="B27" s="12"/>
      <c r="C27" s="12"/>
      <c r="D27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05AE-BC78-44AA-A35D-F48F04023A54}">
  <dimension ref="A1:AD24"/>
  <sheetViews>
    <sheetView workbookViewId="0">
      <selection activeCell="D13" sqref="D13"/>
    </sheetView>
  </sheetViews>
  <sheetFormatPr defaultRowHeight="15" x14ac:dyDescent="0.25"/>
  <cols>
    <col min="1" max="1" width="26.42578125" bestFit="1" customWidth="1"/>
    <col min="2" max="4" width="14.28515625" bestFit="1" customWidth="1"/>
    <col min="8" max="8" width="9.7109375" bestFit="1" customWidth="1"/>
    <col min="9" max="9" width="11" bestFit="1" customWidth="1"/>
  </cols>
  <sheetData>
    <row r="1" spans="1:30" x14ac:dyDescent="0.25">
      <c r="A1" t="s">
        <v>143</v>
      </c>
      <c r="B1" s="1">
        <v>45870</v>
      </c>
      <c r="C1" s="1">
        <v>45536</v>
      </c>
      <c r="D1" s="1">
        <v>45901</v>
      </c>
      <c r="J1" t="s">
        <v>143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144</v>
      </c>
      <c r="R1" t="s">
        <v>145</v>
      </c>
      <c r="S1" t="s">
        <v>17</v>
      </c>
      <c r="T1" t="s">
        <v>146</v>
      </c>
      <c r="U1" t="s">
        <v>147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148</v>
      </c>
      <c r="AC1" t="s">
        <v>152</v>
      </c>
      <c r="AD1" t="s">
        <v>151</v>
      </c>
    </row>
    <row r="2" spans="1:30" x14ac:dyDescent="0.25">
      <c r="A2" t="s">
        <v>28</v>
      </c>
      <c r="B2">
        <v>21944</v>
      </c>
      <c r="C2">
        <v>18831</v>
      </c>
      <c r="D2">
        <v>18333</v>
      </c>
    </row>
    <row r="3" spans="1:30" x14ac:dyDescent="0.25">
      <c r="A3" t="s">
        <v>9</v>
      </c>
      <c r="B3" s="12">
        <v>29390</v>
      </c>
      <c r="C3" s="12">
        <v>24115</v>
      </c>
      <c r="D3" s="12">
        <v>24603</v>
      </c>
      <c r="J3" s="1">
        <v>45870</v>
      </c>
      <c r="K3">
        <v>29390</v>
      </c>
      <c r="L3">
        <v>20703</v>
      </c>
      <c r="M3">
        <v>20204</v>
      </c>
      <c r="N3">
        <v>499</v>
      </c>
      <c r="O3">
        <v>8687</v>
      </c>
      <c r="P3">
        <v>61946180.43</v>
      </c>
      <c r="Q3">
        <v>41813759.789999999</v>
      </c>
      <c r="R3">
        <v>20132420.640000001</v>
      </c>
      <c r="S3">
        <v>32116</v>
      </c>
      <c r="T3">
        <v>21535</v>
      </c>
      <c r="U3">
        <v>10581</v>
      </c>
      <c r="V3">
        <v>1928.83</v>
      </c>
      <c r="W3">
        <v>1619.59</v>
      </c>
      <c r="X3">
        <v>1902.7</v>
      </c>
      <c r="Y3">
        <v>2107.73</v>
      </c>
      <c r="Z3">
        <v>3456.64</v>
      </c>
      <c r="AA3">
        <v>2317.5300000000002</v>
      </c>
      <c r="AB3">
        <v>1.0479000000000001</v>
      </c>
      <c r="AC3">
        <v>13.72077876</v>
      </c>
      <c r="AD3">
        <v>1</v>
      </c>
    </row>
    <row r="4" spans="1:30" x14ac:dyDescent="0.25">
      <c r="A4" t="s">
        <v>10</v>
      </c>
      <c r="B4" s="12">
        <v>20703</v>
      </c>
      <c r="C4" s="12">
        <v>17629</v>
      </c>
      <c r="D4" s="12">
        <v>17036</v>
      </c>
      <c r="J4" s="1">
        <v>45536</v>
      </c>
      <c r="K4">
        <v>24115</v>
      </c>
      <c r="L4">
        <v>17629</v>
      </c>
      <c r="M4">
        <v>17208</v>
      </c>
      <c r="N4">
        <v>421</v>
      </c>
      <c r="O4">
        <v>6486</v>
      </c>
      <c r="P4">
        <v>54288003.020000003</v>
      </c>
      <c r="Q4">
        <v>37744760.469999999</v>
      </c>
      <c r="R4">
        <v>16543242.550000001</v>
      </c>
      <c r="S4">
        <v>26578</v>
      </c>
      <c r="T4">
        <v>18351</v>
      </c>
      <c r="U4">
        <v>8227</v>
      </c>
      <c r="V4">
        <v>2042.59</v>
      </c>
      <c r="W4">
        <v>1835.78</v>
      </c>
      <c r="X4">
        <v>2010.85</v>
      </c>
      <c r="Y4">
        <v>2251.21</v>
      </c>
      <c r="Z4">
        <v>3815.47</v>
      </c>
      <c r="AA4">
        <v>2550.61</v>
      </c>
      <c r="AB4">
        <v>1.0509999999999999</v>
      </c>
      <c r="AC4">
        <v>13.45006841</v>
      </c>
      <c r="AD4">
        <v>1</v>
      </c>
    </row>
    <row r="5" spans="1:30" x14ac:dyDescent="0.25">
      <c r="A5" t="s">
        <v>11</v>
      </c>
      <c r="B5" s="12">
        <v>20204</v>
      </c>
      <c r="C5" s="12">
        <v>17208</v>
      </c>
      <c r="D5" s="12">
        <v>16635</v>
      </c>
      <c r="J5" s="1">
        <v>45901</v>
      </c>
      <c r="K5">
        <v>24603</v>
      </c>
      <c r="L5">
        <v>17036</v>
      </c>
      <c r="M5">
        <v>16635</v>
      </c>
      <c r="N5">
        <v>401</v>
      </c>
      <c r="O5">
        <v>7567</v>
      </c>
      <c r="P5">
        <v>53042862.689999998</v>
      </c>
      <c r="Q5">
        <v>35335855.259999998</v>
      </c>
      <c r="R5">
        <v>17707007.43</v>
      </c>
      <c r="S5">
        <v>26976</v>
      </c>
      <c r="T5">
        <v>17735</v>
      </c>
      <c r="U5">
        <v>9241</v>
      </c>
      <c r="V5">
        <v>1966.3</v>
      </c>
      <c r="W5">
        <v>1732.15</v>
      </c>
      <c r="X5">
        <v>1916.14</v>
      </c>
      <c r="Y5">
        <v>2155.9499999999998</v>
      </c>
      <c r="Z5">
        <v>3745.08</v>
      </c>
      <c r="AA5">
        <v>2340.0300000000002</v>
      </c>
      <c r="AB5">
        <v>1.0497000000000001</v>
      </c>
      <c r="AC5">
        <v>13.721191770000001</v>
      </c>
      <c r="AD5">
        <v>1</v>
      </c>
    </row>
    <row r="6" spans="1:30" x14ac:dyDescent="0.25">
      <c r="A6" t="s">
        <v>12</v>
      </c>
      <c r="B6" s="12">
        <v>499</v>
      </c>
      <c r="C6" s="12">
        <v>421</v>
      </c>
      <c r="D6" s="12">
        <v>401</v>
      </c>
    </row>
    <row r="7" spans="1:30" x14ac:dyDescent="0.25">
      <c r="A7" t="s">
        <v>13</v>
      </c>
      <c r="B7" s="12">
        <v>8687</v>
      </c>
      <c r="C7" s="12">
        <v>6486</v>
      </c>
      <c r="D7" s="12">
        <v>7567</v>
      </c>
    </row>
    <row r="8" spans="1:30" x14ac:dyDescent="0.25">
      <c r="A8" t="s">
        <v>29</v>
      </c>
      <c r="B8" s="12">
        <f>B9+I11</f>
        <v>62533777.530000001</v>
      </c>
      <c r="C8" s="12">
        <f>C9+I12</f>
        <v>55419746.75</v>
      </c>
      <c r="D8" s="12">
        <f>D9+I13</f>
        <v>53535039.43</v>
      </c>
    </row>
    <row r="9" spans="1:30" x14ac:dyDescent="0.25">
      <c r="A9" t="s">
        <v>14</v>
      </c>
      <c r="B9" s="12">
        <v>61946180.43</v>
      </c>
      <c r="C9" s="12">
        <v>54288003.020000003</v>
      </c>
      <c r="D9" s="12">
        <v>53042862.689999998</v>
      </c>
    </row>
    <row r="10" spans="1:30" x14ac:dyDescent="0.25">
      <c r="A10" t="s">
        <v>144</v>
      </c>
      <c r="B10" s="12">
        <v>41813759.789999999</v>
      </c>
      <c r="C10" s="12">
        <v>37744760.469999999</v>
      </c>
      <c r="D10" s="12">
        <v>35335855.259999998</v>
      </c>
      <c r="H10" t="s">
        <v>143</v>
      </c>
      <c r="I10" t="s">
        <v>36</v>
      </c>
      <c r="J10" t="s">
        <v>37</v>
      </c>
    </row>
    <row r="11" spans="1:30" x14ac:dyDescent="0.25">
      <c r="A11" t="s">
        <v>145</v>
      </c>
      <c r="B11" s="12">
        <v>20132420.640000001</v>
      </c>
      <c r="C11" s="12">
        <v>16543242.550000001</v>
      </c>
      <c r="D11" s="12">
        <v>17707007.43</v>
      </c>
      <c r="H11" s="1">
        <v>45870</v>
      </c>
      <c r="I11">
        <v>587597.1</v>
      </c>
      <c r="J11">
        <v>338</v>
      </c>
      <c r="N11" t="s">
        <v>143</v>
      </c>
      <c r="O11" t="s">
        <v>153</v>
      </c>
    </row>
    <row r="12" spans="1:30" x14ac:dyDescent="0.25">
      <c r="A12" t="s">
        <v>30</v>
      </c>
      <c r="B12" s="12">
        <f>B13+J11</f>
        <v>32454</v>
      </c>
      <c r="C12" s="12">
        <f>C13+J12</f>
        <v>27206</v>
      </c>
      <c r="D12" s="12">
        <f>D13+J13</f>
        <v>27268</v>
      </c>
      <c r="H12" s="1">
        <v>45536</v>
      </c>
      <c r="I12">
        <v>1131743.73</v>
      </c>
      <c r="J12">
        <v>628</v>
      </c>
      <c r="N12" s="1">
        <v>45536</v>
      </c>
      <c r="O12">
        <v>18831</v>
      </c>
    </row>
    <row r="13" spans="1:30" x14ac:dyDescent="0.25">
      <c r="A13" t="s">
        <v>17</v>
      </c>
      <c r="B13" s="12">
        <v>32116</v>
      </c>
      <c r="C13" s="12">
        <v>26578</v>
      </c>
      <c r="D13" s="12">
        <v>26976</v>
      </c>
      <c r="H13" s="1">
        <v>45901</v>
      </c>
      <c r="I13">
        <v>492176.74</v>
      </c>
      <c r="J13">
        <v>292</v>
      </c>
      <c r="N13" s="1">
        <v>45870</v>
      </c>
      <c r="O13">
        <v>21944</v>
      </c>
    </row>
    <row r="14" spans="1:30" x14ac:dyDescent="0.25">
      <c r="A14" t="s">
        <v>146</v>
      </c>
      <c r="B14" s="12">
        <v>21535</v>
      </c>
      <c r="C14" s="12">
        <v>18351</v>
      </c>
      <c r="D14" s="12">
        <v>17735</v>
      </c>
      <c r="N14" s="1">
        <v>45901</v>
      </c>
      <c r="O14">
        <v>18333</v>
      </c>
    </row>
    <row r="15" spans="1:30" x14ac:dyDescent="0.25">
      <c r="A15" t="s">
        <v>147</v>
      </c>
      <c r="B15" s="12">
        <v>10581</v>
      </c>
      <c r="C15" s="12">
        <v>8227</v>
      </c>
      <c r="D15" s="12">
        <v>9241</v>
      </c>
    </row>
    <row r="16" spans="1:30" x14ac:dyDescent="0.25">
      <c r="A16" t="s">
        <v>20</v>
      </c>
      <c r="B16" s="12">
        <v>1928.83</v>
      </c>
      <c r="C16" s="12">
        <v>2042.59</v>
      </c>
      <c r="D16" s="12">
        <v>1966.3</v>
      </c>
    </row>
    <row r="17" spans="1:4" x14ac:dyDescent="0.25">
      <c r="A17" t="s">
        <v>21</v>
      </c>
      <c r="B17" s="12">
        <v>1619.59</v>
      </c>
      <c r="C17" s="12">
        <v>1835.78</v>
      </c>
      <c r="D17" s="12">
        <v>1732.15</v>
      </c>
    </row>
    <row r="18" spans="1:4" x14ac:dyDescent="0.25">
      <c r="A18" t="s">
        <v>22</v>
      </c>
      <c r="B18" s="12">
        <v>1902.7</v>
      </c>
      <c r="C18" s="12">
        <v>2010.85</v>
      </c>
      <c r="D18" s="12">
        <v>1916.14</v>
      </c>
    </row>
    <row r="19" spans="1:4" x14ac:dyDescent="0.25">
      <c r="A19" t="s">
        <v>23</v>
      </c>
      <c r="B19" s="12">
        <v>2107.73</v>
      </c>
      <c r="C19" s="12">
        <v>2251.21</v>
      </c>
      <c r="D19" s="12">
        <v>2155.9499999999998</v>
      </c>
    </row>
    <row r="20" spans="1:4" x14ac:dyDescent="0.25">
      <c r="A20" t="s">
        <v>24</v>
      </c>
      <c r="B20" s="12">
        <v>3456.64</v>
      </c>
      <c r="C20" s="12">
        <v>3815.47</v>
      </c>
      <c r="D20" s="12">
        <v>3745.08</v>
      </c>
    </row>
    <row r="21" spans="1:4" x14ac:dyDescent="0.25">
      <c r="A21" t="s">
        <v>25</v>
      </c>
      <c r="B21" s="12">
        <v>2317.5300000000002</v>
      </c>
      <c r="C21" s="12">
        <v>2550.61</v>
      </c>
      <c r="D21" s="12">
        <v>2340.0300000000002</v>
      </c>
    </row>
    <row r="22" spans="1:4" x14ac:dyDescent="0.25">
      <c r="A22" t="s">
        <v>148</v>
      </c>
      <c r="B22" s="12">
        <v>1.0479000000000001</v>
      </c>
      <c r="C22" s="12">
        <v>1.0509999999999999</v>
      </c>
      <c r="D22" s="12">
        <v>1.0497000000000001</v>
      </c>
    </row>
    <row r="23" spans="1:4" x14ac:dyDescent="0.25">
      <c r="A23" t="s">
        <v>152</v>
      </c>
      <c r="B23" s="12">
        <v>13.72077876</v>
      </c>
      <c r="C23" s="12">
        <v>13.45006841</v>
      </c>
      <c r="D23" s="12">
        <v>13.721191770000001</v>
      </c>
    </row>
    <row r="24" spans="1:4" x14ac:dyDescent="0.25">
      <c r="A24" t="s">
        <v>151</v>
      </c>
      <c r="B24" s="12">
        <v>127</v>
      </c>
      <c r="C24" s="12">
        <v>127</v>
      </c>
      <c r="D24" s="12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078C-0C6F-4453-A2EF-84277A270277}">
  <dimension ref="A1:AB24"/>
  <sheetViews>
    <sheetView workbookViewId="0">
      <selection activeCell="D13" sqref="D13"/>
    </sheetView>
  </sheetViews>
  <sheetFormatPr defaultRowHeight="15" x14ac:dyDescent="0.25"/>
  <cols>
    <col min="1" max="1" width="26.42578125" bestFit="1" customWidth="1"/>
    <col min="2" max="4" width="14.28515625" bestFit="1" customWidth="1"/>
  </cols>
  <sheetData>
    <row r="1" spans="1:28" x14ac:dyDescent="0.25">
      <c r="A1" t="s">
        <v>143</v>
      </c>
      <c r="B1" s="1">
        <v>45870</v>
      </c>
      <c r="C1" s="1">
        <v>45536</v>
      </c>
      <c r="D1" s="1">
        <v>45901</v>
      </c>
      <c r="H1" t="s">
        <v>143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144</v>
      </c>
      <c r="P1" t="s">
        <v>145</v>
      </c>
      <c r="Q1" t="s">
        <v>17</v>
      </c>
      <c r="R1" t="s">
        <v>146</v>
      </c>
      <c r="S1" t="s">
        <v>147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148</v>
      </c>
      <c r="AA1" t="s">
        <v>152</v>
      </c>
      <c r="AB1" t="s">
        <v>151</v>
      </c>
    </row>
    <row r="2" spans="1:28" x14ac:dyDescent="0.25">
      <c r="A2" t="s">
        <v>28</v>
      </c>
      <c r="B2">
        <v>18443</v>
      </c>
      <c r="C2">
        <v>15753</v>
      </c>
      <c r="D2">
        <v>14169</v>
      </c>
    </row>
    <row r="3" spans="1:28" x14ac:dyDescent="0.25">
      <c r="A3" t="s">
        <v>9</v>
      </c>
      <c r="B3" s="12">
        <v>22261</v>
      </c>
      <c r="C3" s="12">
        <v>17335</v>
      </c>
      <c r="D3" s="12">
        <v>17554</v>
      </c>
      <c r="H3" s="1">
        <v>45870</v>
      </c>
      <c r="I3">
        <v>22261</v>
      </c>
      <c r="J3">
        <v>15047</v>
      </c>
      <c r="K3">
        <v>14704</v>
      </c>
      <c r="L3">
        <v>343</v>
      </c>
      <c r="M3">
        <v>7214</v>
      </c>
      <c r="N3">
        <v>46073639.939999998</v>
      </c>
      <c r="O3">
        <v>30588461</v>
      </c>
      <c r="P3">
        <v>15485178.939999999</v>
      </c>
      <c r="Q3">
        <v>24037</v>
      </c>
      <c r="R3">
        <v>15669</v>
      </c>
      <c r="S3">
        <v>8368</v>
      </c>
      <c r="T3">
        <v>1916.78</v>
      </c>
      <c r="U3">
        <v>1673.05</v>
      </c>
      <c r="V3">
        <v>1850.52</v>
      </c>
      <c r="W3">
        <v>2069.6999999999998</v>
      </c>
      <c r="X3">
        <v>3648.52</v>
      </c>
      <c r="Y3">
        <v>2146.5500000000002</v>
      </c>
      <c r="Z3">
        <v>1.0426</v>
      </c>
      <c r="AA3">
        <v>13.79370612</v>
      </c>
      <c r="AB3">
        <v>0</v>
      </c>
    </row>
    <row r="4" spans="1:28" x14ac:dyDescent="0.25">
      <c r="A4" t="s">
        <v>10</v>
      </c>
      <c r="B4" s="12">
        <v>15047</v>
      </c>
      <c r="C4" s="12">
        <v>12969</v>
      </c>
      <c r="D4" s="12">
        <v>11555</v>
      </c>
      <c r="H4" s="1">
        <v>45536</v>
      </c>
      <c r="I4">
        <v>17335</v>
      </c>
      <c r="J4">
        <v>12969</v>
      </c>
      <c r="K4">
        <v>12664</v>
      </c>
      <c r="L4">
        <v>305</v>
      </c>
      <c r="M4">
        <v>4366</v>
      </c>
      <c r="N4">
        <v>36805084.280000001</v>
      </c>
      <c r="O4">
        <v>26943953.149999999</v>
      </c>
      <c r="P4">
        <v>9861131.1300000008</v>
      </c>
      <c r="Q4">
        <v>18645</v>
      </c>
      <c r="R4">
        <v>13471</v>
      </c>
      <c r="S4">
        <v>5174</v>
      </c>
      <c r="T4">
        <v>1973.99</v>
      </c>
      <c r="U4">
        <v>1772.27</v>
      </c>
      <c r="V4">
        <v>1905.9</v>
      </c>
      <c r="W4">
        <v>2123.17</v>
      </c>
      <c r="X4">
        <v>3753.72</v>
      </c>
      <c r="Y4">
        <v>2258.62</v>
      </c>
      <c r="Z4">
        <v>1.044</v>
      </c>
      <c r="AA4">
        <v>11.35804328</v>
      </c>
      <c r="AB4">
        <v>0</v>
      </c>
    </row>
    <row r="5" spans="1:28" x14ac:dyDescent="0.25">
      <c r="A5" t="s">
        <v>11</v>
      </c>
      <c r="B5" s="12">
        <v>14704</v>
      </c>
      <c r="C5" s="12">
        <v>12664</v>
      </c>
      <c r="D5" s="12">
        <v>11277</v>
      </c>
      <c r="H5" s="1">
        <v>45901</v>
      </c>
      <c r="I5">
        <v>17554</v>
      </c>
      <c r="J5">
        <v>11555</v>
      </c>
      <c r="K5">
        <v>11277</v>
      </c>
      <c r="L5">
        <v>278</v>
      </c>
      <c r="M5">
        <v>5999</v>
      </c>
      <c r="N5">
        <v>37080632.149999999</v>
      </c>
      <c r="O5">
        <v>24161102.98</v>
      </c>
      <c r="P5">
        <v>12919529.17</v>
      </c>
      <c r="Q5">
        <v>18962</v>
      </c>
      <c r="R5">
        <v>12031</v>
      </c>
      <c r="S5">
        <v>6931</v>
      </c>
      <c r="T5">
        <v>1955.52</v>
      </c>
      <c r="U5">
        <v>1654.05</v>
      </c>
      <c r="V5">
        <v>1864.02</v>
      </c>
      <c r="W5">
        <v>2112.38</v>
      </c>
      <c r="X5">
        <v>3534.19</v>
      </c>
      <c r="Y5">
        <v>2153.61</v>
      </c>
      <c r="Z5">
        <v>1.0485</v>
      </c>
      <c r="AA5">
        <v>15.32838345</v>
      </c>
      <c r="AB5">
        <v>0</v>
      </c>
    </row>
    <row r="6" spans="1:28" x14ac:dyDescent="0.25">
      <c r="A6" t="s">
        <v>12</v>
      </c>
      <c r="B6" s="12">
        <v>343</v>
      </c>
      <c r="C6" s="12">
        <v>305</v>
      </c>
      <c r="D6" s="12">
        <v>278</v>
      </c>
    </row>
    <row r="7" spans="1:28" x14ac:dyDescent="0.25">
      <c r="A7" t="s">
        <v>13</v>
      </c>
      <c r="B7" s="12">
        <v>7214</v>
      </c>
      <c r="C7" s="12">
        <v>4366</v>
      </c>
      <c r="D7" s="12">
        <v>5999</v>
      </c>
    </row>
    <row r="8" spans="1:28" x14ac:dyDescent="0.25">
      <c r="A8" t="s">
        <v>29</v>
      </c>
      <c r="B8" s="12">
        <f>B9+M13</f>
        <v>46353441.489999995</v>
      </c>
      <c r="C8" s="12">
        <f>C9+M14</f>
        <v>37219993.829999998</v>
      </c>
      <c r="D8" s="12">
        <f>+D9+M15</f>
        <v>37286941.949999996</v>
      </c>
    </row>
    <row r="9" spans="1:28" x14ac:dyDescent="0.25">
      <c r="A9" t="s">
        <v>14</v>
      </c>
      <c r="B9" s="12">
        <v>46073639.939999998</v>
      </c>
      <c r="C9" s="12">
        <v>36805084.280000001</v>
      </c>
      <c r="D9" s="12">
        <v>37080632.149999999</v>
      </c>
    </row>
    <row r="10" spans="1:28" x14ac:dyDescent="0.25">
      <c r="A10" t="s">
        <v>144</v>
      </c>
      <c r="B10" s="12">
        <v>30588461</v>
      </c>
      <c r="C10" s="12">
        <v>26943953.149999999</v>
      </c>
      <c r="D10" s="12">
        <v>24161102.98</v>
      </c>
    </row>
    <row r="11" spans="1:28" x14ac:dyDescent="0.25">
      <c r="A11" t="s">
        <v>145</v>
      </c>
      <c r="B11" s="12">
        <v>15485178.939999999</v>
      </c>
      <c r="C11" s="12">
        <v>9861131.1300000008</v>
      </c>
      <c r="D11" s="12">
        <v>12919529.17</v>
      </c>
      <c r="H11" t="s">
        <v>143</v>
      </c>
      <c r="I11" t="s">
        <v>153</v>
      </c>
    </row>
    <row r="12" spans="1:28" x14ac:dyDescent="0.25">
      <c r="A12" t="s">
        <v>30</v>
      </c>
      <c r="B12" s="12">
        <f>B13+N13</f>
        <v>24262</v>
      </c>
      <c r="C12" s="12">
        <f>C13+N14</f>
        <v>18907</v>
      </c>
      <c r="D12" s="12">
        <f>D13+N15</f>
        <v>19136</v>
      </c>
      <c r="H12" s="1">
        <v>45536</v>
      </c>
      <c r="I12">
        <v>15753</v>
      </c>
      <c r="L12" t="s">
        <v>143</v>
      </c>
      <c r="M12" t="s">
        <v>36</v>
      </c>
      <c r="N12" t="s">
        <v>37</v>
      </c>
    </row>
    <row r="13" spans="1:28" x14ac:dyDescent="0.25">
      <c r="A13" t="s">
        <v>17</v>
      </c>
      <c r="B13" s="12">
        <v>24037</v>
      </c>
      <c r="C13" s="12">
        <v>18645</v>
      </c>
      <c r="D13" s="12">
        <v>18962</v>
      </c>
      <c r="H13" s="1">
        <v>45870</v>
      </c>
      <c r="I13">
        <v>18443</v>
      </c>
      <c r="L13" s="1">
        <v>45870</v>
      </c>
      <c r="M13">
        <v>279801.55</v>
      </c>
      <c r="N13">
        <v>225</v>
      </c>
    </row>
    <row r="14" spans="1:28" x14ac:dyDescent="0.25">
      <c r="A14" t="s">
        <v>146</v>
      </c>
      <c r="B14" s="12">
        <v>15669</v>
      </c>
      <c r="C14" s="12">
        <v>13471</v>
      </c>
      <c r="D14" s="12">
        <v>12031</v>
      </c>
      <c r="H14" s="1">
        <v>45901</v>
      </c>
      <c r="I14">
        <v>14169</v>
      </c>
      <c r="L14" s="1">
        <v>45536</v>
      </c>
      <c r="M14">
        <v>414909.55</v>
      </c>
      <c r="N14">
        <v>262</v>
      </c>
    </row>
    <row r="15" spans="1:28" x14ac:dyDescent="0.25">
      <c r="A15" t="s">
        <v>147</v>
      </c>
      <c r="B15" s="12">
        <v>8368</v>
      </c>
      <c r="C15" s="12">
        <v>5174</v>
      </c>
      <c r="D15" s="12">
        <v>6931</v>
      </c>
      <c r="L15" s="1">
        <v>45901</v>
      </c>
      <c r="M15">
        <v>206309.8</v>
      </c>
      <c r="N15">
        <v>174</v>
      </c>
    </row>
    <row r="16" spans="1:28" x14ac:dyDescent="0.25">
      <c r="A16" t="s">
        <v>20</v>
      </c>
      <c r="B16" s="12">
        <v>1916.78</v>
      </c>
      <c r="C16" s="12">
        <v>1973.99</v>
      </c>
      <c r="D16" s="12">
        <v>1955.52</v>
      </c>
    </row>
    <row r="17" spans="1:4" x14ac:dyDescent="0.25">
      <c r="A17" t="s">
        <v>21</v>
      </c>
      <c r="B17" s="12">
        <v>1673.05</v>
      </c>
      <c r="C17" s="12">
        <v>1772.27</v>
      </c>
      <c r="D17" s="12">
        <v>1654.05</v>
      </c>
    </row>
    <row r="18" spans="1:4" x14ac:dyDescent="0.25">
      <c r="A18" t="s">
        <v>22</v>
      </c>
      <c r="B18" s="12">
        <v>1850.52</v>
      </c>
      <c r="C18" s="12">
        <v>1905.9</v>
      </c>
      <c r="D18" s="12">
        <v>1864.02</v>
      </c>
    </row>
    <row r="19" spans="1:4" x14ac:dyDescent="0.25">
      <c r="A19" t="s">
        <v>23</v>
      </c>
      <c r="B19" s="12">
        <v>2069.6999999999998</v>
      </c>
      <c r="C19" s="12">
        <v>2123.17</v>
      </c>
      <c r="D19" s="12">
        <v>2112.38</v>
      </c>
    </row>
    <row r="20" spans="1:4" x14ac:dyDescent="0.25">
      <c r="A20" t="s">
        <v>24</v>
      </c>
      <c r="B20" s="12">
        <v>3648.52</v>
      </c>
      <c r="C20" s="12">
        <v>3753.72</v>
      </c>
      <c r="D20" s="12">
        <v>3534.19</v>
      </c>
    </row>
    <row r="21" spans="1:4" x14ac:dyDescent="0.25">
      <c r="A21" t="s">
        <v>25</v>
      </c>
      <c r="B21" s="12">
        <v>2146.5500000000002</v>
      </c>
      <c r="C21" s="12">
        <v>2258.62</v>
      </c>
      <c r="D21" s="12">
        <v>2153.61</v>
      </c>
    </row>
    <row r="22" spans="1:4" x14ac:dyDescent="0.25">
      <c r="A22" t="s">
        <v>148</v>
      </c>
      <c r="B22" s="12">
        <v>1.0426</v>
      </c>
      <c r="C22" s="12">
        <v>1.044</v>
      </c>
      <c r="D22" s="12">
        <v>1.0485</v>
      </c>
    </row>
    <row r="23" spans="1:4" x14ac:dyDescent="0.25">
      <c r="A23" t="s">
        <v>152</v>
      </c>
      <c r="B23" s="12">
        <v>13.79370612</v>
      </c>
      <c r="C23" s="12">
        <v>11.35804328</v>
      </c>
      <c r="D23" s="12">
        <v>15.32838345</v>
      </c>
    </row>
    <row r="24" spans="1:4" x14ac:dyDescent="0.25">
      <c r="A24" t="s">
        <v>151</v>
      </c>
      <c r="B24" s="12">
        <v>101</v>
      </c>
      <c r="C24" s="12">
        <v>101</v>
      </c>
      <c r="D24" s="12">
        <v>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3637-9238-4FD3-9E49-1914D78BC74C}">
  <dimension ref="A1:AF24"/>
  <sheetViews>
    <sheetView workbookViewId="0">
      <selection activeCell="K13" sqref="K13"/>
    </sheetView>
  </sheetViews>
  <sheetFormatPr defaultRowHeight="15" x14ac:dyDescent="0.25"/>
  <cols>
    <col min="1" max="1" width="26.42578125" bestFit="1" customWidth="1"/>
    <col min="2" max="2" width="15.28515625" bestFit="1" customWidth="1"/>
    <col min="3" max="4" width="14.28515625" bestFit="1" customWidth="1"/>
    <col min="9" max="9" width="9.7109375" bestFit="1" customWidth="1"/>
    <col min="10" max="10" width="11" bestFit="1" customWidth="1"/>
    <col min="11" max="11" width="4.7109375" bestFit="1" customWidth="1"/>
  </cols>
  <sheetData>
    <row r="1" spans="1:32" x14ac:dyDescent="0.25">
      <c r="A1" t="s">
        <v>143</v>
      </c>
      <c r="B1" s="1">
        <v>45870</v>
      </c>
      <c r="C1" s="1">
        <v>45536</v>
      </c>
      <c r="D1" s="1">
        <v>45901</v>
      </c>
      <c r="L1" t="s">
        <v>143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144</v>
      </c>
      <c r="T1" t="s">
        <v>145</v>
      </c>
      <c r="U1" t="s">
        <v>17</v>
      </c>
      <c r="V1" t="s">
        <v>146</v>
      </c>
      <c r="W1" t="s">
        <v>147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148</v>
      </c>
      <c r="AE1" t="s">
        <v>152</v>
      </c>
      <c r="AF1" t="s">
        <v>151</v>
      </c>
    </row>
    <row r="2" spans="1:32" x14ac:dyDescent="0.25">
      <c r="A2" t="s">
        <v>28</v>
      </c>
      <c r="B2">
        <v>40387</v>
      </c>
      <c r="C2">
        <v>34584</v>
      </c>
      <c r="D2">
        <v>32502</v>
      </c>
      <c r="H2" t="s">
        <v>143</v>
      </c>
      <c r="I2" t="s">
        <v>153</v>
      </c>
    </row>
    <row r="3" spans="1:32" x14ac:dyDescent="0.25">
      <c r="A3" t="s">
        <v>9</v>
      </c>
      <c r="B3" s="12">
        <v>51636</v>
      </c>
      <c r="C3" s="12">
        <v>41441</v>
      </c>
      <c r="D3" s="12">
        <v>42148</v>
      </c>
      <c r="H3" s="1">
        <v>45536</v>
      </c>
      <c r="I3">
        <v>34584</v>
      </c>
      <c r="L3" s="1">
        <v>45870</v>
      </c>
      <c r="M3">
        <v>51636</v>
      </c>
      <c r="N3">
        <v>35750</v>
      </c>
      <c r="O3">
        <v>34904</v>
      </c>
      <c r="P3">
        <v>846</v>
      </c>
      <c r="Q3">
        <v>15886</v>
      </c>
      <c r="R3">
        <v>108019820.37</v>
      </c>
      <c r="S3">
        <v>72408744.790000007</v>
      </c>
      <c r="T3">
        <v>35611075.579999998</v>
      </c>
      <c r="U3">
        <v>56153</v>
      </c>
      <c r="V3">
        <v>37208</v>
      </c>
      <c r="W3">
        <v>18945</v>
      </c>
      <c r="X3">
        <v>1923.67</v>
      </c>
      <c r="Y3">
        <v>1640.54</v>
      </c>
      <c r="Z3">
        <v>1879.71</v>
      </c>
      <c r="AA3">
        <v>2091.9499999999998</v>
      </c>
      <c r="AB3">
        <v>3533.18</v>
      </c>
      <c r="AC3">
        <v>2241.66</v>
      </c>
      <c r="AD3">
        <v>1.0451999999999999</v>
      </c>
      <c r="AE3">
        <v>13.74397293</v>
      </c>
      <c r="AF3">
        <v>0</v>
      </c>
    </row>
    <row r="4" spans="1:32" x14ac:dyDescent="0.25">
      <c r="A4" t="s">
        <v>10</v>
      </c>
      <c r="B4" s="12">
        <v>35750</v>
      </c>
      <c r="C4" s="12">
        <v>30598</v>
      </c>
      <c r="D4" s="12">
        <v>28591</v>
      </c>
      <c r="H4" s="1">
        <v>45870</v>
      </c>
      <c r="I4">
        <v>40387</v>
      </c>
      <c r="L4" s="1">
        <v>45536</v>
      </c>
      <c r="M4">
        <v>41441</v>
      </c>
      <c r="N4">
        <v>30598</v>
      </c>
      <c r="O4">
        <v>29869</v>
      </c>
      <c r="P4">
        <v>729</v>
      </c>
      <c r="Q4">
        <v>10843</v>
      </c>
      <c r="R4">
        <v>91093087.299999997</v>
      </c>
      <c r="S4">
        <v>64700816.619999997</v>
      </c>
      <c r="T4">
        <v>26392270.68</v>
      </c>
      <c r="U4">
        <v>45223</v>
      </c>
      <c r="V4">
        <v>31825</v>
      </c>
      <c r="W4">
        <v>13398</v>
      </c>
      <c r="X4">
        <v>2014.31</v>
      </c>
      <c r="Y4">
        <v>1813.24</v>
      </c>
      <c r="Z4">
        <v>1969.87</v>
      </c>
      <c r="AA4">
        <v>2198.14</v>
      </c>
      <c r="AB4">
        <v>3798.11</v>
      </c>
      <c r="AC4">
        <v>2434.04</v>
      </c>
      <c r="AD4">
        <v>1.0475000000000001</v>
      </c>
      <c r="AE4">
        <v>12.531403429999999</v>
      </c>
      <c r="AF4">
        <v>0</v>
      </c>
    </row>
    <row r="5" spans="1:32" x14ac:dyDescent="0.25">
      <c r="A5" t="s">
        <v>11</v>
      </c>
      <c r="B5" s="12">
        <v>34904</v>
      </c>
      <c r="C5" s="12">
        <v>29869</v>
      </c>
      <c r="D5" s="12">
        <v>27909</v>
      </c>
      <c r="H5" s="1">
        <v>45901</v>
      </c>
      <c r="I5">
        <v>32502</v>
      </c>
      <c r="L5" s="1">
        <v>45901</v>
      </c>
      <c r="M5">
        <v>42148</v>
      </c>
      <c r="N5">
        <v>28591</v>
      </c>
      <c r="O5">
        <v>27909</v>
      </c>
      <c r="P5">
        <v>682</v>
      </c>
      <c r="Q5">
        <v>13557</v>
      </c>
      <c r="R5">
        <v>90123494.840000004</v>
      </c>
      <c r="S5">
        <v>59501685.240000002</v>
      </c>
      <c r="T5">
        <v>30621809.600000001</v>
      </c>
      <c r="U5">
        <v>45938</v>
      </c>
      <c r="V5">
        <v>29769</v>
      </c>
      <c r="W5">
        <v>16169</v>
      </c>
      <c r="X5">
        <v>1961.85</v>
      </c>
      <c r="Y5">
        <v>1700.42</v>
      </c>
      <c r="Z5">
        <v>1893.86</v>
      </c>
      <c r="AA5">
        <v>2138.2600000000002</v>
      </c>
      <c r="AB5">
        <v>3657.64</v>
      </c>
      <c r="AC5">
        <v>2258.75</v>
      </c>
      <c r="AD5">
        <v>1.0487</v>
      </c>
      <c r="AE5">
        <v>14.385090030000001</v>
      </c>
      <c r="AF5">
        <v>0</v>
      </c>
    </row>
    <row r="6" spans="1:32" x14ac:dyDescent="0.25">
      <c r="A6" t="s">
        <v>12</v>
      </c>
      <c r="B6" s="12">
        <v>846</v>
      </c>
      <c r="C6" s="12">
        <v>729</v>
      </c>
      <c r="D6" s="12">
        <v>682</v>
      </c>
    </row>
    <row r="7" spans="1:32" x14ac:dyDescent="0.25">
      <c r="A7" t="s">
        <v>13</v>
      </c>
      <c r="B7" s="12">
        <v>15886</v>
      </c>
      <c r="C7" s="12">
        <v>10843</v>
      </c>
      <c r="D7" s="12">
        <v>13557</v>
      </c>
    </row>
    <row r="8" spans="1:32" x14ac:dyDescent="0.25">
      <c r="A8" t="s">
        <v>29</v>
      </c>
      <c r="B8" s="12">
        <f>B9+J14</f>
        <v>108887219.02000001</v>
      </c>
      <c r="C8" s="12">
        <f>C9+J15</f>
        <v>92639740.579999998</v>
      </c>
      <c r="D8" s="12">
        <f>D9+J16</f>
        <v>90821981.38000001</v>
      </c>
    </row>
    <row r="9" spans="1:32" x14ac:dyDescent="0.25">
      <c r="A9" t="s">
        <v>14</v>
      </c>
      <c r="B9" s="12">
        <v>108019820.37</v>
      </c>
      <c r="C9" s="12">
        <v>91093087.299999997</v>
      </c>
      <c r="D9" s="12">
        <v>90123494.840000004</v>
      </c>
    </row>
    <row r="10" spans="1:32" x14ac:dyDescent="0.25">
      <c r="A10" t="s">
        <v>144</v>
      </c>
      <c r="B10" s="12">
        <v>72408744.790000007</v>
      </c>
      <c r="C10" s="12">
        <v>64700816.619999997</v>
      </c>
      <c r="D10" s="12">
        <v>59501685.240000002</v>
      </c>
    </row>
    <row r="11" spans="1:32" x14ac:dyDescent="0.25">
      <c r="A11" t="s">
        <v>145</v>
      </c>
      <c r="B11" s="12">
        <v>35611075.579999998</v>
      </c>
      <c r="C11" s="12">
        <v>26392270.68</v>
      </c>
      <c r="D11" s="12">
        <v>30621809.600000001</v>
      </c>
    </row>
    <row r="12" spans="1:32" x14ac:dyDescent="0.25">
      <c r="A12" t="s">
        <v>30</v>
      </c>
      <c r="B12" s="12">
        <f>B13+K14</f>
        <v>56716</v>
      </c>
      <c r="C12" s="12">
        <f>C13+K15</f>
        <v>46113</v>
      </c>
      <c r="D12" s="12">
        <f>D13+K16</f>
        <v>46404</v>
      </c>
    </row>
    <row r="13" spans="1:32" x14ac:dyDescent="0.25">
      <c r="A13" t="s">
        <v>17</v>
      </c>
      <c r="B13" s="12">
        <v>56153</v>
      </c>
      <c r="C13" s="12">
        <v>45223</v>
      </c>
      <c r="D13" s="12">
        <v>45938</v>
      </c>
      <c r="I13" t="s">
        <v>143</v>
      </c>
      <c r="J13" t="s">
        <v>36</v>
      </c>
      <c r="K13" t="s">
        <v>37</v>
      </c>
    </row>
    <row r="14" spans="1:32" x14ac:dyDescent="0.25">
      <c r="A14" t="s">
        <v>146</v>
      </c>
      <c r="B14" s="12">
        <v>37208</v>
      </c>
      <c r="C14" s="12">
        <v>31825</v>
      </c>
      <c r="D14" s="12">
        <v>29769</v>
      </c>
      <c r="I14" s="1">
        <v>45870</v>
      </c>
      <c r="J14">
        <v>867398.65</v>
      </c>
      <c r="K14">
        <v>563</v>
      </c>
    </row>
    <row r="15" spans="1:32" x14ac:dyDescent="0.25">
      <c r="A15" t="s">
        <v>147</v>
      </c>
      <c r="B15" s="12">
        <v>18945</v>
      </c>
      <c r="C15" s="12">
        <v>13398</v>
      </c>
      <c r="D15" s="12">
        <v>16169</v>
      </c>
      <c r="I15" s="1">
        <v>45536</v>
      </c>
      <c r="J15">
        <v>1546653.28</v>
      </c>
      <c r="K15">
        <v>890</v>
      </c>
    </row>
    <row r="16" spans="1:32" x14ac:dyDescent="0.25">
      <c r="A16" t="s">
        <v>20</v>
      </c>
      <c r="B16" s="12">
        <v>1923.67</v>
      </c>
      <c r="C16" s="12">
        <v>2014.31</v>
      </c>
      <c r="D16" s="12">
        <v>1961.85</v>
      </c>
      <c r="I16" s="1">
        <v>45901</v>
      </c>
      <c r="J16">
        <v>698486.54</v>
      </c>
      <c r="K16">
        <v>466</v>
      </c>
    </row>
    <row r="17" spans="1:4" x14ac:dyDescent="0.25">
      <c r="A17" t="s">
        <v>21</v>
      </c>
      <c r="B17" s="12">
        <v>1640.54</v>
      </c>
      <c r="C17" s="12">
        <v>1813.24</v>
      </c>
      <c r="D17" s="12">
        <v>1700.42</v>
      </c>
    </row>
    <row r="18" spans="1:4" x14ac:dyDescent="0.25">
      <c r="A18" t="s">
        <v>22</v>
      </c>
      <c r="B18" s="12">
        <v>1879.71</v>
      </c>
      <c r="C18" s="12">
        <v>1969.87</v>
      </c>
      <c r="D18" s="12">
        <v>1893.86</v>
      </c>
    </row>
    <row r="19" spans="1:4" x14ac:dyDescent="0.25">
      <c r="A19" t="s">
        <v>23</v>
      </c>
      <c r="B19" s="12">
        <v>2091.9499999999998</v>
      </c>
      <c r="C19" s="12">
        <v>2198.14</v>
      </c>
      <c r="D19" s="12">
        <v>2138.2600000000002</v>
      </c>
    </row>
    <row r="20" spans="1:4" x14ac:dyDescent="0.25">
      <c r="A20" t="s">
        <v>24</v>
      </c>
      <c r="B20" s="12">
        <v>3533.18</v>
      </c>
      <c r="C20" s="12">
        <v>3798.11</v>
      </c>
      <c r="D20" s="12">
        <v>3657.64</v>
      </c>
    </row>
    <row r="21" spans="1:4" x14ac:dyDescent="0.25">
      <c r="A21" t="s">
        <v>25</v>
      </c>
      <c r="B21" s="12">
        <v>2241.66</v>
      </c>
      <c r="C21" s="12">
        <v>2434.04</v>
      </c>
      <c r="D21" s="12">
        <v>2258.75</v>
      </c>
    </row>
    <row r="22" spans="1:4" x14ac:dyDescent="0.25">
      <c r="A22" t="s">
        <v>148</v>
      </c>
      <c r="B22" s="12">
        <v>1.0451999999999999</v>
      </c>
      <c r="C22" s="12">
        <v>1.0475000000000001</v>
      </c>
      <c r="D22" s="12">
        <v>1.0487</v>
      </c>
    </row>
    <row r="23" spans="1:4" x14ac:dyDescent="0.25">
      <c r="A23" t="s">
        <v>152</v>
      </c>
      <c r="B23" s="12">
        <v>13.74397293</v>
      </c>
      <c r="C23" s="12">
        <v>12.531403429999999</v>
      </c>
      <c r="D23" s="12">
        <v>14.385090030000001</v>
      </c>
    </row>
    <row r="24" spans="1:4" x14ac:dyDescent="0.25">
      <c r="A24" t="s">
        <v>151</v>
      </c>
      <c r="B24" s="12">
        <v>228</v>
      </c>
      <c r="C24" s="12">
        <v>228</v>
      </c>
      <c r="D24" s="12">
        <v>228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0BE2-CE6B-42F7-9048-2B081209683B}">
  <dimension ref="A1:F299"/>
  <sheetViews>
    <sheetView workbookViewId="0">
      <selection sqref="A1:F299"/>
    </sheetView>
  </sheetViews>
  <sheetFormatPr defaultRowHeight="15" x14ac:dyDescent="0.25"/>
  <cols>
    <col min="1" max="1" width="16.140625" bestFit="1" customWidth="1"/>
    <col min="2" max="2" width="37.7109375" bestFit="1" customWidth="1"/>
    <col min="3" max="3" width="10.5703125" bestFit="1" customWidth="1"/>
    <col min="4" max="4" width="9.28515625" bestFit="1" customWidth="1"/>
    <col min="5" max="5" width="12.5703125" bestFit="1" customWidth="1"/>
    <col min="6" max="6" width="7.42578125" bestFit="1" customWidth="1"/>
  </cols>
  <sheetData>
    <row r="1" spans="1:6" x14ac:dyDescent="0.25">
      <c r="A1" s="2"/>
      <c r="B1" s="2"/>
      <c r="C1" s="2"/>
      <c r="D1" s="5">
        <f>SUBTOTAL(9,D3:D299)</f>
        <v>57275</v>
      </c>
      <c r="E1" s="5">
        <f t="shared" ref="E1:F1" si="0">SUBTOTAL(9,E3:E299)</f>
        <v>120027778.83000001</v>
      </c>
      <c r="F1" s="5">
        <f t="shared" si="0"/>
        <v>61941</v>
      </c>
    </row>
    <row r="2" spans="1:6" x14ac:dyDescent="0.25">
      <c r="A2" s="2" t="s">
        <v>151</v>
      </c>
      <c r="B2" s="2" t="s">
        <v>154</v>
      </c>
      <c r="C2" s="2" t="s">
        <v>45</v>
      </c>
      <c r="D2" s="2" t="s">
        <v>155</v>
      </c>
      <c r="E2" s="2" t="s">
        <v>36</v>
      </c>
      <c r="F2" s="2" t="s">
        <v>37</v>
      </c>
    </row>
    <row r="3" spans="1:6" x14ac:dyDescent="0.25">
      <c r="A3" s="2" t="s">
        <v>156</v>
      </c>
      <c r="B3" s="2" t="s">
        <v>157</v>
      </c>
      <c r="C3" s="2" t="s">
        <v>46</v>
      </c>
      <c r="D3" s="18">
        <v>22</v>
      </c>
      <c r="E3" s="18">
        <v>436752</v>
      </c>
      <c r="F3" s="18">
        <v>211</v>
      </c>
    </row>
    <row r="4" spans="1:6" x14ac:dyDescent="0.25">
      <c r="A4" s="2" t="s">
        <v>158</v>
      </c>
      <c r="B4" s="2" t="s">
        <v>159</v>
      </c>
      <c r="C4" s="2" t="s">
        <v>46</v>
      </c>
      <c r="D4" s="18">
        <v>115</v>
      </c>
      <c r="E4" s="18">
        <v>202111.45</v>
      </c>
      <c r="F4" s="18">
        <v>124</v>
      </c>
    </row>
    <row r="5" spans="1:6" x14ac:dyDescent="0.25">
      <c r="A5" s="2" t="s">
        <v>160</v>
      </c>
      <c r="B5" s="2" t="s">
        <v>161</v>
      </c>
      <c r="C5" s="2" t="s">
        <v>46</v>
      </c>
      <c r="D5" s="18">
        <v>214</v>
      </c>
      <c r="E5" s="18">
        <v>458594</v>
      </c>
      <c r="F5" s="18">
        <v>222</v>
      </c>
    </row>
    <row r="6" spans="1:6" x14ac:dyDescent="0.25">
      <c r="A6" s="2" t="s">
        <v>162</v>
      </c>
      <c r="B6" s="2" t="s">
        <v>163</v>
      </c>
      <c r="C6" s="2" t="s">
        <v>47</v>
      </c>
      <c r="D6" s="18">
        <v>115</v>
      </c>
      <c r="E6" s="18">
        <v>203697.2</v>
      </c>
      <c r="F6" s="18">
        <v>118</v>
      </c>
    </row>
    <row r="7" spans="1:6" x14ac:dyDescent="0.25">
      <c r="A7" s="2" t="s">
        <v>164</v>
      </c>
      <c r="B7" s="2" t="s">
        <v>165</v>
      </c>
      <c r="C7" s="2" t="s">
        <v>46</v>
      </c>
      <c r="D7" s="18">
        <v>290</v>
      </c>
      <c r="E7" s="18">
        <v>607656</v>
      </c>
      <c r="F7" s="18">
        <v>303</v>
      </c>
    </row>
    <row r="8" spans="1:6" x14ac:dyDescent="0.25">
      <c r="A8" s="2" t="s">
        <v>166</v>
      </c>
      <c r="B8" s="2" t="s">
        <v>167</v>
      </c>
      <c r="C8" s="2" t="s">
        <v>47</v>
      </c>
      <c r="D8" s="18">
        <v>231</v>
      </c>
      <c r="E8" s="18">
        <v>468372.8</v>
      </c>
      <c r="F8" s="18">
        <v>253</v>
      </c>
    </row>
    <row r="9" spans="1:6" x14ac:dyDescent="0.25">
      <c r="A9" s="2" t="s">
        <v>168</v>
      </c>
      <c r="B9" s="2" t="s">
        <v>169</v>
      </c>
      <c r="C9" s="2" t="s">
        <v>46</v>
      </c>
      <c r="D9" s="18">
        <v>175</v>
      </c>
      <c r="E9" s="18">
        <v>331001</v>
      </c>
      <c r="F9" s="18">
        <v>181</v>
      </c>
    </row>
    <row r="10" spans="1:6" x14ac:dyDescent="0.25">
      <c r="A10" s="2" t="s">
        <v>170</v>
      </c>
      <c r="B10" s="2" t="s">
        <v>171</v>
      </c>
      <c r="C10" s="2" t="s">
        <v>47</v>
      </c>
      <c r="D10" s="18">
        <v>112</v>
      </c>
      <c r="E10" s="18">
        <v>179115.8</v>
      </c>
      <c r="F10" s="18">
        <v>115</v>
      </c>
    </row>
    <row r="11" spans="1:6" x14ac:dyDescent="0.25">
      <c r="A11" s="2" t="s">
        <v>172</v>
      </c>
      <c r="B11" s="2" t="s">
        <v>173</v>
      </c>
      <c r="C11" s="2" t="s">
        <v>47</v>
      </c>
      <c r="D11" s="18">
        <v>163</v>
      </c>
      <c r="E11" s="18">
        <v>293839</v>
      </c>
      <c r="F11" s="18">
        <v>169</v>
      </c>
    </row>
    <row r="12" spans="1:6" x14ac:dyDescent="0.25">
      <c r="A12" s="2" t="s">
        <v>174</v>
      </c>
      <c r="B12" s="2" t="s">
        <v>175</v>
      </c>
      <c r="C12" s="2" t="s">
        <v>46</v>
      </c>
      <c r="D12" s="18">
        <v>81</v>
      </c>
      <c r="E12" s="18">
        <v>167021</v>
      </c>
      <c r="F12" s="18">
        <v>92</v>
      </c>
    </row>
    <row r="13" spans="1:6" x14ac:dyDescent="0.25">
      <c r="A13" s="2" t="s">
        <v>176</v>
      </c>
      <c r="B13" s="2" t="s">
        <v>177</v>
      </c>
      <c r="C13" s="2" t="s">
        <v>47</v>
      </c>
      <c r="D13" s="18">
        <v>122</v>
      </c>
      <c r="E13" s="18">
        <v>251919</v>
      </c>
      <c r="F13" s="18">
        <v>134</v>
      </c>
    </row>
    <row r="14" spans="1:6" x14ac:dyDescent="0.25">
      <c r="A14" s="2" t="s">
        <v>178</v>
      </c>
      <c r="B14" s="2" t="s">
        <v>179</v>
      </c>
      <c r="C14" s="2" t="s">
        <v>47</v>
      </c>
      <c r="D14" s="18">
        <v>172</v>
      </c>
      <c r="E14" s="18">
        <v>377262</v>
      </c>
      <c r="F14" s="18">
        <v>187</v>
      </c>
    </row>
    <row r="15" spans="1:6" x14ac:dyDescent="0.25">
      <c r="A15" s="2" t="s">
        <v>180</v>
      </c>
      <c r="B15" s="2" t="s">
        <v>181</v>
      </c>
      <c r="C15" s="2" t="s">
        <v>47</v>
      </c>
      <c r="D15" s="18">
        <v>133</v>
      </c>
      <c r="E15" s="18">
        <v>236200</v>
      </c>
      <c r="F15" s="18">
        <v>156</v>
      </c>
    </row>
    <row r="16" spans="1:6" x14ac:dyDescent="0.25">
      <c r="A16" s="2" t="s">
        <v>182</v>
      </c>
      <c r="B16" s="2" t="s">
        <v>183</v>
      </c>
      <c r="C16" s="2" t="s">
        <v>47</v>
      </c>
      <c r="D16" s="18">
        <v>86</v>
      </c>
      <c r="E16" s="18">
        <v>167031</v>
      </c>
      <c r="F16" s="18">
        <v>88</v>
      </c>
    </row>
    <row r="17" spans="1:6" x14ac:dyDescent="0.25">
      <c r="A17" s="2" t="s">
        <v>184</v>
      </c>
      <c r="B17" s="2" t="s">
        <v>185</v>
      </c>
      <c r="C17" s="2" t="s">
        <v>47</v>
      </c>
      <c r="D17" s="18">
        <v>89</v>
      </c>
      <c r="E17" s="18">
        <v>173264.05</v>
      </c>
      <c r="F17" s="18">
        <v>96</v>
      </c>
    </row>
    <row r="18" spans="1:6" x14ac:dyDescent="0.25">
      <c r="A18" s="2" t="s">
        <v>186</v>
      </c>
      <c r="B18" s="2" t="s">
        <v>187</v>
      </c>
      <c r="C18" s="2" t="s">
        <v>47</v>
      </c>
      <c r="D18" s="18">
        <v>221</v>
      </c>
      <c r="E18" s="18">
        <v>404709</v>
      </c>
      <c r="F18" s="18">
        <v>231</v>
      </c>
    </row>
    <row r="19" spans="1:6" x14ac:dyDescent="0.25">
      <c r="A19" s="2" t="s">
        <v>188</v>
      </c>
      <c r="B19" s="2" t="s">
        <v>189</v>
      </c>
      <c r="C19" s="2" t="s">
        <v>46</v>
      </c>
      <c r="D19" s="18">
        <v>124</v>
      </c>
      <c r="E19" s="18">
        <v>312029</v>
      </c>
      <c r="F19" s="18">
        <v>133</v>
      </c>
    </row>
    <row r="20" spans="1:6" x14ac:dyDescent="0.25">
      <c r="A20" s="2" t="s">
        <v>190</v>
      </c>
      <c r="B20" s="2" t="s">
        <v>191</v>
      </c>
      <c r="C20" s="2" t="s">
        <v>47</v>
      </c>
      <c r="D20" s="18">
        <v>49</v>
      </c>
      <c r="E20" s="18">
        <v>92902</v>
      </c>
      <c r="F20" s="18">
        <v>49</v>
      </c>
    </row>
    <row r="21" spans="1:6" x14ac:dyDescent="0.25">
      <c r="A21" s="2" t="s">
        <v>192</v>
      </c>
      <c r="B21" s="2" t="s">
        <v>193</v>
      </c>
      <c r="C21" s="2" t="s">
        <v>46</v>
      </c>
      <c r="D21" s="18">
        <v>230</v>
      </c>
      <c r="E21" s="18">
        <v>448050.4</v>
      </c>
      <c r="F21" s="18">
        <v>256</v>
      </c>
    </row>
    <row r="22" spans="1:6" x14ac:dyDescent="0.25">
      <c r="A22" s="2" t="s">
        <v>194</v>
      </c>
      <c r="B22" s="2" t="s">
        <v>195</v>
      </c>
      <c r="C22" s="2" t="s">
        <v>47</v>
      </c>
      <c r="D22" s="18">
        <v>166</v>
      </c>
      <c r="E22" s="18">
        <v>460134.2</v>
      </c>
      <c r="F22" s="18">
        <v>169</v>
      </c>
    </row>
    <row r="23" spans="1:6" x14ac:dyDescent="0.25">
      <c r="A23" s="2" t="s">
        <v>196</v>
      </c>
      <c r="B23" s="2" t="s">
        <v>197</v>
      </c>
      <c r="C23" s="2" t="s">
        <v>47</v>
      </c>
      <c r="D23" s="18">
        <v>112</v>
      </c>
      <c r="E23" s="18">
        <v>250343</v>
      </c>
      <c r="F23" s="18">
        <v>119</v>
      </c>
    </row>
    <row r="24" spans="1:6" x14ac:dyDescent="0.25">
      <c r="A24" s="2" t="s">
        <v>198</v>
      </c>
      <c r="B24" s="2" t="s">
        <v>199</v>
      </c>
      <c r="C24" s="2" t="s">
        <v>46</v>
      </c>
      <c r="D24" s="18">
        <v>176</v>
      </c>
      <c r="E24" s="18">
        <v>404083.8</v>
      </c>
      <c r="F24" s="18">
        <v>201</v>
      </c>
    </row>
    <row r="25" spans="1:6" x14ac:dyDescent="0.25">
      <c r="A25" s="2" t="s">
        <v>200</v>
      </c>
      <c r="B25" s="2" t="s">
        <v>201</v>
      </c>
      <c r="C25" s="2" t="s">
        <v>46</v>
      </c>
      <c r="D25" s="18">
        <v>255</v>
      </c>
      <c r="E25" s="18">
        <v>396217</v>
      </c>
      <c r="F25" s="18">
        <v>277</v>
      </c>
    </row>
    <row r="26" spans="1:6" x14ac:dyDescent="0.25">
      <c r="A26" s="2" t="s">
        <v>202</v>
      </c>
      <c r="B26" s="2" t="s">
        <v>203</v>
      </c>
      <c r="C26" s="2" t="s">
        <v>47</v>
      </c>
      <c r="D26" s="18">
        <v>110</v>
      </c>
      <c r="E26" s="18">
        <v>171565</v>
      </c>
      <c r="F26" s="18">
        <v>118</v>
      </c>
    </row>
    <row r="27" spans="1:6" x14ac:dyDescent="0.25">
      <c r="A27" s="2" t="s">
        <v>204</v>
      </c>
      <c r="B27" s="2" t="s">
        <v>205</v>
      </c>
      <c r="C27" s="2" t="s">
        <v>46</v>
      </c>
      <c r="D27" s="18">
        <v>181</v>
      </c>
      <c r="E27" s="18">
        <v>272425</v>
      </c>
      <c r="F27" s="18">
        <v>190</v>
      </c>
    </row>
    <row r="28" spans="1:6" x14ac:dyDescent="0.25">
      <c r="A28" s="2" t="s">
        <v>206</v>
      </c>
      <c r="B28" s="2" t="s">
        <v>207</v>
      </c>
      <c r="C28" s="2" t="s">
        <v>47</v>
      </c>
      <c r="D28" s="18">
        <v>142</v>
      </c>
      <c r="E28" s="18">
        <v>350510.26</v>
      </c>
      <c r="F28" s="18">
        <v>168</v>
      </c>
    </row>
    <row r="29" spans="1:6" x14ac:dyDescent="0.25">
      <c r="A29" s="2" t="s">
        <v>208</v>
      </c>
      <c r="B29" s="2" t="s">
        <v>209</v>
      </c>
      <c r="C29" s="2" t="s">
        <v>47</v>
      </c>
      <c r="D29" s="18">
        <v>359</v>
      </c>
      <c r="E29" s="18">
        <v>750019</v>
      </c>
      <c r="F29" s="18">
        <v>382</v>
      </c>
    </row>
    <row r="30" spans="1:6" x14ac:dyDescent="0.25">
      <c r="A30" s="2" t="s">
        <v>210</v>
      </c>
      <c r="B30" s="2" t="s">
        <v>211</v>
      </c>
      <c r="C30" s="2" t="s">
        <v>47</v>
      </c>
      <c r="D30" s="18">
        <v>498</v>
      </c>
      <c r="E30" s="18">
        <v>1112491.3999999999</v>
      </c>
      <c r="F30" s="18">
        <v>535</v>
      </c>
    </row>
    <row r="31" spans="1:6" x14ac:dyDescent="0.25">
      <c r="A31" s="2" t="s">
        <v>212</v>
      </c>
      <c r="B31" s="2" t="s">
        <v>213</v>
      </c>
      <c r="C31" s="2" t="s">
        <v>47</v>
      </c>
      <c r="D31" s="18">
        <v>161</v>
      </c>
      <c r="E31" s="18">
        <v>321084</v>
      </c>
      <c r="F31" s="18">
        <v>176</v>
      </c>
    </row>
    <row r="32" spans="1:6" x14ac:dyDescent="0.25">
      <c r="A32" s="2" t="s">
        <v>214</v>
      </c>
      <c r="B32" s="2" t="s">
        <v>215</v>
      </c>
      <c r="C32" s="2" t="s">
        <v>46</v>
      </c>
      <c r="D32" s="18">
        <v>166</v>
      </c>
      <c r="E32" s="18">
        <v>351021</v>
      </c>
      <c r="F32" s="18">
        <v>187</v>
      </c>
    </row>
    <row r="33" spans="1:6" x14ac:dyDescent="0.25">
      <c r="A33" s="2" t="s">
        <v>216</v>
      </c>
      <c r="B33" s="2" t="s">
        <v>217</v>
      </c>
      <c r="C33" s="2" t="s">
        <v>47</v>
      </c>
      <c r="D33" s="18">
        <v>174</v>
      </c>
      <c r="E33" s="18">
        <v>312029</v>
      </c>
      <c r="F33" s="18">
        <v>179</v>
      </c>
    </row>
    <row r="34" spans="1:6" x14ac:dyDescent="0.25">
      <c r="A34" s="2" t="s">
        <v>218</v>
      </c>
      <c r="B34" s="2" t="s">
        <v>219</v>
      </c>
      <c r="C34" s="2" t="s">
        <v>46</v>
      </c>
      <c r="D34" s="18">
        <v>239</v>
      </c>
      <c r="E34" s="18">
        <v>553985</v>
      </c>
      <c r="F34" s="18">
        <v>272</v>
      </c>
    </row>
    <row r="35" spans="1:6" x14ac:dyDescent="0.25">
      <c r="A35" s="2" t="s">
        <v>220</v>
      </c>
      <c r="B35" s="2" t="s">
        <v>221</v>
      </c>
      <c r="C35" s="2" t="s">
        <v>47</v>
      </c>
      <c r="D35" s="18">
        <v>208</v>
      </c>
      <c r="E35" s="18">
        <v>412930</v>
      </c>
      <c r="F35" s="18">
        <v>213</v>
      </c>
    </row>
    <row r="36" spans="1:6" x14ac:dyDescent="0.25">
      <c r="A36" s="2" t="s">
        <v>222</v>
      </c>
      <c r="B36" s="2" t="s">
        <v>223</v>
      </c>
      <c r="C36" s="2" t="s">
        <v>46</v>
      </c>
      <c r="D36" s="18">
        <v>149</v>
      </c>
      <c r="E36" s="18">
        <v>272203</v>
      </c>
      <c r="F36" s="18">
        <v>157</v>
      </c>
    </row>
    <row r="37" spans="1:6" x14ac:dyDescent="0.25">
      <c r="A37" s="2" t="s">
        <v>224</v>
      </c>
      <c r="B37" s="2" t="s">
        <v>225</v>
      </c>
      <c r="C37" s="2" t="s">
        <v>47</v>
      </c>
      <c r="D37" s="18">
        <v>312</v>
      </c>
      <c r="E37" s="18">
        <v>583880</v>
      </c>
      <c r="F37" s="18">
        <v>324</v>
      </c>
    </row>
    <row r="38" spans="1:6" x14ac:dyDescent="0.25">
      <c r="A38" s="2" t="s">
        <v>226</v>
      </c>
      <c r="B38" s="2" t="s">
        <v>227</v>
      </c>
      <c r="C38" s="2" t="s">
        <v>46</v>
      </c>
      <c r="D38" s="18">
        <v>160</v>
      </c>
      <c r="E38" s="18">
        <v>300235</v>
      </c>
      <c r="F38" s="18">
        <v>176</v>
      </c>
    </row>
    <row r="39" spans="1:6" x14ac:dyDescent="0.25">
      <c r="A39" s="2" t="s">
        <v>228</v>
      </c>
      <c r="B39" s="2" t="s">
        <v>229</v>
      </c>
      <c r="C39" s="2" t="s">
        <v>47</v>
      </c>
      <c r="D39" s="18">
        <v>189</v>
      </c>
      <c r="E39" s="18">
        <v>378337</v>
      </c>
      <c r="F39" s="18">
        <v>200</v>
      </c>
    </row>
    <row r="40" spans="1:6" x14ac:dyDescent="0.25">
      <c r="A40" s="2" t="s">
        <v>230</v>
      </c>
      <c r="B40" s="2" t="s">
        <v>231</v>
      </c>
      <c r="C40" s="2" t="s">
        <v>46</v>
      </c>
      <c r="D40" s="18">
        <v>93</v>
      </c>
      <c r="E40" s="18">
        <v>264255</v>
      </c>
      <c r="F40" s="18">
        <v>101</v>
      </c>
    </row>
    <row r="41" spans="1:6" x14ac:dyDescent="0.25">
      <c r="A41" s="2" t="s">
        <v>232</v>
      </c>
      <c r="B41" s="2" t="s">
        <v>233</v>
      </c>
      <c r="C41" s="2" t="s">
        <v>47</v>
      </c>
      <c r="D41" s="18">
        <v>156</v>
      </c>
      <c r="E41" s="18">
        <v>287037.34999999998</v>
      </c>
      <c r="F41" s="18">
        <v>164</v>
      </c>
    </row>
    <row r="42" spans="1:6" x14ac:dyDescent="0.25">
      <c r="A42" s="2" t="s">
        <v>234</v>
      </c>
      <c r="B42" s="2" t="s">
        <v>235</v>
      </c>
      <c r="C42" s="2" t="s">
        <v>46</v>
      </c>
      <c r="D42" s="18">
        <v>248</v>
      </c>
      <c r="E42" s="18">
        <v>477924</v>
      </c>
      <c r="F42" s="18">
        <v>261</v>
      </c>
    </row>
    <row r="43" spans="1:6" x14ac:dyDescent="0.25">
      <c r="A43" s="2" t="s">
        <v>236</v>
      </c>
      <c r="B43" s="2" t="s">
        <v>237</v>
      </c>
      <c r="C43" s="2" t="s">
        <v>47</v>
      </c>
      <c r="D43" s="18">
        <v>450</v>
      </c>
      <c r="E43" s="18">
        <v>942826</v>
      </c>
      <c r="F43" s="18">
        <v>483</v>
      </c>
    </row>
    <row r="44" spans="1:6" x14ac:dyDescent="0.25">
      <c r="A44" s="2" t="s">
        <v>238</v>
      </c>
      <c r="B44" s="2" t="s">
        <v>239</v>
      </c>
      <c r="C44" s="2" t="s">
        <v>46</v>
      </c>
      <c r="D44" s="18">
        <v>479</v>
      </c>
      <c r="E44" s="18">
        <v>1151811</v>
      </c>
      <c r="F44" s="18">
        <v>504</v>
      </c>
    </row>
    <row r="45" spans="1:6" x14ac:dyDescent="0.25">
      <c r="A45" s="2" t="s">
        <v>240</v>
      </c>
      <c r="B45" s="2" t="s">
        <v>241</v>
      </c>
      <c r="C45" s="2" t="s">
        <v>47</v>
      </c>
      <c r="D45" s="18">
        <v>89</v>
      </c>
      <c r="E45" s="18">
        <v>196889</v>
      </c>
      <c r="F45" s="18">
        <v>92</v>
      </c>
    </row>
    <row r="46" spans="1:6" x14ac:dyDescent="0.25">
      <c r="A46" s="2" t="s">
        <v>242</v>
      </c>
      <c r="B46" s="2" t="s">
        <v>243</v>
      </c>
      <c r="C46" s="2" t="s">
        <v>47</v>
      </c>
      <c r="D46" s="18">
        <v>227</v>
      </c>
      <c r="E46" s="18">
        <v>432097</v>
      </c>
      <c r="F46" s="18">
        <v>236</v>
      </c>
    </row>
    <row r="47" spans="1:6" x14ac:dyDescent="0.25">
      <c r="A47" s="2" t="s">
        <v>244</v>
      </c>
      <c r="B47" s="2" t="s">
        <v>245</v>
      </c>
      <c r="C47" s="2" t="s">
        <v>46</v>
      </c>
      <c r="D47" s="18">
        <v>193</v>
      </c>
      <c r="E47" s="18">
        <v>345825.8</v>
      </c>
      <c r="F47" s="18">
        <v>209</v>
      </c>
    </row>
    <row r="48" spans="1:6" x14ac:dyDescent="0.25">
      <c r="A48" s="2" t="s">
        <v>246</v>
      </c>
      <c r="B48" s="2" t="s">
        <v>247</v>
      </c>
      <c r="C48" s="2" t="s">
        <v>47</v>
      </c>
      <c r="D48" s="18">
        <v>211</v>
      </c>
      <c r="E48" s="18">
        <v>470650.05</v>
      </c>
      <c r="F48" s="18">
        <v>230</v>
      </c>
    </row>
    <row r="49" spans="1:6" x14ac:dyDescent="0.25">
      <c r="A49" s="2" t="s">
        <v>248</v>
      </c>
      <c r="B49" s="2" t="s">
        <v>249</v>
      </c>
      <c r="C49" s="2" t="s">
        <v>46</v>
      </c>
      <c r="D49" s="18">
        <v>135</v>
      </c>
      <c r="E49" s="18">
        <v>250738</v>
      </c>
      <c r="F49" s="18">
        <v>151</v>
      </c>
    </row>
    <row r="50" spans="1:6" x14ac:dyDescent="0.25">
      <c r="A50" s="2" t="s">
        <v>250</v>
      </c>
      <c r="B50" s="2" t="s">
        <v>251</v>
      </c>
      <c r="C50" s="2" t="s">
        <v>46</v>
      </c>
      <c r="D50" s="18">
        <v>107</v>
      </c>
      <c r="E50" s="18">
        <v>199730</v>
      </c>
      <c r="F50" s="18">
        <v>120</v>
      </c>
    </row>
    <row r="51" spans="1:6" x14ac:dyDescent="0.25">
      <c r="A51" s="2" t="s">
        <v>252</v>
      </c>
      <c r="B51" s="2" t="s">
        <v>253</v>
      </c>
      <c r="C51" s="2" t="s">
        <v>47</v>
      </c>
      <c r="D51" s="18">
        <v>93</v>
      </c>
      <c r="E51" s="18">
        <v>212256</v>
      </c>
      <c r="F51" s="18">
        <v>105</v>
      </c>
    </row>
    <row r="52" spans="1:6" x14ac:dyDescent="0.25">
      <c r="A52" s="2" t="s">
        <v>254</v>
      </c>
      <c r="B52" s="2" t="s">
        <v>255</v>
      </c>
      <c r="C52" s="2" t="s">
        <v>46</v>
      </c>
      <c r="D52" s="18">
        <v>298</v>
      </c>
      <c r="E52" s="18">
        <v>597540.44999999995</v>
      </c>
      <c r="F52" s="18">
        <v>323</v>
      </c>
    </row>
    <row r="53" spans="1:6" x14ac:dyDescent="0.25">
      <c r="A53" s="2" t="s">
        <v>256</v>
      </c>
      <c r="B53" s="2" t="s">
        <v>257</v>
      </c>
      <c r="C53" s="2" t="s">
        <v>46</v>
      </c>
      <c r="D53" s="18">
        <v>117</v>
      </c>
      <c r="E53" s="18">
        <v>265772</v>
      </c>
      <c r="F53" s="18">
        <v>133</v>
      </c>
    </row>
    <row r="54" spans="1:6" x14ac:dyDescent="0.25">
      <c r="A54" s="2" t="s">
        <v>258</v>
      </c>
      <c r="B54" s="2" t="s">
        <v>259</v>
      </c>
      <c r="C54" s="2" t="s">
        <v>47</v>
      </c>
      <c r="D54" s="18">
        <v>107</v>
      </c>
      <c r="E54" s="18">
        <v>193501</v>
      </c>
      <c r="F54" s="18">
        <v>108</v>
      </c>
    </row>
    <row r="55" spans="1:6" x14ac:dyDescent="0.25">
      <c r="A55" s="2" t="s">
        <v>260</v>
      </c>
      <c r="B55" s="2" t="s">
        <v>261</v>
      </c>
      <c r="C55" s="2" t="s">
        <v>47</v>
      </c>
      <c r="D55" s="18">
        <v>362</v>
      </c>
      <c r="E55" s="18">
        <v>1051779</v>
      </c>
      <c r="F55" s="18">
        <v>379</v>
      </c>
    </row>
    <row r="56" spans="1:6" x14ac:dyDescent="0.25">
      <c r="A56" s="2" t="s">
        <v>262</v>
      </c>
      <c r="B56" s="2" t="s">
        <v>263</v>
      </c>
      <c r="C56" s="2" t="s">
        <v>47</v>
      </c>
      <c r="D56" s="18">
        <v>30</v>
      </c>
      <c r="E56" s="18">
        <v>33943</v>
      </c>
      <c r="F56" s="18">
        <v>33</v>
      </c>
    </row>
    <row r="57" spans="1:6" x14ac:dyDescent="0.25">
      <c r="A57" s="2" t="s">
        <v>264</v>
      </c>
      <c r="B57" s="2" t="s">
        <v>265</v>
      </c>
      <c r="C57" s="2" t="s">
        <v>46</v>
      </c>
      <c r="D57" s="18">
        <v>143</v>
      </c>
      <c r="E57" s="18">
        <v>348600.2</v>
      </c>
      <c r="F57" s="18">
        <v>149</v>
      </c>
    </row>
    <row r="58" spans="1:6" x14ac:dyDescent="0.25">
      <c r="A58" s="2" t="s">
        <v>266</v>
      </c>
      <c r="B58" s="2" t="s">
        <v>267</v>
      </c>
      <c r="C58" s="2" t="s">
        <v>47</v>
      </c>
      <c r="D58" s="18">
        <v>185</v>
      </c>
      <c r="E58" s="18">
        <v>400155</v>
      </c>
      <c r="F58" s="18">
        <v>202</v>
      </c>
    </row>
    <row r="59" spans="1:6" x14ac:dyDescent="0.25">
      <c r="A59" s="2" t="s">
        <v>268</v>
      </c>
      <c r="B59" s="2" t="s">
        <v>269</v>
      </c>
      <c r="C59" s="2" t="s">
        <v>47</v>
      </c>
      <c r="D59" s="18">
        <v>122</v>
      </c>
      <c r="E59" s="18">
        <v>239667</v>
      </c>
      <c r="F59" s="18">
        <v>125</v>
      </c>
    </row>
    <row r="60" spans="1:6" x14ac:dyDescent="0.25">
      <c r="A60" s="2" t="s">
        <v>270</v>
      </c>
      <c r="B60" s="2" t="s">
        <v>271</v>
      </c>
      <c r="C60" s="2" t="s">
        <v>47</v>
      </c>
      <c r="D60" s="18">
        <v>169</v>
      </c>
      <c r="E60" s="18">
        <v>345408</v>
      </c>
      <c r="F60" s="18">
        <v>173</v>
      </c>
    </row>
    <row r="61" spans="1:6" x14ac:dyDescent="0.25">
      <c r="A61" s="2" t="s">
        <v>272</v>
      </c>
      <c r="B61" s="2" t="s">
        <v>273</v>
      </c>
      <c r="C61" s="2" t="s">
        <v>46</v>
      </c>
      <c r="D61" s="18">
        <v>164</v>
      </c>
      <c r="E61" s="18">
        <v>233967</v>
      </c>
      <c r="F61" s="18">
        <v>171</v>
      </c>
    </row>
    <row r="62" spans="1:6" x14ac:dyDescent="0.25">
      <c r="A62" s="2" t="s">
        <v>274</v>
      </c>
      <c r="B62" s="2" t="s">
        <v>275</v>
      </c>
      <c r="C62" s="2" t="s">
        <v>47</v>
      </c>
      <c r="D62" s="18">
        <v>132</v>
      </c>
      <c r="E62" s="18">
        <v>294958.3</v>
      </c>
      <c r="F62" s="18">
        <v>137</v>
      </c>
    </row>
    <row r="63" spans="1:6" x14ac:dyDescent="0.25">
      <c r="A63" s="2" t="s">
        <v>276</v>
      </c>
      <c r="B63" s="2" t="s">
        <v>277</v>
      </c>
      <c r="C63" s="2" t="s">
        <v>47</v>
      </c>
      <c r="D63" s="18">
        <v>248</v>
      </c>
      <c r="E63" s="18">
        <v>598265</v>
      </c>
      <c r="F63" s="18">
        <v>265</v>
      </c>
    </row>
    <row r="64" spans="1:6" x14ac:dyDescent="0.25">
      <c r="A64" s="2" t="s">
        <v>278</v>
      </c>
      <c r="B64" s="2" t="s">
        <v>279</v>
      </c>
      <c r="C64" s="2" t="s">
        <v>47</v>
      </c>
      <c r="D64" s="18">
        <v>120</v>
      </c>
      <c r="E64" s="18">
        <v>303891</v>
      </c>
      <c r="F64" s="18">
        <v>152</v>
      </c>
    </row>
    <row r="65" spans="1:6" x14ac:dyDescent="0.25">
      <c r="A65" s="2" t="s">
        <v>280</v>
      </c>
      <c r="B65" s="2" t="s">
        <v>281</v>
      </c>
      <c r="C65" s="2" t="s">
        <v>47</v>
      </c>
      <c r="D65" s="18">
        <v>88</v>
      </c>
      <c r="E65" s="18">
        <v>185516.6</v>
      </c>
      <c r="F65" s="18">
        <v>93</v>
      </c>
    </row>
    <row r="66" spans="1:6" x14ac:dyDescent="0.25">
      <c r="A66" s="2" t="s">
        <v>282</v>
      </c>
      <c r="B66" s="2" t="s">
        <v>283</v>
      </c>
      <c r="C66" s="2" t="s">
        <v>46</v>
      </c>
      <c r="D66" s="18">
        <v>160</v>
      </c>
      <c r="E66" s="18">
        <v>351528</v>
      </c>
      <c r="F66" s="18">
        <v>170</v>
      </c>
    </row>
    <row r="67" spans="1:6" x14ac:dyDescent="0.25">
      <c r="A67" s="2" t="s">
        <v>284</v>
      </c>
      <c r="B67" s="2" t="s">
        <v>285</v>
      </c>
      <c r="C67" s="2" t="s">
        <v>46</v>
      </c>
      <c r="D67" s="18">
        <v>130</v>
      </c>
      <c r="E67" s="18">
        <v>254423</v>
      </c>
      <c r="F67" s="18">
        <v>141</v>
      </c>
    </row>
    <row r="68" spans="1:6" x14ac:dyDescent="0.25">
      <c r="A68" s="2" t="s">
        <v>286</v>
      </c>
      <c r="B68" s="2" t="s">
        <v>287</v>
      </c>
      <c r="C68" s="2" t="s">
        <v>47</v>
      </c>
      <c r="D68" s="18">
        <v>119</v>
      </c>
      <c r="E68" s="18">
        <v>242160</v>
      </c>
      <c r="F68" s="18">
        <v>130</v>
      </c>
    </row>
    <row r="69" spans="1:6" x14ac:dyDescent="0.25">
      <c r="A69" s="2" t="s">
        <v>288</v>
      </c>
      <c r="B69" s="2" t="s">
        <v>289</v>
      </c>
      <c r="C69" s="2" t="s">
        <v>46</v>
      </c>
      <c r="D69" s="18">
        <v>236</v>
      </c>
      <c r="E69" s="18">
        <v>504410.6</v>
      </c>
      <c r="F69" s="18">
        <v>246</v>
      </c>
    </row>
    <row r="70" spans="1:6" x14ac:dyDescent="0.25">
      <c r="A70" s="2" t="s">
        <v>290</v>
      </c>
      <c r="B70" s="2" t="s">
        <v>291</v>
      </c>
      <c r="C70" s="2" t="s">
        <v>46</v>
      </c>
      <c r="D70" s="18">
        <v>244</v>
      </c>
      <c r="E70" s="18">
        <v>414109.8</v>
      </c>
      <c r="F70" s="18">
        <v>257</v>
      </c>
    </row>
    <row r="71" spans="1:6" x14ac:dyDescent="0.25">
      <c r="A71" s="2" t="s">
        <v>292</v>
      </c>
      <c r="B71" s="2" t="s">
        <v>293</v>
      </c>
      <c r="C71" s="2" t="s">
        <v>46</v>
      </c>
      <c r="D71" s="18">
        <v>366</v>
      </c>
      <c r="E71" s="18">
        <v>844528</v>
      </c>
      <c r="F71" s="18">
        <v>388</v>
      </c>
    </row>
    <row r="72" spans="1:6" x14ac:dyDescent="0.25">
      <c r="A72" s="2" t="s">
        <v>294</v>
      </c>
      <c r="B72" s="2" t="s">
        <v>295</v>
      </c>
      <c r="C72" s="2" t="s">
        <v>47</v>
      </c>
      <c r="D72" s="18">
        <v>197</v>
      </c>
      <c r="E72" s="18">
        <v>387388</v>
      </c>
      <c r="F72" s="18">
        <v>211</v>
      </c>
    </row>
    <row r="73" spans="1:6" x14ac:dyDescent="0.25">
      <c r="A73" s="2" t="s">
        <v>296</v>
      </c>
      <c r="B73" s="2" t="s">
        <v>297</v>
      </c>
      <c r="C73" s="2" t="s">
        <v>46</v>
      </c>
      <c r="D73" s="18">
        <v>219</v>
      </c>
      <c r="E73" s="18">
        <v>482447</v>
      </c>
      <c r="F73" s="18">
        <v>237</v>
      </c>
    </row>
    <row r="74" spans="1:6" x14ac:dyDescent="0.25">
      <c r="A74" s="2" t="s">
        <v>298</v>
      </c>
      <c r="B74" s="2" t="s">
        <v>299</v>
      </c>
      <c r="C74" s="2" t="s">
        <v>46</v>
      </c>
      <c r="D74" s="18">
        <v>150</v>
      </c>
      <c r="E74" s="18">
        <v>333982.45</v>
      </c>
      <c r="F74" s="18">
        <v>162</v>
      </c>
    </row>
    <row r="75" spans="1:6" x14ac:dyDescent="0.25">
      <c r="A75" s="2" t="s">
        <v>300</v>
      </c>
      <c r="B75" s="2" t="s">
        <v>301</v>
      </c>
      <c r="C75" s="2" t="s">
        <v>46</v>
      </c>
      <c r="D75" s="18">
        <v>218</v>
      </c>
      <c r="E75" s="18">
        <v>376534.55</v>
      </c>
      <c r="F75" s="18">
        <v>227</v>
      </c>
    </row>
    <row r="76" spans="1:6" x14ac:dyDescent="0.25">
      <c r="A76" s="2" t="s">
        <v>302</v>
      </c>
      <c r="B76" s="2" t="s">
        <v>303</v>
      </c>
      <c r="C76" s="2" t="s">
        <v>47</v>
      </c>
      <c r="D76" s="18">
        <v>300</v>
      </c>
      <c r="E76" s="18">
        <v>644605.15</v>
      </c>
      <c r="F76" s="18">
        <v>310</v>
      </c>
    </row>
    <row r="77" spans="1:6" x14ac:dyDescent="0.25">
      <c r="A77" s="2" t="s">
        <v>304</v>
      </c>
      <c r="B77" s="2" t="s">
        <v>305</v>
      </c>
      <c r="C77" s="2" t="s">
        <v>47</v>
      </c>
      <c r="D77" s="18">
        <v>78</v>
      </c>
      <c r="E77" s="18">
        <v>158954</v>
      </c>
      <c r="F77" s="18">
        <v>81</v>
      </c>
    </row>
    <row r="78" spans="1:6" x14ac:dyDescent="0.25">
      <c r="A78" s="2" t="s">
        <v>306</v>
      </c>
      <c r="B78" s="2" t="s">
        <v>307</v>
      </c>
      <c r="C78" s="2" t="s">
        <v>47</v>
      </c>
      <c r="D78" s="18">
        <v>97</v>
      </c>
      <c r="E78" s="18">
        <v>198757</v>
      </c>
      <c r="F78" s="18">
        <v>104</v>
      </c>
    </row>
    <row r="79" spans="1:6" x14ac:dyDescent="0.25">
      <c r="A79" s="2" t="s">
        <v>308</v>
      </c>
      <c r="B79" s="2" t="s">
        <v>309</v>
      </c>
      <c r="C79" s="2" t="s">
        <v>47</v>
      </c>
      <c r="D79" s="18">
        <v>173</v>
      </c>
      <c r="E79" s="18">
        <v>371253</v>
      </c>
      <c r="F79" s="18">
        <v>179</v>
      </c>
    </row>
    <row r="80" spans="1:6" x14ac:dyDescent="0.25">
      <c r="A80" s="2" t="s">
        <v>310</v>
      </c>
      <c r="B80" s="2" t="s">
        <v>311</v>
      </c>
      <c r="C80" s="2" t="s">
        <v>41</v>
      </c>
      <c r="D80" s="18">
        <v>30</v>
      </c>
      <c r="E80" s="18">
        <v>40900.19</v>
      </c>
      <c r="F80" s="18">
        <v>30</v>
      </c>
    </row>
    <row r="81" spans="1:6" x14ac:dyDescent="0.25">
      <c r="A81" s="2" t="s">
        <v>312</v>
      </c>
      <c r="B81" s="2" t="s">
        <v>313</v>
      </c>
      <c r="C81" s="2" t="s">
        <v>47</v>
      </c>
      <c r="D81" s="18">
        <v>117</v>
      </c>
      <c r="E81" s="18">
        <v>264129</v>
      </c>
      <c r="F81" s="18">
        <v>125</v>
      </c>
    </row>
    <row r="82" spans="1:6" x14ac:dyDescent="0.25">
      <c r="A82" s="2" t="s">
        <v>314</v>
      </c>
      <c r="B82" s="2" t="s">
        <v>315</v>
      </c>
      <c r="C82" s="2" t="s">
        <v>47</v>
      </c>
      <c r="D82" s="18">
        <v>238</v>
      </c>
      <c r="E82" s="18">
        <v>516974</v>
      </c>
      <c r="F82" s="18">
        <v>257</v>
      </c>
    </row>
    <row r="83" spans="1:6" x14ac:dyDescent="0.25">
      <c r="A83" s="2" t="s">
        <v>316</v>
      </c>
      <c r="B83" s="2" t="s">
        <v>317</v>
      </c>
      <c r="C83" s="2" t="s">
        <v>47</v>
      </c>
      <c r="D83" s="18">
        <v>224</v>
      </c>
      <c r="E83" s="18">
        <v>468894</v>
      </c>
      <c r="F83" s="18">
        <v>231</v>
      </c>
    </row>
    <row r="84" spans="1:6" x14ac:dyDescent="0.25">
      <c r="A84" s="2" t="s">
        <v>318</v>
      </c>
      <c r="B84" s="2" t="s">
        <v>319</v>
      </c>
      <c r="C84" s="2" t="s">
        <v>46</v>
      </c>
      <c r="D84" s="18">
        <v>86</v>
      </c>
      <c r="E84" s="18">
        <v>170969</v>
      </c>
      <c r="F84" s="18">
        <v>95</v>
      </c>
    </row>
    <row r="85" spans="1:6" x14ac:dyDescent="0.25">
      <c r="A85" s="2" t="s">
        <v>320</v>
      </c>
      <c r="B85" s="2" t="s">
        <v>321</v>
      </c>
      <c r="C85" s="2" t="s">
        <v>47</v>
      </c>
      <c r="D85" s="18">
        <v>126</v>
      </c>
      <c r="E85" s="18">
        <v>191539</v>
      </c>
      <c r="F85" s="18">
        <v>132</v>
      </c>
    </row>
    <row r="86" spans="1:6" x14ac:dyDescent="0.25">
      <c r="A86" s="2" t="s">
        <v>322</v>
      </c>
      <c r="B86" s="2" t="s">
        <v>323</v>
      </c>
      <c r="C86" s="2" t="s">
        <v>47</v>
      </c>
      <c r="D86" s="18">
        <v>92</v>
      </c>
      <c r="E86" s="18">
        <v>185133</v>
      </c>
      <c r="F86" s="18">
        <v>96</v>
      </c>
    </row>
    <row r="87" spans="1:6" x14ac:dyDescent="0.25">
      <c r="A87" s="2" t="s">
        <v>324</v>
      </c>
      <c r="B87" s="2" t="s">
        <v>325</v>
      </c>
      <c r="C87" s="2" t="s">
        <v>46</v>
      </c>
      <c r="D87" s="18">
        <v>183</v>
      </c>
      <c r="E87" s="18">
        <v>291315</v>
      </c>
      <c r="F87" s="18">
        <v>186</v>
      </c>
    </row>
    <row r="88" spans="1:6" x14ac:dyDescent="0.25">
      <c r="A88" s="2" t="s">
        <v>326</v>
      </c>
      <c r="B88" s="2" t="s">
        <v>327</v>
      </c>
      <c r="C88" s="2" t="s">
        <v>46</v>
      </c>
      <c r="D88" s="18">
        <v>312</v>
      </c>
      <c r="E88" s="18">
        <v>610846.30000000005</v>
      </c>
      <c r="F88" s="18">
        <v>327</v>
      </c>
    </row>
    <row r="89" spans="1:6" x14ac:dyDescent="0.25">
      <c r="A89" s="2" t="s">
        <v>328</v>
      </c>
      <c r="B89" s="2" t="s">
        <v>329</v>
      </c>
      <c r="C89" s="2" t="s">
        <v>46</v>
      </c>
      <c r="D89" s="18">
        <v>240</v>
      </c>
      <c r="E89" s="18">
        <v>385749</v>
      </c>
      <c r="F89" s="18">
        <v>257</v>
      </c>
    </row>
    <row r="90" spans="1:6" x14ac:dyDescent="0.25">
      <c r="A90" s="2" t="s">
        <v>330</v>
      </c>
      <c r="B90" s="2" t="s">
        <v>331</v>
      </c>
      <c r="C90" s="2" t="s">
        <v>47</v>
      </c>
      <c r="D90" s="18">
        <v>42</v>
      </c>
      <c r="E90" s="18">
        <v>64262</v>
      </c>
      <c r="F90" s="18">
        <v>49</v>
      </c>
    </row>
    <row r="91" spans="1:6" x14ac:dyDescent="0.25">
      <c r="A91" s="2" t="s">
        <v>332</v>
      </c>
      <c r="B91" s="2" t="s">
        <v>333</v>
      </c>
      <c r="C91" s="2" t="s">
        <v>46</v>
      </c>
      <c r="D91" s="18">
        <v>311</v>
      </c>
      <c r="E91" s="18">
        <v>870319</v>
      </c>
      <c r="F91" s="18">
        <v>341</v>
      </c>
    </row>
    <row r="92" spans="1:6" x14ac:dyDescent="0.25">
      <c r="A92" s="2" t="s">
        <v>334</v>
      </c>
      <c r="B92" s="2" t="s">
        <v>335</v>
      </c>
      <c r="C92" s="2" t="s">
        <v>46</v>
      </c>
      <c r="D92" s="18">
        <v>202</v>
      </c>
      <c r="E92" s="18">
        <v>450465</v>
      </c>
      <c r="F92" s="18">
        <v>215</v>
      </c>
    </row>
    <row r="93" spans="1:6" x14ac:dyDescent="0.25">
      <c r="A93" s="2" t="s">
        <v>336</v>
      </c>
      <c r="B93" s="2" t="s">
        <v>337</v>
      </c>
      <c r="C93" s="2" t="s">
        <v>47</v>
      </c>
      <c r="D93" s="18">
        <v>165</v>
      </c>
      <c r="E93" s="18">
        <v>342285</v>
      </c>
      <c r="F93" s="18">
        <v>176</v>
      </c>
    </row>
    <row r="94" spans="1:6" x14ac:dyDescent="0.25">
      <c r="A94" s="2" t="s">
        <v>338</v>
      </c>
      <c r="B94" s="2" t="s">
        <v>339</v>
      </c>
      <c r="C94" s="2" t="s">
        <v>46</v>
      </c>
      <c r="D94" s="18">
        <v>167</v>
      </c>
      <c r="E94" s="18">
        <v>331598.59000000003</v>
      </c>
      <c r="F94" s="18">
        <v>183</v>
      </c>
    </row>
    <row r="95" spans="1:6" x14ac:dyDescent="0.25">
      <c r="A95" s="2" t="s">
        <v>340</v>
      </c>
      <c r="B95" s="2" t="s">
        <v>341</v>
      </c>
      <c r="C95" s="2" t="s">
        <v>47</v>
      </c>
      <c r="D95" s="18">
        <v>126</v>
      </c>
      <c r="E95" s="18">
        <v>272273.59999999998</v>
      </c>
      <c r="F95" s="18">
        <v>136</v>
      </c>
    </row>
    <row r="96" spans="1:6" x14ac:dyDescent="0.25">
      <c r="A96" s="2" t="s">
        <v>342</v>
      </c>
      <c r="B96" s="2" t="s">
        <v>343</v>
      </c>
      <c r="C96" s="2" t="s">
        <v>47</v>
      </c>
      <c r="D96" s="18">
        <v>103</v>
      </c>
      <c r="E96" s="18">
        <v>209593</v>
      </c>
      <c r="F96" s="18">
        <v>110</v>
      </c>
    </row>
    <row r="97" spans="1:6" x14ac:dyDescent="0.25">
      <c r="A97" s="2" t="s">
        <v>344</v>
      </c>
      <c r="B97" s="2" t="s">
        <v>345</v>
      </c>
      <c r="C97" s="2" t="s">
        <v>46</v>
      </c>
      <c r="D97" s="18">
        <v>297</v>
      </c>
      <c r="E97" s="18">
        <v>603167.19999999995</v>
      </c>
      <c r="F97" s="18">
        <v>346</v>
      </c>
    </row>
    <row r="98" spans="1:6" x14ac:dyDescent="0.25">
      <c r="A98" s="2" t="s">
        <v>346</v>
      </c>
      <c r="B98" s="2" t="s">
        <v>347</v>
      </c>
      <c r="C98" s="2" t="s">
        <v>46</v>
      </c>
      <c r="D98" s="18">
        <v>217</v>
      </c>
      <c r="E98" s="18">
        <v>481959.3</v>
      </c>
      <c r="F98" s="18">
        <v>226</v>
      </c>
    </row>
    <row r="99" spans="1:6" x14ac:dyDescent="0.25">
      <c r="A99" s="2" t="s">
        <v>348</v>
      </c>
      <c r="B99" s="2" t="s">
        <v>349</v>
      </c>
      <c r="C99" s="2" t="s">
        <v>47</v>
      </c>
      <c r="D99" s="18">
        <v>137</v>
      </c>
      <c r="E99" s="18">
        <v>248181</v>
      </c>
      <c r="F99" s="18">
        <v>142</v>
      </c>
    </row>
    <row r="100" spans="1:6" x14ac:dyDescent="0.25">
      <c r="A100" s="2" t="s">
        <v>350</v>
      </c>
      <c r="B100" s="2" t="s">
        <v>351</v>
      </c>
      <c r="C100" s="2" t="s">
        <v>47</v>
      </c>
      <c r="D100" s="18">
        <v>74</v>
      </c>
      <c r="E100" s="18">
        <v>144725</v>
      </c>
      <c r="F100" s="18">
        <v>83</v>
      </c>
    </row>
    <row r="101" spans="1:6" x14ac:dyDescent="0.25">
      <c r="A101" s="2" t="s">
        <v>352</v>
      </c>
      <c r="B101" s="2" t="s">
        <v>353</v>
      </c>
      <c r="C101" s="2" t="s">
        <v>46</v>
      </c>
      <c r="D101" s="18">
        <v>157</v>
      </c>
      <c r="E101" s="18">
        <v>295537.69</v>
      </c>
      <c r="F101" s="18">
        <v>173</v>
      </c>
    </row>
    <row r="102" spans="1:6" x14ac:dyDescent="0.25">
      <c r="A102" s="2" t="s">
        <v>354</v>
      </c>
      <c r="B102" s="2" t="s">
        <v>355</v>
      </c>
      <c r="C102" s="2" t="s">
        <v>46</v>
      </c>
      <c r="D102" s="18">
        <v>189</v>
      </c>
      <c r="E102" s="18">
        <v>382933</v>
      </c>
      <c r="F102" s="18">
        <v>209</v>
      </c>
    </row>
    <row r="103" spans="1:6" x14ac:dyDescent="0.25">
      <c r="A103" s="2" t="s">
        <v>356</v>
      </c>
      <c r="B103" s="2" t="s">
        <v>357</v>
      </c>
      <c r="C103" s="2" t="s">
        <v>46</v>
      </c>
      <c r="D103" s="18">
        <v>239</v>
      </c>
      <c r="E103" s="18">
        <v>519299.9</v>
      </c>
      <c r="F103" s="18">
        <v>255</v>
      </c>
    </row>
    <row r="104" spans="1:6" x14ac:dyDescent="0.25">
      <c r="A104" s="2" t="s">
        <v>358</v>
      </c>
      <c r="B104" s="2" t="s">
        <v>359</v>
      </c>
      <c r="C104" s="2" t="s">
        <v>46</v>
      </c>
      <c r="D104" s="18">
        <v>203</v>
      </c>
      <c r="E104" s="18">
        <v>455092</v>
      </c>
      <c r="F104" s="18">
        <v>208</v>
      </c>
    </row>
    <row r="105" spans="1:6" x14ac:dyDescent="0.25">
      <c r="A105" s="2" t="s">
        <v>360</v>
      </c>
      <c r="B105" s="2" t="s">
        <v>361</v>
      </c>
      <c r="C105" s="2" t="s">
        <v>47</v>
      </c>
      <c r="D105" s="18">
        <v>160</v>
      </c>
      <c r="E105" s="18">
        <v>337649</v>
      </c>
      <c r="F105" s="18">
        <v>164</v>
      </c>
    </row>
    <row r="106" spans="1:6" x14ac:dyDescent="0.25">
      <c r="A106" s="2" t="s">
        <v>362</v>
      </c>
      <c r="B106" s="2" t="s">
        <v>363</v>
      </c>
      <c r="C106" s="2" t="s">
        <v>47</v>
      </c>
      <c r="D106" s="18">
        <v>106</v>
      </c>
      <c r="E106" s="18">
        <v>233767</v>
      </c>
      <c r="F106" s="18">
        <v>115</v>
      </c>
    </row>
    <row r="107" spans="1:6" x14ac:dyDescent="0.25">
      <c r="A107" s="2" t="s">
        <v>364</v>
      </c>
      <c r="B107" s="2" t="s">
        <v>365</v>
      </c>
      <c r="C107" s="2" t="s">
        <v>46</v>
      </c>
      <c r="D107" s="18">
        <v>200</v>
      </c>
      <c r="E107" s="18">
        <v>388946.5</v>
      </c>
      <c r="F107" s="18">
        <v>208</v>
      </c>
    </row>
    <row r="108" spans="1:6" x14ac:dyDescent="0.25">
      <c r="A108" s="2" t="s">
        <v>366</v>
      </c>
      <c r="B108" s="2" t="s">
        <v>367</v>
      </c>
      <c r="C108" s="2" t="s">
        <v>46</v>
      </c>
      <c r="D108" s="18">
        <v>216</v>
      </c>
      <c r="E108" s="18">
        <v>512738.94</v>
      </c>
      <c r="F108" s="18">
        <v>243</v>
      </c>
    </row>
    <row r="109" spans="1:6" x14ac:dyDescent="0.25">
      <c r="A109" s="2" t="s">
        <v>368</v>
      </c>
      <c r="B109" s="2" t="s">
        <v>369</v>
      </c>
      <c r="C109" s="2" t="s">
        <v>46</v>
      </c>
      <c r="D109" s="18">
        <v>149</v>
      </c>
      <c r="E109" s="18">
        <v>328424</v>
      </c>
      <c r="F109" s="18">
        <v>163</v>
      </c>
    </row>
    <row r="110" spans="1:6" x14ac:dyDescent="0.25">
      <c r="A110" s="2" t="s">
        <v>370</v>
      </c>
      <c r="B110" s="2" t="s">
        <v>371</v>
      </c>
      <c r="C110" s="2" t="s">
        <v>47</v>
      </c>
      <c r="D110" s="18">
        <v>176</v>
      </c>
      <c r="E110" s="18">
        <v>389274</v>
      </c>
      <c r="F110" s="18">
        <v>187</v>
      </c>
    </row>
    <row r="111" spans="1:6" x14ac:dyDescent="0.25">
      <c r="A111" s="2" t="s">
        <v>372</v>
      </c>
      <c r="B111" s="2" t="s">
        <v>373</v>
      </c>
      <c r="C111" s="2" t="s">
        <v>46</v>
      </c>
      <c r="D111" s="18">
        <v>269</v>
      </c>
      <c r="E111" s="18">
        <v>516898</v>
      </c>
      <c r="F111" s="18">
        <v>280</v>
      </c>
    </row>
    <row r="112" spans="1:6" x14ac:dyDescent="0.25">
      <c r="A112" s="2" t="s">
        <v>374</v>
      </c>
      <c r="B112" s="2" t="s">
        <v>375</v>
      </c>
      <c r="C112" s="2" t="s">
        <v>46</v>
      </c>
      <c r="D112" s="18">
        <v>452</v>
      </c>
      <c r="E112" s="18">
        <v>1062318.69</v>
      </c>
      <c r="F112" s="18">
        <v>486</v>
      </c>
    </row>
    <row r="113" spans="1:6" x14ac:dyDescent="0.25">
      <c r="A113" s="2" t="s">
        <v>376</v>
      </c>
      <c r="B113" s="2" t="s">
        <v>377</v>
      </c>
      <c r="C113" s="2" t="s">
        <v>46</v>
      </c>
      <c r="D113" s="18">
        <v>117</v>
      </c>
      <c r="E113" s="18">
        <v>225861.75</v>
      </c>
      <c r="F113" s="18">
        <v>135</v>
      </c>
    </row>
    <row r="114" spans="1:6" x14ac:dyDescent="0.25">
      <c r="A114" s="2" t="s">
        <v>378</v>
      </c>
      <c r="B114" s="2" t="s">
        <v>379</v>
      </c>
      <c r="C114" s="2" t="s">
        <v>47</v>
      </c>
      <c r="D114" s="18">
        <v>269</v>
      </c>
      <c r="E114" s="18">
        <v>534769</v>
      </c>
      <c r="F114" s="18">
        <v>281</v>
      </c>
    </row>
    <row r="115" spans="1:6" x14ac:dyDescent="0.25">
      <c r="A115" s="2" t="s">
        <v>380</v>
      </c>
      <c r="B115" s="2" t="s">
        <v>381</v>
      </c>
      <c r="C115" s="2" t="s">
        <v>47</v>
      </c>
      <c r="D115" s="18">
        <v>179</v>
      </c>
      <c r="E115" s="18">
        <v>340232</v>
      </c>
      <c r="F115" s="18">
        <v>192</v>
      </c>
    </row>
    <row r="116" spans="1:6" x14ac:dyDescent="0.25">
      <c r="A116" s="2" t="s">
        <v>382</v>
      </c>
      <c r="B116" s="2" t="s">
        <v>383</v>
      </c>
      <c r="C116" s="2" t="s">
        <v>47</v>
      </c>
      <c r="D116" s="18">
        <v>227</v>
      </c>
      <c r="E116" s="18">
        <v>448566.05</v>
      </c>
      <c r="F116" s="18">
        <v>242</v>
      </c>
    </row>
    <row r="117" spans="1:6" x14ac:dyDescent="0.25">
      <c r="A117" s="2" t="s">
        <v>384</v>
      </c>
      <c r="B117" s="2" t="s">
        <v>385</v>
      </c>
      <c r="C117" s="2" t="s">
        <v>47</v>
      </c>
      <c r="D117" s="18">
        <v>166</v>
      </c>
      <c r="E117" s="18">
        <v>255884.4</v>
      </c>
      <c r="F117" s="18">
        <v>174</v>
      </c>
    </row>
    <row r="118" spans="1:6" x14ac:dyDescent="0.25">
      <c r="A118" s="2" t="s">
        <v>386</v>
      </c>
      <c r="B118" s="2" t="s">
        <v>387</v>
      </c>
      <c r="C118" s="2" t="s">
        <v>47</v>
      </c>
      <c r="D118" s="18">
        <v>193</v>
      </c>
      <c r="E118" s="18">
        <v>326510.59999999998</v>
      </c>
      <c r="F118" s="18">
        <v>202</v>
      </c>
    </row>
    <row r="119" spans="1:6" x14ac:dyDescent="0.25">
      <c r="A119" s="2" t="s">
        <v>388</v>
      </c>
      <c r="B119" s="2" t="s">
        <v>389</v>
      </c>
      <c r="C119" s="2" t="s">
        <v>47</v>
      </c>
      <c r="D119" s="18">
        <v>122</v>
      </c>
      <c r="E119" s="18">
        <v>317903</v>
      </c>
      <c r="F119" s="18">
        <v>128</v>
      </c>
    </row>
    <row r="120" spans="1:6" x14ac:dyDescent="0.25">
      <c r="A120" s="2" t="s">
        <v>390</v>
      </c>
      <c r="B120" s="2" t="s">
        <v>391</v>
      </c>
      <c r="C120" s="2" t="s">
        <v>46</v>
      </c>
      <c r="D120" s="18">
        <v>222</v>
      </c>
      <c r="E120" s="18">
        <v>515279</v>
      </c>
      <c r="F120" s="18">
        <v>255</v>
      </c>
    </row>
    <row r="121" spans="1:6" x14ac:dyDescent="0.25">
      <c r="A121" s="2" t="s">
        <v>392</v>
      </c>
      <c r="B121" s="2" t="s">
        <v>393</v>
      </c>
      <c r="C121" s="2" t="s">
        <v>47</v>
      </c>
      <c r="D121" s="18">
        <v>157</v>
      </c>
      <c r="E121" s="18">
        <v>547441</v>
      </c>
      <c r="F121" s="18">
        <v>163</v>
      </c>
    </row>
    <row r="122" spans="1:6" x14ac:dyDescent="0.25">
      <c r="A122" s="2" t="s">
        <v>394</v>
      </c>
      <c r="B122" s="2" t="s">
        <v>395</v>
      </c>
      <c r="C122" s="2" t="s">
        <v>46</v>
      </c>
      <c r="D122" s="18">
        <v>116</v>
      </c>
      <c r="E122" s="18">
        <v>230357</v>
      </c>
      <c r="F122" s="18">
        <v>118</v>
      </c>
    </row>
    <row r="123" spans="1:6" x14ac:dyDescent="0.25">
      <c r="A123" s="2" t="s">
        <v>396</v>
      </c>
      <c r="B123" s="2" t="s">
        <v>397</v>
      </c>
      <c r="C123" s="2" t="s">
        <v>46</v>
      </c>
      <c r="D123" s="18">
        <v>326</v>
      </c>
      <c r="E123" s="18">
        <v>721094.45</v>
      </c>
      <c r="F123" s="18">
        <v>353</v>
      </c>
    </row>
    <row r="124" spans="1:6" x14ac:dyDescent="0.25">
      <c r="A124" s="2" t="s">
        <v>398</v>
      </c>
      <c r="B124" s="2" t="s">
        <v>399</v>
      </c>
      <c r="C124" s="2" t="s">
        <v>46</v>
      </c>
      <c r="D124" s="18">
        <v>275</v>
      </c>
      <c r="E124" s="18">
        <v>546342</v>
      </c>
      <c r="F124" s="18">
        <v>311</v>
      </c>
    </row>
    <row r="125" spans="1:6" x14ac:dyDescent="0.25">
      <c r="A125" s="2" t="s">
        <v>400</v>
      </c>
      <c r="B125" s="2" t="s">
        <v>401</v>
      </c>
      <c r="C125" s="2" t="s">
        <v>46</v>
      </c>
      <c r="D125" s="18">
        <v>389</v>
      </c>
      <c r="E125" s="18">
        <v>850977</v>
      </c>
      <c r="F125" s="18">
        <v>402</v>
      </c>
    </row>
    <row r="126" spans="1:6" x14ac:dyDescent="0.25">
      <c r="A126" s="2" t="s">
        <v>402</v>
      </c>
      <c r="B126" s="2" t="s">
        <v>403</v>
      </c>
      <c r="C126" s="2" t="s">
        <v>47</v>
      </c>
      <c r="D126" s="18">
        <v>196</v>
      </c>
      <c r="E126" s="18">
        <v>393642</v>
      </c>
      <c r="F126" s="18">
        <v>209</v>
      </c>
    </row>
    <row r="127" spans="1:6" x14ac:dyDescent="0.25">
      <c r="A127" s="2" t="s">
        <v>404</v>
      </c>
      <c r="B127" s="2" t="s">
        <v>405</v>
      </c>
      <c r="C127" s="2" t="s">
        <v>46</v>
      </c>
      <c r="D127" s="18">
        <v>168</v>
      </c>
      <c r="E127" s="18">
        <v>318104</v>
      </c>
      <c r="F127" s="18">
        <v>173</v>
      </c>
    </row>
    <row r="128" spans="1:6" x14ac:dyDescent="0.25">
      <c r="A128" s="2" t="s">
        <v>406</v>
      </c>
      <c r="B128" s="2" t="s">
        <v>407</v>
      </c>
      <c r="C128" s="2" t="s">
        <v>47</v>
      </c>
      <c r="D128" s="18">
        <v>239</v>
      </c>
      <c r="E128" s="18">
        <v>451307</v>
      </c>
      <c r="F128" s="18">
        <v>261</v>
      </c>
    </row>
    <row r="129" spans="1:6" x14ac:dyDescent="0.25">
      <c r="A129" s="2" t="s">
        <v>408</v>
      </c>
      <c r="B129" s="2" t="s">
        <v>409</v>
      </c>
      <c r="C129" s="2" t="s">
        <v>46</v>
      </c>
      <c r="D129" s="18">
        <v>282</v>
      </c>
      <c r="E129" s="18">
        <v>637847.69999999995</v>
      </c>
      <c r="F129" s="18">
        <v>336</v>
      </c>
    </row>
    <row r="130" spans="1:6" x14ac:dyDescent="0.25">
      <c r="A130" s="2" t="s">
        <v>410</v>
      </c>
      <c r="B130" s="2" t="s">
        <v>411</v>
      </c>
      <c r="C130" s="2" t="s">
        <v>46</v>
      </c>
      <c r="D130" s="18">
        <v>158</v>
      </c>
      <c r="E130" s="18">
        <v>262928</v>
      </c>
      <c r="F130" s="18">
        <v>166</v>
      </c>
    </row>
    <row r="131" spans="1:6" x14ac:dyDescent="0.25">
      <c r="A131" s="2" t="s">
        <v>412</v>
      </c>
      <c r="B131" s="2" t="s">
        <v>413</v>
      </c>
      <c r="C131" s="2" t="s">
        <v>46</v>
      </c>
      <c r="D131" s="18">
        <v>121</v>
      </c>
      <c r="E131" s="18">
        <v>232633.35</v>
      </c>
      <c r="F131" s="18">
        <v>129</v>
      </c>
    </row>
    <row r="132" spans="1:6" x14ac:dyDescent="0.25">
      <c r="A132" s="2" t="s">
        <v>414</v>
      </c>
      <c r="B132" s="2" t="s">
        <v>415</v>
      </c>
      <c r="C132" s="2" t="s">
        <v>46</v>
      </c>
      <c r="D132" s="18">
        <v>152</v>
      </c>
      <c r="E132" s="18">
        <v>318166.40000000002</v>
      </c>
      <c r="F132" s="18">
        <v>162</v>
      </c>
    </row>
    <row r="133" spans="1:6" x14ac:dyDescent="0.25">
      <c r="A133" s="2" t="s">
        <v>416</v>
      </c>
      <c r="B133" s="2" t="s">
        <v>417</v>
      </c>
      <c r="C133" s="2" t="s">
        <v>47</v>
      </c>
      <c r="D133" s="18">
        <v>139</v>
      </c>
      <c r="E133" s="18">
        <v>260060</v>
      </c>
      <c r="F133" s="18">
        <v>143</v>
      </c>
    </row>
    <row r="134" spans="1:6" x14ac:dyDescent="0.25">
      <c r="A134" s="2" t="s">
        <v>418</v>
      </c>
      <c r="B134" s="2" t="s">
        <v>419</v>
      </c>
      <c r="C134" s="2" t="s">
        <v>47</v>
      </c>
      <c r="D134" s="18">
        <v>234</v>
      </c>
      <c r="E134" s="18">
        <v>492564</v>
      </c>
      <c r="F134" s="18">
        <v>250</v>
      </c>
    </row>
    <row r="135" spans="1:6" x14ac:dyDescent="0.25">
      <c r="A135" s="2" t="s">
        <v>420</v>
      </c>
      <c r="B135" s="2" t="s">
        <v>421</v>
      </c>
      <c r="C135" s="2" t="s">
        <v>46</v>
      </c>
      <c r="D135" s="18">
        <v>181</v>
      </c>
      <c r="E135" s="18">
        <v>358252</v>
      </c>
      <c r="F135" s="18">
        <v>183</v>
      </c>
    </row>
    <row r="136" spans="1:6" x14ac:dyDescent="0.25">
      <c r="A136" s="2" t="s">
        <v>422</v>
      </c>
      <c r="B136" s="2" t="s">
        <v>423</v>
      </c>
      <c r="C136" s="2" t="s">
        <v>47</v>
      </c>
      <c r="D136" s="18">
        <v>87</v>
      </c>
      <c r="E136" s="18">
        <v>181752</v>
      </c>
      <c r="F136" s="18">
        <v>95</v>
      </c>
    </row>
    <row r="137" spans="1:6" x14ac:dyDescent="0.25">
      <c r="A137" s="2" t="s">
        <v>424</v>
      </c>
      <c r="B137" s="2" t="s">
        <v>425</v>
      </c>
      <c r="C137" s="2" t="s">
        <v>46</v>
      </c>
      <c r="D137" s="18">
        <v>152</v>
      </c>
      <c r="E137" s="18">
        <v>386776.55</v>
      </c>
      <c r="F137" s="18">
        <v>183</v>
      </c>
    </row>
    <row r="138" spans="1:6" x14ac:dyDescent="0.25">
      <c r="A138" s="2" t="s">
        <v>426</v>
      </c>
      <c r="B138" s="2" t="s">
        <v>427</v>
      </c>
      <c r="C138" s="2" t="s">
        <v>47</v>
      </c>
      <c r="D138" s="18">
        <v>10</v>
      </c>
      <c r="E138" s="18">
        <v>9912</v>
      </c>
      <c r="F138" s="18">
        <v>10</v>
      </c>
    </row>
    <row r="139" spans="1:6" x14ac:dyDescent="0.25">
      <c r="A139" s="2" t="s">
        <v>428</v>
      </c>
      <c r="B139" s="2" t="s">
        <v>429</v>
      </c>
      <c r="C139" s="2" t="s">
        <v>46</v>
      </c>
      <c r="D139" s="18">
        <v>60</v>
      </c>
      <c r="E139" s="18">
        <v>235713.95</v>
      </c>
      <c r="F139" s="18">
        <v>130</v>
      </c>
    </row>
    <row r="140" spans="1:6" x14ac:dyDescent="0.25">
      <c r="A140" s="2" t="s">
        <v>430</v>
      </c>
      <c r="B140" s="2" t="s">
        <v>431</v>
      </c>
      <c r="C140" s="2" t="s">
        <v>46</v>
      </c>
      <c r="D140" s="18">
        <v>265</v>
      </c>
      <c r="E140" s="18">
        <v>441837</v>
      </c>
      <c r="F140" s="18">
        <v>300</v>
      </c>
    </row>
    <row r="141" spans="1:6" x14ac:dyDescent="0.25">
      <c r="A141" s="2" t="s">
        <v>432</v>
      </c>
      <c r="B141" s="2" t="s">
        <v>433</v>
      </c>
      <c r="C141" s="2" t="s">
        <v>46</v>
      </c>
      <c r="D141" s="18">
        <v>518</v>
      </c>
      <c r="E141" s="18">
        <v>1159270.28</v>
      </c>
      <c r="F141" s="18">
        <v>544</v>
      </c>
    </row>
    <row r="142" spans="1:6" x14ac:dyDescent="0.25">
      <c r="A142" s="2" t="s">
        <v>434</v>
      </c>
      <c r="B142" s="2" t="s">
        <v>435</v>
      </c>
      <c r="C142" s="2" t="s">
        <v>46</v>
      </c>
      <c r="D142" s="18">
        <v>227</v>
      </c>
      <c r="E142" s="18">
        <v>446185</v>
      </c>
      <c r="F142" s="18">
        <v>238</v>
      </c>
    </row>
    <row r="143" spans="1:6" x14ac:dyDescent="0.25">
      <c r="A143" s="2" t="s">
        <v>436</v>
      </c>
      <c r="B143" s="2" t="s">
        <v>437</v>
      </c>
      <c r="C143" s="2" t="s">
        <v>47</v>
      </c>
      <c r="D143" s="18">
        <v>318</v>
      </c>
      <c r="E143" s="18">
        <v>691126</v>
      </c>
      <c r="F143" s="18">
        <v>331</v>
      </c>
    </row>
    <row r="144" spans="1:6" x14ac:dyDescent="0.25">
      <c r="A144" s="2" t="s">
        <v>438</v>
      </c>
      <c r="B144" s="2" t="s">
        <v>439</v>
      </c>
      <c r="C144" s="2" t="s">
        <v>46</v>
      </c>
      <c r="D144" s="18">
        <v>139</v>
      </c>
      <c r="E144" s="18">
        <v>303386</v>
      </c>
      <c r="F144" s="18">
        <v>148</v>
      </c>
    </row>
    <row r="145" spans="1:6" x14ac:dyDescent="0.25">
      <c r="A145" s="2" t="s">
        <v>440</v>
      </c>
      <c r="B145" s="2" t="s">
        <v>441</v>
      </c>
      <c r="C145" s="2" t="s">
        <v>47</v>
      </c>
      <c r="D145" s="18">
        <v>483</v>
      </c>
      <c r="E145" s="18">
        <v>957988.65</v>
      </c>
      <c r="F145" s="18">
        <v>523</v>
      </c>
    </row>
    <row r="146" spans="1:6" x14ac:dyDescent="0.25">
      <c r="A146" s="2" t="s">
        <v>442</v>
      </c>
      <c r="B146" s="2" t="s">
        <v>443</v>
      </c>
      <c r="C146" s="2" t="s">
        <v>47</v>
      </c>
      <c r="D146" s="18">
        <v>325</v>
      </c>
      <c r="E146" s="18">
        <v>759690.54</v>
      </c>
      <c r="F146" s="18">
        <v>350</v>
      </c>
    </row>
    <row r="147" spans="1:6" x14ac:dyDescent="0.25">
      <c r="A147" s="2" t="s">
        <v>444</v>
      </c>
      <c r="B147" s="2" t="s">
        <v>445</v>
      </c>
      <c r="C147" s="2" t="s">
        <v>46</v>
      </c>
      <c r="D147" s="18">
        <v>156</v>
      </c>
      <c r="E147" s="18">
        <v>354658</v>
      </c>
      <c r="F147" s="18">
        <v>168</v>
      </c>
    </row>
    <row r="148" spans="1:6" x14ac:dyDescent="0.25">
      <c r="A148" s="2" t="s">
        <v>446</v>
      </c>
      <c r="B148" s="2" t="s">
        <v>447</v>
      </c>
      <c r="C148" s="2" t="s">
        <v>47</v>
      </c>
      <c r="D148" s="18">
        <v>209</v>
      </c>
      <c r="E148" s="18">
        <v>404584</v>
      </c>
      <c r="F148" s="18">
        <v>235</v>
      </c>
    </row>
    <row r="149" spans="1:6" x14ac:dyDescent="0.25">
      <c r="A149" s="2" t="s">
        <v>448</v>
      </c>
      <c r="B149" s="2" t="s">
        <v>449</v>
      </c>
      <c r="C149" s="2" t="s">
        <v>46</v>
      </c>
      <c r="D149" s="18">
        <v>249</v>
      </c>
      <c r="E149" s="18">
        <v>527665</v>
      </c>
      <c r="F149" s="18">
        <v>264</v>
      </c>
    </row>
    <row r="150" spans="1:6" x14ac:dyDescent="0.25">
      <c r="A150" s="2" t="s">
        <v>450</v>
      </c>
      <c r="B150" s="2" t="s">
        <v>451</v>
      </c>
      <c r="C150" s="2" t="s">
        <v>46</v>
      </c>
      <c r="D150" s="18">
        <v>153</v>
      </c>
      <c r="E150" s="18">
        <v>388062</v>
      </c>
      <c r="F150" s="18">
        <v>162</v>
      </c>
    </row>
    <row r="151" spans="1:6" x14ac:dyDescent="0.25">
      <c r="A151" s="2" t="s">
        <v>452</v>
      </c>
      <c r="B151" s="2" t="s">
        <v>453</v>
      </c>
      <c r="C151" s="2" t="s">
        <v>47</v>
      </c>
      <c r="D151" s="18">
        <v>179</v>
      </c>
      <c r="E151" s="18">
        <v>308615</v>
      </c>
      <c r="F151" s="18">
        <v>197</v>
      </c>
    </row>
    <row r="152" spans="1:6" x14ac:dyDescent="0.25">
      <c r="A152" s="2" t="s">
        <v>454</v>
      </c>
      <c r="B152" s="2" t="s">
        <v>455</v>
      </c>
      <c r="C152" s="2" t="s">
        <v>47</v>
      </c>
      <c r="D152" s="18">
        <v>111</v>
      </c>
      <c r="E152" s="18">
        <v>224817</v>
      </c>
      <c r="F152" s="18">
        <v>112</v>
      </c>
    </row>
    <row r="153" spans="1:6" x14ac:dyDescent="0.25">
      <c r="A153" s="2" t="s">
        <v>456</v>
      </c>
      <c r="B153" s="2" t="s">
        <v>457</v>
      </c>
      <c r="C153" s="2" t="s">
        <v>47</v>
      </c>
      <c r="D153" s="18">
        <v>408</v>
      </c>
      <c r="E153" s="18">
        <v>607130</v>
      </c>
      <c r="F153" s="18">
        <v>450</v>
      </c>
    </row>
    <row r="154" spans="1:6" x14ac:dyDescent="0.25">
      <c r="A154" s="2" t="s">
        <v>458</v>
      </c>
      <c r="B154" s="2" t="s">
        <v>459</v>
      </c>
      <c r="C154" s="2" t="s">
        <v>47</v>
      </c>
      <c r="D154" s="18">
        <v>148</v>
      </c>
      <c r="E154" s="18">
        <v>317732</v>
      </c>
      <c r="F154" s="18">
        <v>161</v>
      </c>
    </row>
    <row r="155" spans="1:6" x14ac:dyDescent="0.25">
      <c r="A155" s="2" t="s">
        <v>460</v>
      </c>
      <c r="B155" s="2" t="s">
        <v>461</v>
      </c>
      <c r="C155" s="2" t="s">
        <v>47</v>
      </c>
      <c r="D155" s="18">
        <v>291</v>
      </c>
      <c r="E155" s="18">
        <v>608975</v>
      </c>
      <c r="F155" s="18">
        <v>302</v>
      </c>
    </row>
    <row r="156" spans="1:6" x14ac:dyDescent="0.25">
      <c r="A156" s="2" t="s">
        <v>462</v>
      </c>
      <c r="B156" s="2" t="s">
        <v>463</v>
      </c>
      <c r="C156" s="2" t="s">
        <v>47</v>
      </c>
      <c r="D156" s="18">
        <v>195</v>
      </c>
      <c r="E156" s="18">
        <v>362393</v>
      </c>
      <c r="F156" s="18">
        <v>215</v>
      </c>
    </row>
    <row r="157" spans="1:6" x14ac:dyDescent="0.25">
      <c r="A157" s="2" t="s">
        <v>464</v>
      </c>
      <c r="B157" s="2" t="s">
        <v>465</v>
      </c>
      <c r="C157" s="2" t="s">
        <v>47</v>
      </c>
      <c r="D157" s="18">
        <v>130</v>
      </c>
      <c r="E157" s="18">
        <v>265474</v>
      </c>
      <c r="F157" s="18">
        <v>139</v>
      </c>
    </row>
    <row r="158" spans="1:6" x14ac:dyDescent="0.25">
      <c r="A158" s="2" t="s">
        <v>466</v>
      </c>
      <c r="B158" s="2" t="s">
        <v>467</v>
      </c>
      <c r="C158" s="2" t="s">
        <v>46</v>
      </c>
      <c r="D158" s="18">
        <v>226</v>
      </c>
      <c r="E158" s="18">
        <v>386536</v>
      </c>
      <c r="F158" s="18">
        <v>244</v>
      </c>
    </row>
    <row r="159" spans="1:6" x14ac:dyDescent="0.25">
      <c r="A159" s="2" t="s">
        <v>468</v>
      </c>
      <c r="B159" s="2" t="s">
        <v>469</v>
      </c>
      <c r="C159" s="2" t="s">
        <v>46</v>
      </c>
      <c r="D159" s="18">
        <v>131</v>
      </c>
      <c r="E159" s="18">
        <v>269430</v>
      </c>
      <c r="F159" s="18">
        <v>141</v>
      </c>
    </row>
    <row r="160" spans="1:6" x14ac:dyDescent="0.25">
      <c r="A160" s="2" t="s">
        <v>470</v>
      </c>
      <c r="B160" s="2" t="s">
        <v>471</v>
      </c>
      <c r="C160" s="2" t="s">
        <v>46</v>
      </c>
      <c r="D160" s="18">
        <v>162</v>
      </c>
      <c r="E160" s="18">
        <v>308649</v>
      </c>
      <c r="F160" s="18">
        <v>173</v>
      </c>
    </row>
    <row r="161" spans="1:6" x14ac:dyDescent="0.25">
      <c r="A161" s="2" t="s">
        <v>472</v>
      </c>
      <c r="B161" s="2" t="s">
        <v>473</v>
      </c>
      <c r="C161" s="2" t="s">
        <v>46</v>
      </c>
      <c r="D161" s="18">
        <v>117</v>
      </c>
      <c r="E161" s="18">
        <v>403534</v>
      </c>
      <c r="F161" s="18">
        <v>145</v>
      </c>
    </row>
    <row r="162" spans="1:6" x14ac:dyDescent="0.25">
      <c r="A162" s="2" t="s">
        <v>474</v>
      </c>
      <c r="B162" s="2" t="s">
        <v>475</v>
      </c>
      <c r="C162" s="2" t="s">
        <v>47</v>
      </c>
      <c r="D162" s="18">
        <v>207</v>
      </c>
      <c r="E162" s="18">
        <v>472869</v>
      </c>
      <c r="F162" s="18">
        <v>220</v>
      </c>
    </row>
    <row r="163" spans="1:6" x14ac:dyDescent="0.25">
      <c r="A163" s="2" t="s">
        <v>476</v>
      </c>
      <c r="B163" s="2" t="s">
        <v>477</v>
      </c>
      <c r="C163" s="2" t="s">
        <v>46</v>
      </c>
      <c r="D163" s="18">
        <v>110</v>
      </c>
      <c r="E163" s="18">
        <v>223361.1</v>
      </c>
      <c r="F163" s="18">
        <v>115</v>
      </c>
    </row>
    <row r="164" spans="1:6" x14ac:dyDescent="0.25">
      <c r="A164" s="2" t="s">
        <v>478</v>
      </c>
      <c r="B164" s="2" t="s">
        <v>479</v>
      </c>
      <c r="C164" s="2" t="s">
        <v>46</v>
      </c>
      <c r="D164" s="18">
        <v>179</v>
      </c>
      <c r="E164" s="18">
        <v>353385</v>
      </c>
      <c r="F164" s="18">
        <v>182</v>
      </c>
    </row>
    <row r="165" spans="1:6" x14ac:dyDescent="0.25">
      <c r="A165" s="2" t="s">
        <v>480</v>
      </c>
      <c r="B165" s="2" t="s">
        <v>481</v>
      </c>
      <c r="C165" s="2" t="s">
        <v>46</v>
      </c>
      <c r="D165" s="18">
        <v>197</v>
      </c>
      <c r="E165" s="18">
        <v>413687.2</v>
      </c>
      <c r="F165" s="18">
        <v>207</v>
      </c>
    </row>
    <row r="166" spans="1:6" x14ac:dyDescent="0.25">
      <c r="A166" s="2" t="s">
        <v>482</v>
      </c>
      <c r="B166" s="2" t="s">
        <v>483</v>
      </c>
      <c r="C166" s="2" t="s">
        <v>47</v>
      </c>
      <c r="D166" s="18">
        <v>200</v>
      </c>
      <c r="E166" s="18">
        <v>438683</v>
      </c>
      <c r="F166" s="18">
        <v>210</v>
      </c>
    </row>
    <row r="167" spans="1:6" x14ac:dyDescent="0.25">
      <c r="A167" s="2" t="s">
        <v>484</v>
      </c>
      <c r="B167" s="2" t="s">
        <v>485</v>
      </c>
      <c r="C167" s="2" t="s">
        <v>47</v>
      </c>
      <c r="D167" s="18">
        <v>129</v>
      </c>
      <c r="E167" s="18">
        <v>276320.5</v>
      </c>
      <c r="F167" s="18">
        <v>134</v>
      </c>
    </row>
    <row r="168" spans="1:6" x14ac:dyDescent="0.25">
      <c r="A168" s="2" t="s">
        <v>486</v>
      </c>
      <c r="B168" s="2" t="s">
        <v>487</v>
      </c>
      <c r="C168" s="2" t="s">
        <v>47</v>
      </c>
      <c r="D168" s="18">
        <v>250</v>
      </c>
      <c r="E168" s="18">
        <v>556701</v>
      </c>
      <c r="F168" s="18">
        <v>271</v>
      </c>
    </row>
    <row r="169" spans="1:6" x14ac:dyDescent="0.25">
      <c r="A169" s="2" t="s">
        <v>488</v>
      </c>
      <c r="B169" s="2" t="s">
        <v>489</v>
      </c>
      <c r="C169" s="2" t="s">
        <v>47</v>
      </c>
      <c r="D169" s="18">
        <v>199</v>
      </c>
      <c r="E169" s="18">
        <v>462995</v>
      </c>
      <c r="F169" s="18">
        <v>207</v>
      </c>
    </row>
    <row r="170" spans="1:6" x14ac:dyDescent="0.25">
      <c r="A170" s="2" t="s">
        <v>490</v>
      </c>
      <c r="B170" s="2" t="s">
        <v>491</v>
      </c>
      <c r="C170" s="2" t="s">
        <v>47</v>
      </c>
      <c r="D170" s="18">
        <v>65</v>
      </c>
      <c r="E170" s="18">
        <v>129286</v>
      </c>
      <c r="F170" s="18">
        <v>68</v>
      </c>
    </row>
    <row r="171" spans="1:6" x14ac:dyDescent="0.25">
      <c r="A171" s="2" t="s">
        <v>492</v>
      </c>
      <c r="B171" s="2" t="s">
        <v>493</v>
      </c>
      <c r="C171" s="2" t="s">
        <v>47</v>
      </c>
      <c r="D171" s="18">
        <v>130</v>
      </c>
      <c r="E171" s="18">
        <v>266236</v>
      </c>
      <c r="F171" s="18">
        <v>138</v>
      </c>
    </row>
    <row r="172" spans="1:6" x14ac:dyDescent="0.25">
      <c r="A172" s="2" t="s">
        <v>494</v>
      </c>
      <c r="B172" s="2" t="s">
        <v>495</v>
      </c>
      <c r="C172" s="2" t="s">
        <v>47</v>
      </c>
      <c r="D172" s="18">
        <v>230</v>
      </c>
      <c r="E172" s="18">
        <v>412204</v>
      </c>
      <c r="F172" s="18">
        <v>246</v>
      </c>
    </row>
    <row r="173" spans="1:6" x14ac:dyDescent="0.25">
      <c r="A173" s="2" t="s">
        <v>496</v>
      </c>
      <c r="B173" s="2" t="s">
        <v>497</v>
      </c>
      <c r="C173" s="2" t="s">
        <v>47</v>
      </c>
      <c r="D173" s="18">
        <v>189</v>
      </c>
      <c r="E173" s="18">
        <v>370083</v>
      </c>
      <c r="F173" s="18">
        <v>229</v>
      </c>
    </row>
    <row r="174" spans="1:6" x14ac:dyDescent="0.25">
      <c r="A174" s="2" t="s">
        <v>498</v>
      </c>
      <c r="B174" s="2" t="s">
        <v>499</v>
      </c>
      <c r="C174" s="2" t="s">
        <v>47</v>
      </c>
      <c r="D174" s="18">
        <v>210</v>
      </c>
      <c r="E174" s="18">
        <v>469017</v>
      </c>
      <c r="F174" s="18">
        <v>228</v>
      </c>
    </row>
    <row r="175" spans="1:6" x14ac:dyDescent="0.25">
      <c r="A175" s="2" t="s">
        <v>500</v>
      </c>
      <c r="B175" s="2" t="s">
        <v>501</v>
      </c>
      <c r="C175" s="2" t="s">
        <v>47</v>
      </c>
      <c r="D175" s="18">
        <v>171</v>
      </c>
      <c r="E175" s="18">
        <v>438590</v>
      </c>
      <c r="F175" s="18">
        <v>191</v>
      </c>
    </row>
    <row r="176" spans="1:6" x14ac:dyDescent="0.25">
      <c r="A176" s="2" t="s">
        <v>502</v>
      </c>
      <c r="B176" s="2" t="s">
        <v>503</v>
      </c>
      <c r="C176" s="2" t="s">
        <v>46</v>
      </c>
      <c r="D176" s="18">
        <v>109</v>
      </c>
      <c r="E176" s="18">
        <v>218278</v>
      </c>
      <c r="F176" s="18">
        <v>120</v>
      </c>
    </row>
    <row r="177" spans="1:6" x14ac:dyDescent="0.25">
      <c r="A177" s="2" t="s">
        <v>504</v>
      </c>
      <c r="B177" s="2" t="s">
        <v>505</v>
      </c>
      <c r="C177" s="2" t="s">
        <v>46</v>
      </c>
      <c r="D177" s="18">
        <v>168</v>
      </c>
      <c r="E177" s="18">
        <v>393564.4</v>
      </c>
      <c r="F177" s="18">
        <v>181</v>
      </c>
    </row>
    <row r="178" spans="1:6" x14ac:dyDescent="0.25">
      <c r="A178" s="2" t="s">
        <v>506</v>
      </c>
      <c r="B178" s="2" t="s">
        <v>507</v>
      </c>
      <c r="C178" s="2" t="s">
        <v>46</v>
      </c>
      <c r="D178" s="18">
        <v>172</v>
      </c>
      <c r="E178" s="18">
        <v>337399.3</v>
      </c>
      <c r="F178" s="18">
        <v>183</v>
      </c>
    </row>
    <row r="179" spans="1:6" x14ac:dyDescent="0.25">
      <c r="A179" s="2" t="s">
        <v>508</v>
      </c>
      <c r="B179" s="2" t="s">
        <v>509</v>
      </c>
      <c r="C179" s="2" t="s">
        <v>46</v>
      </c>
      <c r="D179" s="18">
        <v>110</v>
      </c>
      <c r="E179" s="18">
        <v>240064.85</v>
      </c>
      <c r="F179" s="18">
        <v>134</v>
      </c>
    </row>
    <row r="180" spans="1:6" x14ac:dyDescent="0.25">
      <c r="A180" s="2" t="s">
        <v>510</v>
      </c>
      <c r="B180" s="2" t="s">
        <v>511</v>
      </c>
      <c r="C180" s="2" t="s">
        <v>47</v>
      </c>
      <c r="D180" s="18">
        <v>267</v>
      </c>
      <c r="E180" s="18">
        <v>555756.19999999995</v>
      </c>
      <c r="F180" s="18">
        <v>283</v>
      </c>
    </row>
    <row r="181" spans="1:6" x14ac:dyDescent="0.25">
      <c r="A181" s="2" t="s">
        <v>512</v>
      </c>
      <c r="B181" s="2" t="s">
        <v>513</v>
      </c>
      <c r="C181" s="2" t="s">
        <v>47</v>
      </c>
      <c r="D181" s="18">
        <v>193</v>
      </c>
      <c r="E181" s="18">
        <v>313122</v>
      </c>
      <c r="F181" s="18">
        <v>199</v>
      </c>
    </row>
    <row r="182" spans="1:6" x14ac:dyDescent="0.25">
      <c r="A182" s="2" t="s">
        <v>514</v>
      </c>
      <c r="B182" s="2" t="s">
        <v>515</v>
      </c>
      <c r="C182" s="2" t="s">
        <v>46</v>
      </c>
      <c r="D182" s="18">
        <v>519</v>
      </c>
      <c r="E182" s="18">
        <v>1161282.92</v>
      </c>
      <c r="F182" s="18">
        <v>545</v>
      </c>
    </row>
    <row r="183" spans="1:6" x14ac:dyDescent="0.25">
      <c r="A183" s="2" t="s">
        <v>516</v>
      </c>
      <c r="B183" s="2" t="s">
        <v>517</v>
      </c>
      <c r="C183" s="2" t="s">
        <v>46</v>
      </c>
      <c r="D183" s="18">
        <v>99</v>
      </c>
      <c r="E183" s="18">
        <v>180821</v>
      </c>
      <c r="F183" s="18">
        <v>113</v>
      </c>
    </row>
    <row r="184" spans="1:6" x14ac:dyDescent="0.25">
      <c r="A184" s="2" t="s">
        <v>518</v>
      </c>
      <c r="B184" s="2" t="s">
        <v>519</v>
      </c>
      <c r="C184" s="2" t="s">
        <v>47</v>
      </c>
      <c r="D184" s="18">
        <v>206</v>
      </c>
      <c r="E184" s="18">
        <v>420648</v>
      </c>
      <c r="F184" s="18">
        <v>220</v>
      </c>
    </row>
    <row r="185" spans="1:6" x14ac:dyDescent="0.25">
      <c r="A185" s="2" t="s">
        <v>520</v>
      </c>
      <c r="B185" s="2" t="s">
        <v>521</v>
      </c>
      <c r="C185" s="2" t="s">
        <v>46</v>
      </c>
      <c r="D185" s="18">
        <v>91</v>
      </c>
      <c r="E185" s="18">
        <v>157551.4</v>
      </c>
      <c r="F185" s="18">
        <v>108</v>
      </c>
    </row>
    <row r="186" spans="1:6" x14ac:dyDescent="0.25">
      <c r="A186" s="2" t="s">
        <v>522</v>
      </c>
      <c r="B186" s="2" t="s">
        <v>523</v>
      </c>
      <c r="C186" s="2" t="s">
        <v>47</v>
      </c>
      <c r="D186" s="18">
        <v>398</v>
      </c>
      <c r="E186" s="18">
        <v>812440</v>
      </c>
      <c r="F186" s="18">
        <v>418</v>
      </c>
    </row>
    <row r="187" spans="1:6" x14ac:dyDescent="0.25">
      <c r="A187" s="2" t="s">
        <v>524</v>
      </c>
      <c r="B187" s="2" t="s">
        <v>525</v>
      </c>
      <c r="C187" s="2" t="s">
        <v>47</v>
      </c>
      <c r="D187" s="18">
        <v>89</v>
      </c>
      <c r="E187" s="18">
        <v>148696</v>
      </c>
      <c r="F187" s="18">
        <v>93</v>
      </c>
    </row>
    <row r="188" spans="1:6" x14ac:dyDescent="0.25">
      <c r="A188" s="2" t="s">
        <v>526</v>
      </c>
      <c r="B188" s="2" t="s">
        <v>527</v>
      </c>
      <c r="C188" s="2" t="s">
        <v>47</v>
      </c>
      <c r="D188" s="18">
        <v>113</v>
      </c>
      <c r="E188" s="18">
        <v>258163</v>
      </c>
      <c r="F188" s="18">
        <v>120</v>
      </c>
    </row>
    <row r="189" spans="1:6" x14ac:dyDescent="0.25">
      <c r="A189" s="2" t="s">
        <v>528</v>
      </c>
      <c r="B189" s="2" t="s">
        <v>529</v>
      </c>
      <c r="C189" s="2" t="s">
        <v>47</v>
      </c>
      <c r="D189" s="18">
        <v>271</v>
      </c>
      <c r="E189" s="18">
        <v>499615</v>
      </c>
      <c r="F189" s="18">
        <v>285</v>
      </c>
    </row>
    <row r="190" spans="1:6" x14ac:dyDescent="0.25">
      <c r="A190" s="2" t="s">
        <v>530</v>
      </c>
      <c r="B190" s="2" t="s">
        <v>531</v>
      </c>
      <c r="C190" s="2" t="s">
        <v>46</v>
      </c>
      <c r="D190" s="18">
        <v>213</v>
      </c>
      <c r="E190" s="18">
        <v>452353</v>
      </c>
      <c r="F190" s="18">
        <v>237</v>
      </c>
    </row>
    <row r="191" spans="1:6" x14ac:dyDescent="0.25">
      <c r="A191" s="2" t="s">
        <v>532</v>
      </c>
      <c r="B191" s="2" t="s">
        <v>533</v>
      </c>
      <c r="C191" s="2" t="s">
        <v>46</v>
      </c>
      <c r="D191" s="18">
        <v>194</v>
      </c>
      <c r="E191" s="18">
        <v>703019.87</v>
      </c>
      <c r="F191" s="18">
        <v>281</v>
      </c>
    </row>
    <row r="192" spans="1:6" x14ac:dyDescent="0.25">
      <c r="A192" s="2" t="s">
        <v>534</v>
      </c>
      <c r="B192" s="2" t="s">
        <v>535</v>
      </c>
      <c r="C192" s="2" t="s">
        <v>46</v>
      </c>
      <c r="D192" s="18">
        <v>134</v>
      </c>
      <c r="E192" s="18">
        <v>227014.08</v>
      </c>
      <c r="F192" s="18">
        <v>143</v>
      </c>
    </row>
    <row r="193" spans="1:6" x14ac:dyDescent="0.25">
      <c r="A193" s="2" t="s">
        <v>536</v>
      </c>
      <c r="B193" s="2" t="s">
        <v>537</v>
      </c>
      <c r="C193" s="2" t="s">
        <v>46</v>
      </c>
      <c r="D193" s="18">
        <v>156</v>
      </c>
      <c r="E193" s="18">
        <v>281611</v>
      </c>
      <c r="F193" s="18">
        <v>163</v>
      </c>
    </row>
    <row r="194" spans="1:6" x14ac:dyDescent="0.25">
      <c r="A194" s="2" t="s">
        <v>538</v>
      </c>
      <c r="B194" s="2" t="s">
        <v>539</v>
      </c>
      <c r="C194" s="2" t="s">
        <v>47</v>
      </c>
      <c r="D194" s="18">
        <v>151</v>
      </c>
      <c r="E194" s="18">
        <v>295812</v>
      </c>
      <c r="F194" s="18">
        <v>159</v>
      </c>
    </row>
    <row r="195" spans="1:6" x14ac:dyDescent="0.25">
      <c r="A195" s="2" t="s">
        <v>540</v>
      </c>
      <c r="B195" s="2" t="s">
        <v>541</v>
      </c>
      <c r="C195" s="2" t="s">
        <v>46</v>
      </c>
      <c r="D195" s="18">
        <v>214</v>
      </c>
      <c r="E195" s="18">
        <v>448098.4</v>
      </c>
      <c r="F195" s="18">
        <v>237</v>
      </c>
    </row>
    <row r="196" spans="1:6" x14ac:dyDescent="0.25">
      <c r="A196" s="2" t="s">
        <v>542</v>
      </c>
      <c r="B196" s="2" t="s">
        <v>543</v>
      </c>
      <c r="C196" s="2" t="s">
        <v>46</v>
      </c>
      <c r="D196" s="18">
        <v>191</v>
      </c>
      <c r="E196" s="18">
        <v>373063</v>
      </c>
      <c r="F196" s="18">
        <v>198</v>
      </c>
    </row>
    <row r="197" spans="1:6" x14ac:dyDescent="0.25">
      <c r="A197" s="2" t="s">
        <v>544</v>
      </c>
      <c r="B197" s="2" t="s">
        <v>545</v>
      </c>
      <c r="C197" s="2" t="s">
        <v>47</v>
      </c>
      <c r="D197" s="18">
        <v>96</v>
      </c>
      <c r="E197" s="18">
        <v>174642.69</v>
      </c>
      <c r="F197" s="18">
        <v>104</v>
      </c>
    </row>
    <row r="198" spans="1:6" x14ac:dyDescent="0.25">
      <c r="A198" s="2" t="s">
        <v>546</v>
      </c>
      <c r="B198" s="2" t="s">
        <v>547</v>
      </c>
      <c r="C198" s="2" t="s">
        <v>46</v>
      </c>
      <c r="D198" s="18">
        <v>128</v>
      </c>
      <c r="E198" s="18">
        <v>254698.85</v>
      </c>
      <c r="F198" s="18">
        <v>134</v>
      </c>
    </row>
    <row r="199" spans="1:6" x14ac:dyDescent="0.25">
      <c r="A199" s="2" t="s">
        <v>548</v>
      </c>
      <c r="B199" s="2" t="s">
        <v>549</v>
      </c>
      <c r="C199" s="2" t="s">
        <v>46</v>
      </c>
      <c r="D199" s="18">
        <v>321</v>
      </c>
      <c r="E199" s="18">
        <v>511097.5</v>
      </c>
      <c r="F199" s="18">
        <v>353</v>
      </c>
    </row>
    <row r="200" spans="1:6" x14ac:dyDescent="0.25">
      <c r="A200" s="2" t="s">
        <v>550</v>
      </c>
      <c r="B200" s="2" t="s">
        <v>551</v>
      </c>
      <c r="C200" s="2" t="s">
        <v>46</v>
      </c>
      <c r="D200" s="18">
        <v>207</v>
      </c>
      <c r="E200" s="18">
        <v>509241.82</v>
      </c>
      <c r="F200" s="18">
        <v>210</v>
      </c>
    </row>
    <row r="201" spans="1:6" x14ac:dyDescent="0.25">
      <c r="A201" s="2" t="s">
        <v>552</v>
      </c>
      <c r="B201" s="2" t="s">
        <v>553</v>
      </c>
      <c r="C201" s="2" t="s">
        <v>46</v>
      </c>
      <c r="D201" s="18">
        <v>260</v>
      </c>
      <c r="E201" s="18">
        <v>574037</v>
      </c>
      <c r="F201" s="18">
        <v>267</v>
      </c>
    </row>
    <row r="202" spans="1:6" x14ac:dyDescent="0.25">
      <c r="A202" s="2" t="s">
        <v>554</v>
      </c>
      <c r="B202" s="2" t="s">
        <v>555</v>
      </c>
      <c r="C202" s="2" t="s">
        <v>46</v>
      </c>
      <c r="D202" s="18">
        <v>192</v>
      </c>
      <c r="E202" s="18">
        <v>358224.2</v>
      </c>
      <c r="F202" s="18">
        <v>216</v>
      </c>
    </row>
    <row r="203" spans="1:6" x14ac:dyDescent="0.25">
      <c r="A203" s="2" t="s">
        <v>556</v>
      </c>
      <c r="B203" s="2" t="s">
        <v>557</v>
      </c>
      <c r="C203" s="2" t="s">
        <v>46</v>
      </c>
      <c r="D203" s="18">
        <v>191</v>
      </c>
      <c r="E203" s="18">
        <v>463805</v>
      </c>
      <c r="F203" s="18">
        <v>221</v>
      </c>
    </row>
    <row r="204" spans="1:6" x14ac:dyDescent="0.25">
      <c r="A204" s="2" t="s">
        <v>558</v>
      </c>
      <c r="B204" s="2" t="s">
        <v>559</v>
      </c>
      <c r="C204" s="2" t="s">
        <v>47</v>
      </c>
      <c r="D204" s="18">
        <v>305</v>
      </c>
      <c r="E204" s="18">
        <v>571614.19999999995</v>
      </c>
      <c r="F204" s="18">
        <v>333</v>
      </c>
    </row>
    <row r="205" spans="1:6" x14ac:dyDescent="0.25">
      <c r="A205" s="2" t="s">
        <v>560</v>
      </c>
      <c r="B205" s="2" t="s">
        <v>561</v>
      </c>
      <c r="C205" s="2" t="s">
        <v>47</v>
      </c>
      <c r="D205" s="18">
        <v>205</v>
      </c>
      <c r="E205" s="18">
        <v>417196</v>
      </c>
      <c r="F205" s="18">
        <v>209</v>
      </c>
    </row>
    <row r="206" spans="1:6" x14ac:dyDescent="0.25">
      <c r="A206" s="2" t="s">
        <v>562</v>
      </c>
      <c r="B206" s="2" t="s">
        <v>563</v>
      </c>
      <c r="C206" s="2" t="s">
        <v>46</v>
      </c>
      <c r="D206" s="18">
        <v>131</v>
      </c>
      <c r="E206" s="18">
        <v>332209.40000000002</v>
      </c>
      <c r="F206" s="18">
        <v>155</v>
      </c>
    </row>
    <row r="207" spans="1:6" x14ac:dyDescent="0.25">
      <c r="A207" s="2" t="s">
        <v>564</v>
      </c>
      <c r="B207" s="2" t="s">
        <v>565</v>
      </c>
      <c r="C207" s="2" t="s">
        <v>47</v>
      </c>
      <c r="D207" s="18">
        <v>182</v>
      </c>
      <c r="E207" s="18">
        <v>435614</v>
      </c>
      <c r="F207" s="18">
        <v>206</v>
      </c>
    </row>
    <row r="208" spans="1:6" x14ac:dyDescent="0.25">
      <c r="A208" s="2" t="s">
        <v>566</v>
      </c>
      <c r="B208" s="2" t="s">
        <v>567</v>
      </c>
      <c r="C208" s="2" t="s">
        <v>46</v>
      </c>
      <c r="D208" s="18">
        <v>252</v>
      </c>
      <c r="E208" s="18">
        <v>564429</v>
      </c>
      <c r="F208" s="18">
        <v>260</v>
      </c>
    </row>
    <row r="209" spans="1:6" x14ac:dyDescent="0.25">
      <c r="A209" s="2" t="s">
        <v>568</v>
      </c>
      <c r="B209" s="2" t="s">
        <v>569</v>
      </c>
      <c r="C209" s="2" t="s">
        <v>47</v>
      </c>
      <c r="D209" s="18">
        <v>275</v>
      </c>
      <c r="E209" s="18">
        <v>558155</v>
      </c>
      <c r="F209" s="18">
        <v>287</v>
      </c>
    </row>
    <row r="210" spans="1:6" x14ac:dyDescent="0.25">
      <c r="A210" s="2" t="s">
        <v>570</v>
      </c>
      <c r="B210" s="2" t="s">
        <v>571</v>
      </c>
      <c r="C210" s="2" t="s">
        <v>46</v>
      </c>
      <c r="D210" s="18">
        <v>75</v>
      </c>
      <c r="E210" s="18">
        <v>222380</v>
      </c>
      <c r="F210" s="18">
        <v>96</v>
      </c>
    </row>
    <row r="211" spans="1:6" x14ac:dyDescent="0.25">
      <c r="A211" s="2" t="s">
        <v>572</v>
      </c>
      <c r="B211" s="2" t="s">
        <v>573</v>
      </c>
      <c r="C211" s="2" t="s">
        <v>46</v>
      </c>
      <c r="D211" s="18">
        <v>66</v>
      </c>
      <c r="E211" s="18">
        <v>199304</v>
      </c>
      <c r="F211" s="18">
        <v>117</v>
      </c>
    </row>
    <row r="212" spans="1:6" x14ac:dyDescent="0.25">
      <c r="A212" s="2" t="s">
        <v>574</v>
      </c>
      <c r="B212" s="2" t="s">
        <v>575</v>
      </c>
      <c r="C212" s="2" t="s">
        <v>47</v>
      </c>
      <c r="D212" s="18">
        <v>329</v>
      </c>
      <c r="E212" s="18">
        <v>658590</v>
      </c>
      <c r="F212" s="18">
        <v>366</v>
      </c>
    </row>
    <row r="213" spans="1:6" x14ac:dyDescent="0.25">
      <c r="A213" s="2" t="s">
        <v>576</v>
      </c>
      <c r="B213" s="2" t="s">
        <v>577</v>
      </c>
      <c r="C213" s="2" t="s">
        <v>46</v>
      </c>
      <c r="D213" s="18">
        <v>173</v>
      </c>
      <c r="E213" s="18">
        <v>354867.4</v>
      </c>
      <c r="F213" s="18">
        <v>201</v>
      </c>
    </row>
    <row r="214" spans="1:6" x14ac:dyDescent="0.25">
      <c r="A214" s="2" t="s">
        <v>578</v>
      </c>
      <c r="B214" s="2" t="s">
        <v>579</v>
      </c>
      <c r="C214" s="2" t="s">
        <v>47</v>
      </c>
      <c r="D214" s="18">
        <v>275</v>
      </c>
      <c r="E214" s="18">
        <v>565300</v>
      </c>
      <c r="F214" s="18">
        <v>291</v>
      </c>
    </row>
    <row r="215" spans="1:6" x14ac:dyDescent="0.25">
      <c r="A215" s="2" t="s">
        <v>580</v>
      </c>
      <c r="B215" s="2" t="s">
        <v>581</v>
      </c>
      <c r="C215" s="2" t="s">
        <v>46</v>
      </c>
      <c r="D215" s="18">
        <v>134</v>
      </c>
      <c r="E215" s="18">
        <v>310871.93</v>
      </c>
      <c r="F215" s="18">
        <v>143</v>
      </c>
    </row>
    <row r="216" spans="1:6" x14ac:dyDescent="0.25">
      <c r="A216" s="2" t="s">
        <v>582</v>
      </c>
      <c r="B216" s="2" t="s">
        <v>583</v>
      </c>
      <c r="C216" s="2" t="s">
        <v>46</v>
      </c>
      <c r="D216" s="18">
        <v>277</v>
      </c>
      <c r="E216" s="18">
        <v>448544.4</v>
      </c>
      <c r="F216" s="18">
        <v>302</v>
      </c>
    </row>
    <row r="217" spans="1:6" x14ac:dyDescent="0.25">
      <c r="A217" s="2" t="s">
        <v>584</v>
      </c>
      <c r="B217" s="2" t="s">
        <v>585</v>
      </c>
      <c r="C217" s="2" t="s">
        <v>46</v>
      </c>
      <c r="D217" s="18">
        <v>237</v>
      </c>
      <c r="E217" s="18">
        <v>560647</v>
      </c>
      <c r="F217" s="18">
        <v>266</v>
      </c>
    </row>
    <row r="218" spans="1:6" x14ac:dyDescent="0.25">
      <c r="A218" s="2" t="s">
        <v>586</v>
      </c>
      <c r="B218" s="2" t="s">
        <v>587</v>
      </c>
      <c r="C218" s="2" t="s">
        <v>47</v>
      </c>
      <c r="D218" s="18">
        <v>42</v>
      </c>
      <c r="E218" s="18">
        <v>62296</v>
      </c>
      <c r="F218" s="18">
        <v>42</v>
      </c>
    </row>
    <row r="219" spans="1:6" x14ac:dyDescent="0.25">
      <c r="A219" s="2" t="s">
        <v>588</v>
      </c>
      <c r="B219" s="2" t="s">
        <v>589</v>
      </c>
      <c r="C219" s="2" t="s">
        <v>47</v>
      </c>
      <c r="D219" s="18">
        <v>145</v>
      </c>
      <c r="E219" s="18">
        <v>295464</v>
      </c>
      <c r="F219" s="18">
        <v>155</v>
      </c>
    </row>
    <row r="220" spans="1:6" x14ac:dyDescent="0.25">
      <c r="A220" s="2" t="s">
        <v>590</v>
      </c>
      <c r="B220" s="2" t="s">
        <v>591</v>
      </c>
      <c r="C220" s="2" t="s">
        <v>47</v>
      </c>
      <c r="D220" s="18">
        <v>446</v>
      </c>
      <c r="E220" s="18">
        <v>1017556</v>
      </c>
      <c r="F220" s="18">
        <v>475</v>
      </c>
    </row>
    <row r="221" spans="1:6" x14ac:dyDescent="0.25">
      <c r="A221" s="2" t="s">
        <v>592</v>
      </c>
      <c r="B221" s="2" t="s">
        <v>593</v>
      </c>
      <c r="C221" s="2" t="s">
        <v>46</v>
      </c>
      <c r="D221" s="18">
        <v>101</v>
      </c>
      <c r="E221" s="18">
        <v>147058</v>
      </c>
      <c r="F221" s="18">
        <v>104</v>
      </c>
    </row>
    <row r="222" spans="1:6" x14ac:dyDescent="0.25">
      <c r="A222" s="2" t="s">
        <v>594</v>
      </c>
      <c r="B222" s="2" t="s">
        <v>595</v>
      </c>
      <c r="C222" s="2" t="s">
        <v>47</v>
      </c>
      <c r="D222" s="18">
        <v>72</v>
      </c>
      <c r="E222" s="18">
        <v>150337.57</v>
      </c>
      <c r="F222" s="18">
        <v>86</v>
      </c>
    </row>
    <row r="223" spans="1:6" x14ac:dyDescent="0.25">
      <c r="A223" s="2" t="s">
        <v>596</v>
      </c>
      <c r="B223" s="2" t="s">
        <v>597</v>
      </c>
      <c r="C223" s="2" t="s">
        <v>47</v>
      </c>
      <c r="D223" s="18">
        <v>168</v>
      </c>
      <c r="E223" s="18">
        <v>344459</v>
      </c>
      <c r="F223" s="18">
        <v>178</v>
      </c>
    </row>
    <row r="224" spans="1:6" x14ac:dyDescent="0.25">
      <c r="A224" s="2" t="s">
        <v>598</v>
      </c>
      <c r="B224" s="2" t="s">
        <v>599</v>
      </c>
      <c r="C224" s="2" t="s">
        <v>46</v>
      </c>
      <c r="D224" s="18">
        <v>185</v>
      </c>
      <c r="E224" s="18">
        <v>408307</v>
      </c>
      <c r="F224" s="18">
        <v>196</v>
      </c>
    </row>
    <row r="225" spans="1:6" x14ac:dyDescent="0.25">
      <c r="A225" s="2" t="s">
        <v>600</v>
      </c>
      <c r="B225" s="2" t="s">
        <v>601</v>
      </c>
      <c r="C225" s="2" t="s">
        <v>46</v>
      </c>
      <c r="D225" s="18">
        <v>136</v>
      </c>
      <c r="E225" s="18">
        <v>280730</v>
      </c>
      <c r="F225" s="18">
        <v>173</v>
      </c>
    </row>
    <row r="226" spans="1:6" x14ac:dyDescent="0.25">
      <c r="A226" s="2" t="s">
        <v>602</v>
      </c>
      <c r="B226" s="2" t="s">
        <v>603</v>
      </c>
      <c r="C226" s="2" t="s">
        <v>46</v>
      </c>
      <c r="D226" s="18">
        <v>133</v>
      </c>
      <c r="E226" s="18">
        <v>290517.5</v>
      </c>
      <c r="F226" s="18">
        <v>143</v>
      </c>
    </row>
    <row r="227" spans="1:6" x14ac:dyDescent="0.25">
      <c r="A227" s="2" t="s">
        <v>604</v>
      </c>
      <c r="B227" s="2" t="s">
        <v>605</v>
      </c>
      <c r="C227" s="2" t="s">
        <v>46</v>
      </c>
      <c r="D227" s="18">
        <v>302</v>
      </c>
      <c r="E227" s="18">
        <v>600711</v>
      </c>
      <c r="F227" s="18">
        <v>326</v>
      </c>
    </row>
    <row r="228" spans="1:6" x14ac:dyDescent="0.25">
      <c r="A228" s="2" t="s">
        <v>606</v>
      </c>
      <c r="B228" s="2" t="s">
        <v>607</v>
      </c>
      <c r="C228" s="2" t="s">
        <v>46</v>
      </c>
      <c r="D228" s="18">
        <v>291</v>
      </c>
      <c r="E228" s="18">
        <v>722014</v>
      </c>
      <c r="F228" s="18">
        <v>347</v>
      </c>
    </row>
    <row r="229" spans="1:6" x14ac:dyDescent="0.25">
      <c r="A229" s="2" t="s">
        <v>608</v>
      </c>
      <c r="B229" s="2" t="s">
        <v>609</v>
      </c>
      <c r="C229" s="2" t="s">
        <v>46</v>
      </c>
      <c r="D229" s="18">
        <v>81</v>
      </c>
      <c r="E229" s="18">
        <v>166153.20000000001</v>
      </c>
      <c r="F229" s="18">
        <v>99</v>
      </c>
    </row>
    <row r="230" spans="1:6" x14ac:dyDescent="0.25">
      <c r="A230" s="2" t="s">
        <v>610</v>
      </c>
      <c r="B230" s="2" t="s">
        <v>611</v>
      </c>
      <c r="C230" s="2" t="s">
        <v>47</v>
      </c>
      <c r="D230" s="18">
        <v>117</v>
      </c>
      <c r="E230" s="18">
        <v>206279.3</v>
      </c>
      <c r="F230" s="18">
        <v>127</v>
      </c>
    </row>
    <row r="231" spans="1:6" x14ac:dyDescent="0.25">
      <c r="A231" s="2" t="s">
        <v>612</v>
      </c>
      <c r="B231" s="2" t="s">
        <v>613</v>
      </c>
      <c r="C231" s="2" t="s">
        <v>47</v>
      </c>
      <c r="D231" s="18">
        <v>309</v>
      </c>
      <c r="E231" s="18">
        <v>667533</v>
      </c>
      <c r="F231" s="18">
        <v>321</v>
      </c>
    </row>
    <row r="232" spans="1:6" x14ac:dyDescent="0.25">
      <c r="A232" s="2" t="s">
        <v>614</v>
      </c>
      <c r="B232" s="2" t="s">
        <v>615</v>
      </c>
      <c r="C232" s="2" t="s">
        <v>46</v>
      </c>
      <c r="D232" s="18">
        <v>220</v>
      </c>
      <c r="E232" s="18">
        <v>448403</v>
      </c>
      <c r="F232" s="18">
        <v>227</v>
      </c>
    </row>
    <row r="233" spans="1:6" x14ac:dyDescent="0.25">
      <c r="A233" s="2" t="s">
        <v>616</v>
      </c>
      <c r="B233" s="2" t="s">
        <v>617</v>
      </c>
      <c r="C233" s="2" t="s">
        <v>47</v>
      </c>
      <c r="D233" s="18">
        <v>117</v>
      </c>
      <c r="E233" s="18">
        <v>234663</v>
      </c>
      <c r="F233" s="18">
        <v>127</v>
      </c>
    </row>
    <row r="234" spans="1:6" x14ac:dyDescent="0.25">
      <c r="A234" s="2" t="s">
        <v>618</v>
      </c>
      <c r="B234" s="2" t="s">
        <v>619</v>
      </c>
      <c r="C234" s="2" t="s">
        <v>46</v>
      </c>
      <c r="D234" s="18">
        <v>201</v>
      </c>
      <c r="E234" s="18">
        <v>421697</v>
      </c>
      <c r="F234" s="18">
        <v>220</v>
      </c>
    </row>
    <row r="235" spans="1:6" x14ac:dyDescent="0.25">
      <c r="A235" s="2" t="s">
        <v>620</v>
      </c>
      <c r="B235" s="2" t="s">
        <v>621</v>
      </c>
      <c r="C235" s="2" t="s">
        <v>46</v>
      </c>
      <c r="D235" s="18">
        <v>195</v>
      </c>
      <c r="E235" s="18">
        <v>346725</v>
      </c>
      <c r="F235" s="18">
        <v>207</v>
      </c>
    </row>
    <row r="236" spans="1:6" x14ac:dyDescent="0.25">
      <c r="A236" s="2" t="s">
        <v>622</v>
      </c>
      <c r="B236" s="2" t="s">
        <v>623</v>
      </c>
      <c r="C236" s="2" t="s">
        <v>46</v>
      </c>
      <c r="D236" s="18">
        <v>228</v>
      </c>
      <c r="E236" s="18">
        <v>536788</v>
      </c>
      <c r="F236" s="18">
        <v>238</v>
      </c>
    </row>
    <row r="237" spans="1:6" x14ac:dyDescent="0.25">
      <c r="A237" s="2" t="s">
        <v>624</v>
      </c>
      <c r="B237" s="2" t="s">
        <v>625</v>
      </c>
      <c r="C237" s="2" t="s">
        <v>47</v>
      </c>
      <c r="D237" s="18">
        <v>165</v>
      </c>
      <c r="E237" s="18">
        <v>301849</v>
      </c>
      <c r="F237" s="18">
        <v>175</v>
      </c>
    </row>
    <row r="238" spans="1:6" x14ac:dyDescent="0.25">
      <c r="A238" s="2" t="s">
        <v>626</v>
      </c>
      <c r="B238" s="2" t="s">
        <v>627</v>
      </c>
      <c r="C238" s="2" t="s">
        <v>47</v>
      </c>
      <c r="D238" s="18">
        <v>134</v>
      </c>
      <c r="E238" s="18">
        <v>246200</v>
      </c>
      <c r="F238" s="18">
        <v>141</v>
      </c>
    </row>
    <row r="239" spans="1:6" x14ac:dyDescent="0.25">
      <c r="A239" s="2" t="s">
        <v>628</v>
      </c>
      <c r="B239" s="2" t="s">
        <v>629</v>
      </c>
      <c r="C239" s="2" t="s">
        <v>47</v>
      </c>
      <c r="D239" s="18">
        <v>127</v>
      </c>
      <c r="E239" s="18">
        <v>244659.1</v>
      </c>
      <c r="F239" s="18">
        <v>135</v>
      </c>
    </row>
    <row r="240" spans="1:6" x14ac:dyDescent="0.25">
      <c r="A240" s="2" t="s">
        <v>630</v>
      </c>
      <c r="B240" s="2" t="s">
        <v>631</v>
      </c>
      <c r="C240" s="2" t="s">
        <v>47</v>
      </c>
      <c r="D240" s="18">
        <v>84</v>
      </c>
      <c r="E240" s="18">
        <v>194764.05</v>
      </c>
      <c r="F240" s="18">
        <v>88</v>
      </c>
    </row>
    <row r="241" spans="1:6" x14ac:dyDescent="0.25">
      <c r="A241" s="2" t="s">
        <v>632</v>
      </c>
      <c r="B241" s="2" t="s">
        <v>633</v>
      </c>
      <c r="C241" s="2" t="s">
        <v>46</v>
      </c>
      <c r="D241" s="18">
        <v>274</v>
      </c>
      <c r="E241" s="18">
        <v>527824.69999999995</v>
      </c>
      <c r="F241" s="18">
        <v>287</v>
      </c>
    </row>
    <row r="242" spans="1:6" x14ac:dyDescent="0.25">
      <c r="A242" s="2" t="s">
        <v>634</v>
      </c>
      <c r="B242" s="2" t="s">
        <v>635</v>
      </c>
      <c r="C242" s="2" t="s">
        <v>47</v>
      </c>
      <c r="D242" s="18">
        <v>261</v>
      </c>
      <c r="E242" s="18">
        <v>582007</v>
      </c>
      <c r="F242" s="18">
        <v>273</v>
      </c>
    </row>
    <row r="243" spans="1:6" x14ac:dyDescent="0.25">
      <c r="A243" s="2" t="s">
        <v>636</v>
      </c>
      <c r="B243" s="2" t="s">
        <v>637</v>
      </c>
      <c r="C243" s="2" t="s">
        <v>47</v>
      </c>
      <c r="D243" s="18">
        <v>299</v>
      </c>
      <c r="E243" s="18">
        <v>611803.05000000005</v>
      </c>
      <c r="F243" s="18">
        <v>328</v>
      </c>
    </row>
    <row r="244" spans="1:6" x14ac:dyDescent="0.25">
      <c r="A244" s="2" t="s">
        <v>638</v>
      </c>
      <c r="B244" s="2" t="s">
        <v>639</v>
      </c>
      <c r="C244" s="2" t="s">
        <v>46</v>
      </c>
      <c r="D244" s="18">
        <v>96</v>
      </c>
      <c r="E244" s="18">
        <v>196224</v>
      </c>
      <c r="F244" s="18">
        <v>113</v>
      </c>
    </row>
    <row r="245" spans="1:6" x14ac:dyDescent="0.25">
      <c r="A245" s="2" t="s">
        <v>640</v>
      </c>
      <c r="B245" s="2" t="s">
        <v>641</v>
      </c>
      <c r="C245" s="2" t="s">
        <v>47</v>
      </c>
      <c r="D245" s="18">
        <v>273</v>
      </c>
      <c r="E245" s="18">
        <v>448213.55</v>
      </c>
      <c r="F245" s="18">
        <v>291</v>
      </c>
    </row>
    <row r="246" spans="1:6" x14ac:dyDescent="0.25">
      <c r="A246" s="2" t="s">
        <v>642</v>
      </c>
      <c r="B246" s="2" t="s">
        <v>643</v>
      </c>
      <c r="C246" s="2" t="s">
        <v>46</v>
      </c>
      <c r="D246" s="18">
        <v>279</v>
      </c>
      <c r="E246" s="18">
        <v>536217</v>
      </c>
      <c r="F246" s="18">
        <v>302</v>
      </c>
    </row>
    <row r="247" spans="1:6" x14ac:dyDescent="0.25">
      <c r="A247" s="2" t="s">
        <v>644</v>
      </c>
      <c r="B247" s="2" t="s">
        <v>645</v>
      </c>
      <c r="C247" s="2" t="s">
        <v>47</v>
      </c>
      <c r="D247" s="18">
        <v>161</v>
      </c>
      <c r="E247" s="18">
        <v>330898.40000000002</v>
      </c>
      <c r="F247" s="18">
        <v>176</v>
      </c>
    </row>
    <row r="248" spans="1:6" x14ac:dyDescent="0.25">
      <c r="A248" s="2" t="s">
        <v>646</v>
      </c>
      <c r="B248" s="2" t="s">
        <v>647</v>
      </c>
      <c r="C248" s="2" t="s">
        <v>46</v>
      </c>
      <c r="D248" s="18">
        <v>380</v>
      </c>
      <c r="E248" s="18">
        <v>915492</v>
      </c>
      <c r="F248" s="18">
        <v>397</v>
      </c>
    </row>
    <row r="249" spans="1:6" x14ac:dyDescent="0.25">
      <c r="A249" s="2" t="s">
        <v>648</v>
      </c>
      <c r="B249" s="2" t="s">
        <v>649</v>
      </c>
      <c r="C249" s="2" t="s">
        <v>47</v>
      </c>
      <c r="D249" s="18">
        <v>83</v>
      </c>
      <c r="E249" s="18">
        <v>168860</v>
      </c>
      <c r="F249" s="18">
        <v>86</v>
      </c>
    </row>
    <row r="250" spans="1:6" x14ac:dyDescent="0.25">
      <c r="A250" s="2" t="s">
        <v>650</v>
      </c>
      <c r="B250" s="2" t="s">
        <v>651</v>
      </c>
      <c r="C250" s="2" t="s">
        <v>46</v>
      </c>
      <c r="D250" s="18">
        <v>170</v>
      </c>
      <c r="E250" s="18">
        <v>352137</v>
      </c>
      <c r="F250" s="18">
        <v>181</v>
      </c>
    </row>
    <row r="251" spans="1:6" x14ac:dyDescent="0.25">
      <c r="A251" s="2" t="s">
        <v>652</v>
      </c>
      <c r="B251" s="2" t="s">
        <v>653</v>
      </c>
      <c r="C251" s="2" t="s">
        <v>46</v>
      </c>
      <c r="D251" s="18">
        <v>158</v>
      </c>
      <c r="E251" s="18">
        <v>305088.34999999998</v>
      </c>
      <c r="F251" s="18">
        <v>167</v>
      </c>
    </row>
    <row r="252" spans="1:6" x14ac:dyDescent="0.25">
      <c r="A252" s="2" t="s">
        <v>654</v>
      </c>
      <c r="B252" s="2" t="s">
        <v>655</v>
      </c>
      <c r="C252" s="2" t="s">
        <v>47</v>
      </c>
      <c r="D252" s="18">
        <v>321</v>
      </c>
      <c r="E252" s="18">
        <v>903176</v>
      </c>
      <c r="F252" s="18">
        <v>476</v>
      </c>
    </row>
    <row r="253" spans="1:6" x14ac:dyDescent="0.25">
      <c r="A253" s="2" t="s">
        <v>656</v>
      </c>
      <c r="B253" s="2" t="s">
        <v>657</v>
      </c>
      <c r="C253" s="2" t="s">
        <v>46</v>
      </c>
      <c r="D253" s="18">
        <v>190</v>
      </c>
      <c r="E253" s="18">
        <v>523750.2</v>
      </c>
      <c r="F253" s="18">
        <v>213</v>
      </c>
    </row>
    <row r="254" spans="1:6" x14ac:dyDescent="0.25">
      <c r="A254" s="2" t="s">
        <v>658</v>
      </c>
      <c r="B254" s="2" t="s">
        <v>659</v>
      </c>
      <c r="C254" s="2" t="s">
        <v>46</v>
      </c>
      <c r="D254" s="18">
        <v>322</v>
      </c>
      <c r="E254" s="18">
        <v>627621</v>
      </c>
      <c r="F254" s="18">
        <v>336</v>
      </c>
    </row>
    <row r="255" spans="1:6" x14ac:dyDescent="0.25">
      <c r="A255" s="2" t="s">
        <v>660</v>
      </c>
      <c r="B255" s="2" t="s">
        <v>661</v>
      </c>
      <c r="C255" s="2" t="s">
        <v>46</v>
      </c>
      <c r="D255" s="18">
        <v>160</v>
      </c>
      <c r="E255" s="18">
        <v>294680.84999999998</v>
      </c>
      <c r="F255" s="18">
        <v>177</v>
      </c>
    </row>
    <row r="256" spans="1:6" x14ac:dyDescent="0.25">
      <c r="A256" s="2" t="s">
        <v>662</v>
      </c>
      <c r="B256" s="2" t="s">
        <v>663</v>
      </c>
      <c r="C256" s="2" t="s">
        <v>47</v>
      </c>
      <c r="D256" s="18">
        <v>106</v>
      </c>
      <c r="E256" s="18">
        <v>246154</v>
      </c>
      <c r="F256" s="18">
        <v>120</v>
      </c>
    </row>
    <row r="257" spans="1:6" x14ac:dyDescent="0.25">
      <c r="A257" s="2" t="s">
        <v>664</v>
      </c>
      <c r="B257" s="2" t="s">
        <v>665</v>
      </c>
      <c r="C257" s="2" t="s">
        <v>46</v>
      </c>
      <c r="D257" s="18">
        <v>189</v>
      </c>
      <c r="E257" s="18">
        <v>336500</v>
      </c>
      <c r="F257" s="18">
        <v>194</v>
      </c>
    </row>
    <row r="258" spans="1:6" x14ac:dyDescent="0.25">
      <c r="A258" s="2" t="s">
        <v>666</v>
      </c>
      <c r="B258" s="2" t="s">
        <v>667</v>
      </c>
      <c r="C258" s="2" t="s">
        <v>46</v>
      </c>
      <c r="D258" s="18">
        <v>341</v>
      </c>
      <c r="E258" s="18">
        <v>620191</v>
      </c>
      <c r="F258" s="18">
        <v>353</v>
      </c>
    </row>
    <row r="259" spans="1:6" x14ac:dyDescent="0.25">
      <c r="A259" s="2" t="s">
        <v>668</v>
      </c>
      <c r="B259" s="2" t="s">
        <v>669</v>
      </c>
      <c r="C259" s="2" t="s">
        <v>46</v>
      </c>
      <c r="D259" s="18">
        <v>122</v>
      </c>
      <c r="E259" s="18">
        <v>189619.55</v>
      </c>
      <c r="F259" s="18">
        <v>127</v>
      </c>
    </row>
    <row r="260" spans="1:6" x14ac:dyDescent="0.25">
      <c r="A260" s="2" t="s">
        <v>670</v>
      </c>
      <c r="B260" s="2" t="s">
        <v>671</v>
      </c>
      <c r="C260" s="2" t="s">
        <v>47</v>
      </c>
      <c r="D260" s="18">
        <v>183</v>
      </c>
      <c r="E260" s="18">
        <v>349426</v>
      </c>
      <c r="F260" s="18">
        <v>191</v>
      </c>
    </row>
    <row r="261" spans="1:6" x14ac:dyDescent="0.25">
      <c r="A261" s="2" t="s">
        <v>672</v>
      </c>
      <c r="B261" s="2" t="s">
        <v>673</v>
      </c>
      <c r="C261" s="2" t="s">
        <v>47</v>
      </c>
      <c r="D261" s="18">
        <v>193</v>
      </c>
      <c r="E261" s="18">
        <v>376744</v>
      </c>
      <c r="F261" s="18">
        <v>203</v>
      </c>
    </row>
    <row r="262" spans="1:6" x14ac:dyDescent="0.25">
      <c r="A262" s="2" t="s">
        <v>674</v>
      </c>
      <c r="B262" s="2" t="s">
        <v>675</v>
      </c>
      <c r="C262" s="2" t="s">
        <v>47</v>
      </c>
      <c r="D262" s="18">
        <v>126</v>
      </c>
      <c r="E262" s="18">
        <v>218072</v>
      </c>
      <c r="F262" s="18">
        <v>136</v>
      </c>
    </row>
    <row r="263" spans="1:6" x14ac:dyDescent="0.25">
      <c r="A263" s="2" t="s">
        <v>676</v>
      </c>
      <c r="B263" s="2" t="s">
        <v>677</v>
      </c>
      <c r="C263" s="2" t="s">
        <v>46</v>
      </c>
      <c r="D263" s="18">
        <v>173</v>
      </c>
      <c r="E263" s="18">
        <v>377102</v>
      </c>
      <c r="F263" s="18">
        <v>180</v>
      </c>
    </row>
    <row r="264" spans="1:6" x14ac:dyDescent="0.25">
      <c r="A264" s="2" t="s">
        <v>678</v>
      </c>
      <c r="B264" s="2" t="s">
        <v>679</v>
      </c>
      <c r="C264" s="2" t="s">
        <v>47</v>
      </c>
      <c r="D264" s="18">
        <v>133</v>
      </c>
      <c r="E264" s="18">
        <v>270263</v>
      </c>
      <c r="F264" s="18">
        <v>141</v>
      </c>
    </row>
    <row r="265" spans="1:6" x14ac:dyDescent="0.25">
      <c r="A265" s="2" t="s">
        <v>680</v>
      </c>
      <c r="B265" s="2" t="s">
        <v>681</v>
      </c>
      <c r="C265" s="2" t="s">
        <v>47</v>
      </c>
      <c r="D265" s="18">
        <v>361</v>
      </c>
      <c r="E265" s="18">
        <v>744261</v>
      </c>
      <c r="F265" s="18">
        <v>379</v>
      </c>
    </row>
    <row r="266" spans="1:6" x14ac:dyDescent="0.25">
      <c r="A266" s="2" t="s">
        <v>682</v>
      </c>
      <c r="B266" s="2" t="s">
        <v>683</v>
      </c>
      <c r="C266" s="2" t="s">
        <v>47</v>
      </c>
      <c r="D266" s="18">
        <v>144</v>
      </c>
      <c r="E266" s="18">
        <v>267942</v>
      </c>
      <c r="F266" s="18">
        <v>147</v>
      </c>
    </row>
    <row r="267" spans="1:6" x14ac:dyDescent="0.25">
      <c r="A267" s="2" t="s">
        <v>684</v>
      </c>
      <c r="B267" s="2" t="s">
        <v>685</v>
      </c>
      <c r="C267" s="2" t="s">
        <v>46</v>
      </c>
      <c r="D267" s="18">
        <v>187</v>
      </c>
      <c r="E267" s="18">
        <v>418901</v>
      </c>
      <c r="F267" s="18">
        <v>202</v>
      </c>
    </row>
    <row r="268" spans="1:6" x14ac:dyDescent="0.25">
      <c r="A268" s="2" t="s">
        <v>686</v>
      </c>
      <c r="B268" s="2" t="s">
        <v>687</v>
      </c>
      <c r="C268" s="2" t="s">
        <v>46</v>
      </c>
      <c r="D268" s="18">
        <v>182</v>
      </c>
      <c r="E268" s="18">
        <v>357883</v>
      </c>
      <c r="F268" s="18">
        <v>190</v>
      </c>
    </row>
    <row r="269" spans="1:6" x14ac:dyDescent="0.25">
      <c r="A269" s="2" t="s">
        <v>688</v>
      </c>
      <c r="B269" s="2" t="s">
        <v>689</v>
      </c>
      <c r="C269" s="2" t="s">
        <v>46</v>
      </c>
      <c r="D269" s="18">
        <v>176</v>
      </c>
      <c r="E269" s="18">
        <v>385606.40000000002</v>
      </c>
      <c r="F269" s="18">
        <v>178</v>
      </c>
    </row>
    <row r="270" spans="1:6" x14ac:dyDescent="0.25">
      <c r="A270" s="2" t="s">
        <v>690</v>
      </c>
      <c r="B270" s="2" t="s">
        <v>691</v>
      </c>
      <c r="C270" s="2" t="s">
        <v>47</v>
      </c>
      <c r="D270" s="18">
        <v>194</v>
      </c>
      <c r="E270" s="18">
        <v>427180</v>
      </c>
      <c r="F270" s="18">
        <v>203</v>
      </c>
    </row>
    <row r="271" spans="1:6" x14ac:dyDescent="0.25">
      <c r="A271" s="2" t="s">
        <v>692</v>
      </c>
      <c r="B271" s="2" t="s">
        <v>693</v>
      </c>
      <c r="C271" s="2" t="s">
        <v>46</v>
      </c>
      <c r="D271" s="18">
        <v>379</v>
      </c>
      <c r="E271" s="18">
        <v>859896</v>
      </c>
      <c r="F271" s="18">
        <v>410</v>
      </c>
    </row>
    <row r="272" spans="1:6" x14ac:dyDescent="0.25">
      <c r="A272" s="2" t="s">
        <v>694</v>
      </c>
      <c r="B272" s="2" t="s">
        <v>695</v>
      </c>
      <c r="C272" s="2" t="s">
        <v>46</v>
      </c>
      <c r="D272" s="18">
        <v>133</v>
      </c>
      <c r="E272" s="18">
        <v>221716</v>
      </c>
      <c r="F272" s="18">
        <v>140</v>
      </c>
    </row>
    <row r="273" spans="1:6" x14ac:dyDescent="0.25">
      <c r="A273" s="2" t="s">
        <v>696</v>
      </c>
      <c r="B273" s="2" t="s">
        <v>697</v>
      </c>
      <c r="C273" s="2" t="s">
        <v>47</v>
      </c>
      <c r="D273" s="18">
        <v>318</v>
      </c>
      <c r="E273" s="18">
        <v>669116</v>
      </c>
      <c r="F273" s="18">
        <v>332</v>
      </c>
    </row>
    <row r="274" spans="1:6" x14ac:dyDescent="0.25">
      <c r="A274" s="2" t="s">
        <v>698</v>
      </c>
      <c r="B274" s="2" t="s">
        <v>699</v>
      </c>
      <c r="C274" s="2" t="s">
        <v>46</v>
      </c>
      <c r="D274" s="18">
        <v>221</v>
      </c>
      <c r="E274" s="18">
        <v>518326</v>
      </c>
      <c r="F274" s="18">
        <v>226</v>
      </c>
    </row>
    <row r="275" spans="1:6" x14ac:dyDescent="0.25">
      <c r="A275" s="2" t="s">
        <v>700</v>
      </c>
      <c r="B275" s="2" t="s">
        <v>701</v>
      </c>
      <c r="C275" s="2" t="s">
        <v>46</v>
      </c>
      <c r="D275" s="18">
        <v>14</v>
      </c>
      <c r="E275" s="18">
        <v>23245</v>
      </c>
      <c r="F275" s="18">
        <v>14</v>
      </c>
    </row>
    <row r="276" spans="1:6" x14ac:dyDescent="0.25">
      <c r="A276" s="2" t="s">
        <v>702</v>
      </c>
      <c r="B276" s="2" t="s">
        <v>703</v>
      </c>
      <c r="C276" s="2" t="s">
        <v>47</v>
      </c>
      <c r="D276" s="18">
        <v>372</v>
      </c>
      <c r="E276" s="18">
        <v>803685.3</v>
      </c>
      <c r="F276" s="18">
        <v>397</v>
      </c>
    </row>
    <row r="277" spans="1:6" x14ac:dyDescent="0.25">
      <c r="A277" s="2" t="s">
        <v>704</v>
      </c>
      <c r="B277" s="2" t="s">
        <v>705</v>
      </c>
      <c r="C277" s="2" t="s">
        <v>46</v>
      </c>
      <c r="D277" s="18">
        <v>287</v>
      </c>
      <c r="E277" s="18">
        <v>571466</v>
      </c>
      <c r="F277" s="18">
        <v>304</v>
      </c>
    </row>
    <row r="278" spans="1:6" x14ac:dyDescent="0.25">
      <c r="A278" s="2" t="s">
        <v>706</v>
      </c>
      <c r="B278" s="2" t="s">
        <v>707</v>
      </c>
      <c r="C278" s="2" t="s">
        <v>47</v>
      </c>
      <c r="D278" s="18">
        <v>205</v>
      </c>
      <c r="E278" s="18">
        <v>401099</v>
      </c>
      <c r="F278" s="18">
        <v>213</v>
      </c>
    </row>
    <row r="279" spans="1:6" x14ac:dyDescent="0.25">
      <c r="A279" s="2" t="s">
        <v>708</v>
      </c>
      <c r="B279" s="2" t="s">
        <v>709</v>
      </c>
      <c r="C279" s="2" t="s">
        <v>46</v>
      </c>
      <c r="D279" s="18">
        <v>381</v>
      </c>
      <c r="E279" s="18">
        <v>787974</v>
      </c>
      <c r="F279" s="18">
        <v>420</v>
      </c>
    </row>
    <row r="280" spans="1:6" x14ac:dyDescent="0.25">
      <c r="A280" s="2" t="s">
        <v>710</v>
      </c>
      <c r="B280" s="2" t="s">
        <v>711</v>
      </c>
      <c r="C280" s="2" t="s">
        <v>47</v>
      </c>
      <c r="D280" s="18">
        <v>152</v>
      </c>
      <c r="E280" s="18">
        <v>288597</v>
      </c>
      <c r="F280" s="18">
        <v>155</v>
      </c>
    </row>
    <row r="281" spans="1:6" x14ac:dyDescent="0.25">
      <c r="A281" s="2" t="s">
        <v>712</v>
      </c>
      <c r="B281" s="2" t="s">
        <v>713</v>
      </c>
      <c r="C281" s="2" t="s">
        <v>47</v>
      </c>
      <c r="D281" s="18">
        <v>274</v>
      </c>
      <c r="E281" s="18">
        <v>597172</v>
      </c>
      <c r="F281" s="18">
        <v>288</v>
      </c>
    </row>
    <row r="282" spans="1:6" x14ac:dyDescent="0.25">
      <c r="A282" s="2" t="s">
        <v>714</v>
      </c>
      <c r="B282" s="2" t="s">
        <v>715</v>
      </c>
      <c r="C282" s="2" t="s">
        <v>46</v>
      </c>
      <c r="D282" s="18">
        <v>145</v>
      </c>
      <c r="E282" s="18">
        <v>269695</v>
      </c>
      <c r="F282" s="18">
        <v>153</v>
      </c>
    </row>
    <row r="283" spans="1:6" x14ac:dyDescent="0.25">
      <c r="A283" s="2" t="s">
        <v>716</v>
      </c>
      <c r="B283" s="2" t="s">
        <v>717</v>
      </c>
      <c r="C283" s="2" t="s">
        <v>47</v>
      </c>
      <c r="D283" s="18">
        <v>148</v>
      </c>
      <c r="E283" s="18">
        <v>304536</v>
      </c>
      <c r="F283" s="18">
        <v>158</v>
      </c>
    </row>
    <row r="284" spans="1:6" x14ac:dyDescent="0.25">
      <c r="A284" s="2" t="s">
        <v>718</v>
      </c>
      <c r="B284" s="2" t="s">
        <v>719</v>
      </c>
      <c r="C284" s="2" t="s">
        <v>46</v>
      </c>
      <c r="D284" s="18">
        <v>256</v>
      </c>
      <c r="E284" s="18">
        <v>430906</v>
      </c>
      <c r="F284" s="18">
        <v>276</v>
      </c>
    </row>
    <row r="285" spans="1:6" x14ac:dyDescent="0.25">
      <c r="A285" s="2" t="s">
        <v>720</v>
      </c>
      <c r="B285" s="2" t="s">
        <v>721</v>
      </c>
      <c r="C285" s="2" t="s">
        <v>47</v>
      </c>
      <c r="D285" s="18">
        <v>504</v>
      </c>
      <c r="E285" s="18">
        <v>1018031</v>
      </c>
      <c r="F285" s="18">
        <v>525</v>
      </c>
    </row>
    <row r="286" spans="1:6" x14ac:dyDescent="0.25">
      <c r="A286" s="2" t="s">
        <v>722</v>
      </c>
      <c r="B286" s="2" t="s">
        <v>723</v>
      </c>
      <c r="C286" s="2" t="s">
        <v>47</v>
      </c>
      <c r="D286" s="18">
        <v>204</v>
      </c>
      <c r="E286" s="18">
        <v>512278</v>
      </c>
      <c r="F286" s="18">
        <v>227</v>
      </c>
    </row>
    <row r="287" spans="1:6" x14ac:dyDescent="0.25">
      <c r="A287" s="2" t="s">
        <v>724</v>
      </c>
      <c r="B287" s="2" t="s">
        <v>725</v>
      </c>
      <c r="C287" s="2" t="s">
        <v>46</v>
      </c>
      <c r="D287" s="18">
        <v>104</v>
      </c>
      <c r="E287" s="18">
        <v>171389</v>
      </c>
      <c r="F287" s="18">
        <v>117</v>
      </c>
    </row>
    <row r="288" spans="1:6" x14ac:dyDescent="0.25">
      <c r="A288" s="2" t="s">
        <v>726</v>
      </c>
      <c r="B288" s="2" t="s">
        <v>727</v>
      </c>
      <c r="C288" s="2" t="s">
        <v>47</v>
      </c>
      <c r="D288" s="18">
        <v>211</v>
      </c>
      <c r="E288" s="18">
        <v>448903</v>
      </c>
      <c r="F288" s="18">
        <v>226</v>
      </c>
    </row>
    <row r="289" spans="1:6" x14ac:dyDescent="0.25">
      <c r="A289" s="2" t="s">
        <v>728</v>
      </c>
      <c r="B289" s="2" t="s">
        <v>729</v>
      </c>
      <c r="C289" s="2" t="s">
        <v>47</v>
      </c>
      <c r="D289" s="18">
        <v>137</v>
      </c>
      <c r="E289" s="18">
        <v>362827</v>
      </c>
      <c r="F289" s="18">
        <v>161</v>
      </c>
    </row>
    <row r="290" spans="1:6" x14ac:dyDescent="0.25">
      <c r="A290" s="2" t="s">
        <v>730</v>
      </c>
      <c r="B290" s="2" t="s">
        <v>731</v>
      </c>
      <c r="C290" s="2" t="s">
        <v>46</v>
      </c>
      <c r="D290" s="18">
        <v>149</v>
      </c>
      <c r="E290" s="18">
        <v>280356</v>
      </c>
      <c r="F290" s="18">
        <v>157</v>
      </c>
    </row>
    <row r="291" spans="1:6" x14ac:dyDescent="0.25">
      <c r="A291" s="2" t="s">
        <v>732</v>
      </c>
      <c r="B291" s="2" t="s">
        <v>733</v>
      </c>
      <c r="C291" s="2" t="s">
        <v>47</v>
      </c>
      <c r="D291" s="18">
        <v>116</v>
      </c>
      <c r="E291" s="18">
        <v>230392</v>
      </c>
      <c r="F291" s="18">
        <v>124</v>
      </c>
    </row>
    <row r="292" spans="1:6" x14ac:dyDescent="0.25">
      <c r="A292" s="2" t="s">
        <v>734</v>
      </c>
      <c r="B292" s="2" t="s">
        <v>735</v>
      </c>
      <c r="C292" s="2" t="s">
        <v>46</v>
      </c>
      <c r="D292" s="18">
        <v>170</v>
      </c>
      <c r="E292" s="18">
        <v>294644</v>
      </c>
      <c r="F292" s="18">
        <v>178</v>
      </c>
    </row>
    <row r="293" spans="1:6" x14ac:dyDescent="0.25">
      <c r="A293" s="2" t="s">
        <v>736</v>
      </c>
      <c r="B293" s="2" t="s">
        <v>737</v>
      </c>
      <c r="C293" s="2" t="s">
        <v>47</v>
      </c>
      <c r="D293" s="18">
        <v>252</v>
      </c>
      <c r="E293" s="18">
        <v>663338</v>
      </c>
      <c r="F293" s="18">
        <v>263</v>
      </c>
    </row>
    <row r="294" spans="1:6" x14ac:dyDescent="0.25">
      <c r="A294" s="2" t="s">
        <v>738</v>
      </c>
      <c r="B294" s="2" t="s">
        <v>739</v>
      </c>
      <c r="C294" s="2" t="s">
        <v>46</v>
      </c>
      <c r="D294" s="18">
        <v>115</v>
      </c>
      <c r="E294" s="18">
        <v>239963</v>
      </c>
      <c r="F294" s="18">
        <v>118</v>
      </c>
    </row>
    <row r="295" spans="1:6" x14ac:dyDescent="0.25">
      <c r="A295" s="2" t="s">
        <v>740</v>
      </c>
      <c r="B295" s="2" t="s">
        <v>741</v>
      </c>
      <c r="C295" s="2" t="s">
        <v>46</v>
      </c>
      <c r="D295" s="18">
        <v>301</v>
      </c>
      <c r="E295" s="18">
        <v>741266.3</v>
      </c>
      <c r="F295" s="18">
        <v>308</v>
      </c>
    </row>
    <row r="296" spans="1:6" x14ac:dyDescent="0.25">
      <c r="A296" s="2" t="s">
        <v>742</v>
      </c>
      <c r="B296" s="2" t="s">
        <v>743</v>
      </c>
      <c r="C296" s="2" t="s">
        <v>46</v>
      </c>
      <c r="D296" s="18">
        <v>155</v>
      </c>
      <c r="E296" s="18">
        <v>374058</v>
      </c>
      <c r="F296" s="18">
        <v>164</v>
      </c>
    </row>
    <row r="297" spans="1:6" x14ac:dyDescent="0.25">
      <c r="A297" s="2" t="s">
        <v>744</v>
      </c>
      <c r="B297" s="2" t="s">
        <v>745</v>
      </c>
      <c r="C297" s="2" t="s">
        <v>46</v>
      </c>
      <c r="D297" s="18">
        <v>94</v>
      </c>
      <c r="E297" s="18">
        <v>206754</v>
      </c>
      <c r="F297" s="18">
        <v>112</v>
      </c>
    </row>
    <row r="298" spans="1:6" x14ac:dyDescent="0.25">
      <c r="A298" s="2" t="s">
        <v>746</v>
      </c>
      <c r="B298" s="2" t="s">
        <v>747</v>
      </c>
      <c r="C298" s="2" t="s">
        <v>47</v>
      </c>
      <c r="D298" s="18">
        <v>172</v>
      </c>
      <c r="E298" s="18">
        <v>423248.62</v>
      </c>
      <c r="F298" s="18">
        <v>211</v>
      </c>
    </row>
    <row r="299" spans="1:6" x14ac:dyDescent="0.25">
      <c r="A299" s="2" t="s">
        <v>748</v>
      </c>
      <c r="B299" s="2" t="s">
        <v>749</v>
      </c>
      <c r="C299" s="2" t="s">
        <v>47</v>
      </c>
      <c r="D299" s="18">
        <v>199</v>
      </c>
      <c r="E299" s="18">
        <v>438767</v>
      </c>
      <c r="F299" s="18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658B-4C88-466A-9521-E7BAF5F75225}">
  <dimension ref="A1:BL28"/>
  <sheetViews>
    <sheetView workbookViewId="0">
      <selection activeCell="F18" sqref="F18"/>
    </sheetView>
  </sheetViews>
  <sheetFormatPr defaultRowHeight="15" x14ac:dyDescent="0.25"/>
  <cols>
    <col min="1" max="1" width="26.42578125" bestFit="1" customWidth="1"/>
    <col min="2" max="4" width="15.28515625" bestFit="1" customWidth="1"/>
    <col min="5" max="5" width="15.28515625" customWidth="1"/>
    <col min="6" max="6" width="7.140625" bestFit="1" customWidth="1"/>
    <col min="7" max="7" width="12.5703125" style="14" bestFit="1" customWidth="1"/>
    <col min="8" max="8" width="10.7109375" style="14" bestFit="1" customWidth="1"/>
    <col min="9" max="10" width="12.5703125" style="14" bestFit="1" customWidth="1"/>
    <col min="11" max="11" width="15.28515625" customWidth="1"/>
    <col min="12" max="12" width="26.5703125" bestFit="1" customWidth="1"/>
    <col min="13" max="13" width="15.28515625" bestFit="1" customWidth="1"/>
    <col min="14" max="14" width="12.140625" bestFit="1" customWidth="1"/>
    <col min="15" max="15" width="12" bestFit="1" customWidth="1"/>
    <col min="16" max="36" width="15.28515625" customWidth="1"/>
    <col min="38" max="38" width="26.42578125" bestFit="1" customWidth="1"/>
    <col min="39" max="41" width="15.28515625" bestFit="1" customWidth="1"/>
    <col min="45" max="45" width="7.140625" bestFit="1" customWidth="1"/>
    <col min="46" max="46" width="15.28515625" bestFit="1" customWidth="1"/>
    <col min="47" max="47" width="17.7109375" bestFit="1" customWidth="1"/>
  </cols>
  <sheetData>
    <row r="1" spans="1:64" x14ac:dyDescent="0.25">
      <c r="A1" s="4" t="s">
        <v>7</v>
      </c>
      <c r="B1" s="15">
        <v>45901</v>
      </c>
      <c r="C1" s="15">
        <v>45870</v>
      </c>
      <c r="D1" s="15">
        <v>45536</v>
      </c>
      <c r="E1" s="20"/>
      <c r="F1" s="14"/>
      <c r="J1" s="20"/>
      <c r="K1" s="1"/>
      <c r="N1" s="3" t="s">
        <v>34</v>
      </c>
      <c r="O1" s="2" t="s">
        <v>32</v>
      </c>
      <c r="P1" s="2" t="s">
        <v>33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L1" s="6"/>
      <c r="AM1" s="7"/>
      <c r="AN1" s="8"/>
      <c r="AO1" s="8"/>
    </row>
    <row r="2" spans="1:64" x14ac:dyDescent="0.25">
      <c r="A2" s="2" t="s">
        <v>28</v>
      </c>
      <c r="B2" s="5">
        <v>54017</v>
      </c>
      <c r="C2" s="5">
        <v>67546</v>
      </c>
      <c r="D2" s="5">
        <v>53072</v>
      </c>
      <c r="E2" s="14"/>
      <c r="F2" s="14"/>
      <c r="L2" s="3"/>
      <c r="N2" s="3">
        <v>45536</v>
      </c>
      <c r="O2" s="14">
        <v>1675</v>
      </c>
      <c r="P2" s="14">
        <v>3001440.29</v>
      </c>
      <c r="AL2" s="2"/>
      <c r="AM2" s="5"/>
      <c r="AN2" s="5"/>
      <c r="AO2" s="5"/>
    </row>
    <row r="3" spans="1:64" x14ac:dyDescent="0.25">
      <c r="A3" s="2" t="s">
        <v>9</v>
      </c>
      <c r="B3" s="5">
        <v>73685</v>
      </c>
      <c r="C3" s="5">
        <v>85816</v>
      </c>
      <c r="D3" s="5">
        <v>63626</v>
      </c>
      <c r="E3" s="14"/>
      <c r="F3" s="14"/>
      <c r="K3" s="14"/>
      <c r="L3" s="3"/>
      <c r="N3" s="3">
        <v>45870</v>
      </c>
      <c r="O3" s="14">
        <v>977</v>
      </c>
      <c r="P3" s="14">
        <v>2159667.6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L3" s="2"/>
      <c r="AM3" s="5"/>
      <c r="AN3" s="5"/>
      <c r="AO3" s="5"/>
    </row>
    <row r="4" spans="1:64" x14ac:dyDescent="0.25">
      <c r="A4" s="2" t="s">
        <v>10</v>
      </c>
      <c r="B4" s="5">
        <v>53174</v>
      </c>
      <c r="C4" s="5">
        <v>62563</v>
      </c>
      <c r="D4" s="5">
        <v>48095</v>
      </c>
      <c r="E4" s="14"/>
      <c r="F4" s="14"/>
      <c r="K4" s="14"/>
      <c r="L4" s="3"/>
      <c r="N4" s="3">
        <v>45901</v>
      </c>
      <c r="O4" s="14">
        <v>869</v>
      </c>
      <c r="P4" s="14">
        <v>2271940.2799999998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2"/>
      <c r="AM4" s="5"/>
      <c r="AN4" s="5"/>
      <c r="AO4" s="5"/>
    </row>
    <row r="5" spans="1:64" x14ac:dyDescent="0.25">
      <c r="A5" s="2" t="s">
        <v>11</v>
      </c>
      <c r="B5" s="5">
        <v>51333</v>
      </c>
      <c r="C5" s="5">
        <v>60568</v>
      </c>
      <c r="D5" s="5">
        <v>46513</v>
      </c>
      <c r="E5" s="14"/>
      <c r="F5" s="14"/>
      <c r="K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2"/>
      <c r="AM5" s="5"/>
      <c r="AN5" s="5"/>
      <c r="AO5" s="5"/>
    </row>
    <row r="6" spans="1:64" x14ac:dyDescent="0.25">
      <c r="A6" s="2" t="s">
        <v>12</v>
      </c>
      <c r="B6" s="5">
        <v>1841</v>
      </c>
      <c r="C6" s="5">
        <v>1995</v>
      </c>
      <c r="D6" s="5">
        <v>1582</v>
      </c>
      <c r="E6" s="14"/>
      <c r="F6" s="14"/>
      <c r="K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L6" s="2"/>
      <c r="AM6" s="5"/>
      <c r="AN6" s="5"/>
      <c r="AO6" s="5"/>
    </row>
    <row r="7" spans="1:64" x14ac:dyDescent="0.25">
      <c r="A7" s="2" t="s">
        <v>13</v>
      </c>
      <c r="B7" s="5">
        <v>20511</v>
      </c>
      <c r="C7" s="5">
        <v>23253</v>
      </c>
      <c r="D7" s="5">
        <v>15531</v>
      </c>
      <c r="E7" s="14"/>
      <c r="K7" s="14"/>
      <c r="L7" s="14"/>
      <c r="M7" s="14"/>
      <c r="N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L7" s="2"/>
      <c r="AM7" s="5"/>
      <c r="AN7" s="5"/>
      <c r="AO7" s="5"/>
    </row>
    <row r="8" spans="1:64" x14ac:dyDescent="0.25">
      <c r="A8" s="2" t="s">
        <v>29</v>
      </c>
      <c r="B8" s="5">
        <f>B9+P4</f>
        <v>144018680.05000001</v>
      </c>
      <c r="C8" s="5">
        <f>C9+P3</f>
        <v>167182552.63999999</v>
      </c>
      <c r="D8" s="5">
        <f>D9+P2</f>
        <v>125852657.05000001</v>
      </c>
      <c r="E8" s="14"/>
      <c r="F8" t="s">
        <v>34</v>
      </c>
      <c r="G8" s="14" t="s">
        <v>149</v>
      </c>
      <c r="H8" s="14" t="s">
        <v>150</v>
      </c>
      <c r="I8" s="5"/>
      <c r="K8" s="12"/>
      <c r="L8" s="14"/>
      <c r="M8" s="14"/>
      <c r="N8" s="1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L8" s="2"/>
      <c r="AM8" s="5"/>
      <c r="AN8" s="5"/>
      <c r="AO8" s="5"/>
    </row>
    <row r="9" spans="1:64" x14ac:dyDescent="0.25">
      <c r="A9" s="2" t="s">
        <v>14</v>
      </c>
      <c r="B9" s="5">
        <v>141746739.77000001</v>
      </c>
      <c r="C9" s="5">
        <v>165022885.03999999</v>
      </c>
      <c r="D9" s="5">
        <v>122851216.76000001</v>
      </c>
      <c r="E9" s="14"/>
      <c r="F9" s="1">
        <v>45870</v>
      </c>
      <c r="G9" s="14">
        <v>167182552.63999999</v>
      </c>
      <c r="H9" s="14">
        <v>95133</v>
      </c>
      <c r="I9" s="18"/>
      <c r="K9" s="14"/>
      <c r="L9" s="14"/>
      <c r="M9" s="14"/>
      <c r="N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L9" s="2"/>
      <c r="AM9" s="5"/>
      <c r="AN9" s="5"/>
      <c r="AO9" s="5"/>
    </row>
    <row r="10" spans="1:64" x14ac:dyDescent="0.25">
      <c r="A10" s="2" t="s">
        <v>15</v>
      </c>
      <c r="B10" s="5">
        <v>98412072.590000004</v>
      </c>
      <c r="C10" s="5">
        <v>115598279.69</v>
      </c>
      <c r="D10" s="5">
        <v>88624140.099999994</v>
      </c>
      <c r="E10" s="14"/>
      <c r="F10" s="1">
        <v>45536</v>
      </c>
      <c r="G10" s="14">
        <v>125852657.05</v>
      </c>
      <c r="H10" s="14">
        <v>71298</v>
      </c>
      <c r="I10" s="5"/>
      <c r="K10" s="14"/>
      <c r="L10" s="14"/>
      <c r="M10" s="14"/>
      <c r="N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L10" s="2"/>
      <c r="AM10" s="5"/>
      <c r="AN10" s="5"/>
      <c r="AO10" s="5"/>
    </row>
    <row r="11" spans="1:64" x14ac:dyDescent="0.25">
      <c r="A11" s="2" t="s">
        <v>16</v>
      </c>
      <c r="B11" s="5">
        <v>43334667.18</v>
      </c>
      <c r="C11" s="5">
        <v>49424605.350000001</v>
      </c>
      <c r="D11" s="5">
        <v>34227076.659999996</v>
      </c>
      <c r="E11" s="14"/>
      <c r="F11" s="1">
        <v>45901</v>
      </c>
      <c r="G11" s="18">
        <v>144018680.05000001</v>
      </c>
      <c r="H11" s="18">
        <v>82351</v>
      </c>
      <c r="I11" s="18"/>
      <c r="K11" s="14"/>
      <c r="L11" s="14"/>
      <c r="M11" s="14"/>
      <c r="N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L11" s="2"/>
      <c r="AM11" s="5"/>
      <c r="AN11" s="5"/>
      <c r="AO11" s="5"/>
      <c r="AS11" t="s">
        <v>7</v>
      </c>
      <c r="AT11" t="s">
        <v>8</v>
      </c>
      <c r="AU11" t="s">
        <v>9</v>
      </c>
      <c r="AV11" t="s">
        <v>10</v>
      </c>
      <c r="AW11" t="s">
        <v>11</v>
      </c>
      <c r="AX11" t="s">
        <v>12</v>
      </c>
      <c r="AY11" t="s">
        <v>13</v>
      </c>
      <c r="AZ11" t="s">
        <v>14</v>
      </c>
      <c r="BA11" t="s">
        <v>15</v>
      </c>
      <c r="BB11" t="s">
        <v>16</v>
      </c>
      <c r="BC11" t="s">
        <v>17</v>
      </c>
      <c r="BD11" t="s">
        <v>18</v>
      </c>
      <c r="BE11" t="s">
        <v>19</v>
      </c>
      <c r="BF11" t="s">
        <v>20</v>
      </c>
      <c r="BG11" t="s">
        <v>21</v>
      </c>
      <c r="BH11" t="s">
        <v>22</v>
      </c>
      <c r="BI11" t="s">
        <v>23</v>
      </c>
      <c r="BJ11" t="s">
        <v>24</v>
      </c>
      <c r="BK11" t="s">
        <v>25</v>
      </c>
      <c r="BL11" t="s">
        <v>31</v>
      </c>
    </row>
    <row r="12" spans="1:64" x14ac:dyDescent="0.25">
      <c r="A12" s="2" t="s">
        <v>30</v>
      </c>
      <c r="B12" s="9">
        <f>B13+O4</f>
        <v>82351</v>
      </c>
      <c r="C12" s="9">
        <f>C13+O3</f>
        <v>95133</v>
      </c>
      <c r="D12" s="9">
        <f>D13+O2</f>
        <v>71298</v>
      </c>
      <c r="E12" s="13"/>
      <c r="K12" s="13"/>
      <c r="L12" s="14"/>
      <c r="M12" s="14"/>
      <c r="N12" s="14"/>
      <c r="O12" s="14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L12" s="2"/>
      <c r="AM12" s="5"/>
      <c r="AN12" s="5"/>
      <c r="AO12" s="5"/>
      <c r="AS12" t="s">
        <v>26</v>
      </c>
      <c r="AT12">
        <v>2025</v>
      </c>
      <c r="AU12">
        <v>73685</v>
      </c>
      <c r="AV12">
        <v>53174</v>
      </c>
      <c r="AW12">
        <v>51333</v>
      </c>
      <c r="AX12">
        <v>1841</v>
      </c>
      <c r="AY12">
        <v>20511</v>
      </c>
      <c r="AZ12">
        <v>141746739.77000001</v>
      </c>
      <c r="BA12">
        <v>98412072.590000004</v>
      </c>
      <c r="BB12">
        <v>43334667.18</v>
      </c>
      <c r="BC12">
        <v>81482</v>
      </c>
      <c r="BD12">
        <v>56831</v>
      </c>
      <c r="BE12">
        <v>24651</v>
      </c>
      <c r="BF12">
        <v>1739.61</v>
      </c>
      <c r="BG12">
        <v>1731.66</v>
      </c>
      <c r="BH12">
        <v>1757.93</v>
      </c>
      <c r="BI12">
        <v>1923.69</v>
      </c>
      <c r="BJ12">
        <v>1850.76</v>
      </c>
      <c r="BK12">
        <v>2112.75</v>
      </c>
      <c r="BL12">
        <v>1.0562</v>
      </c>
    </row>
    <row r="13" spans="1:64" x14ac:dyDescent="0.25">
      <c r="A13" s="2" t="s">
        <v>17</v>
      </c>
      <c r="B13" s="5">
        <v>81482</v>
      </c>
      <c r="C13" s="5">
        <v>94156</v>
      </c>
      <c r="D13" s="5">
        <v>69623</v>
      </c>
      <c r="E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L13" s="2"/>
      <c r="AM13" s="5"/>
      <c r="AN13" s="5"/>
      <c r="AO13" s="5"/>
      <c r="AS13" t="s">
        <v>27</v>
      </c>
      <c r="AT13">
        <v>2025</v>
      </c>
      <c r="AU13">
        <v>85816</v>
      </c>
      <c r="AV13">
        <v>62563</v>
      </c>
      <c r="AW13">
        <v>60568</v>
      </c>
      <c r="AX13">
        <v>1995</v>
      </c>
      <c r="AY13">
        <v>23253</v>
      </c>
      <c r="AZ13">
        <v>165022885.03999999</v>
      </c>
      <c r="BA13">
        <v>115598279.69</v>
      </c>
      <c r="BB13">
        <v>49424605.350000001</v>
      </c>
      <c r="BC13">
        <v>94156</v>
      </c>
      <c r="BD13">
        <v>66374</v>
      </c>
      <c r="BE13">
        <v>27782</v>
      </c>
      <c r="BF13">
        <v>1752.65</v>
      </c>
      <c r="BG13">
        <v>1741.62</v>
      </c>
      <c r="BH13">
        <v>1779.02</v>
      </c>
      <c r="BI13">
        <v>1922.99</v>
      </c>
      <c r="BJ13">
        <v>1847.71</v>
      </c>
      <c r="BK13">
        <v>2125.52</v>
      </c>
      <c r="BL13">
        <v>1.0508</v>
      </c>
    </row>
    <row r="14" spans="1:64" x14ac:dyDescent="0.25">
      <c r="A14" s="2" t="s">
        <v>18</v>
      </c>
      <c r="B14" s="5">
        <v>56831</v>
      </c>
      <c r="C14" s="5">
        <v>66374</v>
      </c>
      <c r="D14" s="5">
        <v>50664</v>
      </c>
      <c r="E14" s="14"/>
      <c r="K14" s="14"/>
      <c r="L14" s="14"/>
      <c r="M14" s="14"/>
      <c r="N14" s="14"/>
      <c r="O14" s="14"/>
      <c r="P14" s="14"/>
      <c r="Q14" s="14"/>
      <c r="R14" s="14" t="s">
        <v>7</v>
      </c>
      <c r="S14" s="14" t="s">
        <v>8</v>
      </c>
      <c r="T14" s="14" t="s">
        <v>9</v>
      </c>
      <c r="U14" s="14" t="s">
        <v>10</v>
      </c>
      <c r="V14" s="14" t="s">
        <v>11</v>
      </c>
      <c r="W14" s="14" t="s">
        <v>12</v>
      </c>
      <c r="X14" s="14" t="s">
        <v>13</v>
      </c>
      <c r="Y14" s="14" t="s">
        <v>14</v>
      </c>
      <c r="Z14" s="14" t="s">
        <v>15</v>
      </c>
      <c r="AA14" s="14" t="s">
        <v>16</v>
      </c>
      <c r="AB14" s="14" t="s">
        <v>17</v>
      </c>
      <c r="AC14" s="14" t="s">
        <v>18</v>
      </c>
      <c r="AD14" s="14" t="s">
        <v>19</v>
      </c>
      <c r="AE14" s="14" t="s">
        <v>20</v>
      </c>
      <c r="AF14" s="14" t="s">
        <v>21</v>
      </c>
      <c r="AG14" s="14" t="s">
        <v>22</v>
      </c>
      <c r="AH14" s="14" t="s">
        <v>23</v>
      </c>
      <c r="AI14" s="14" t="s">
        <v>24</v>
      </c>
      <c r="AJ14" s="14" t="s">
        <v>25</v>
      </c>
      <c r="AK14" t="s">
        <v>31</v>
      </c>
      <c r="AL14" s="2"/>
      <c r="AM14" s="5"/>
      <c r="AN14" s="5"/>
      <c r="AO14" s="5"/>
      <c r="AS14" t="s">
        <v>26</v>
      </c>
      <c r="AT14">
        <v>2024</v>
      </c>
      <c r="AU14">
        <v>63626</v>
      </c>
      <c r="AV14">
        <v>48095</v>
      </c>
      <c r="AW14">
        <v>46513</v>
      </c>
      <c r="AX14">
        <v>1582</v>
      </c>
      <c r="AY14">
        <v>15531</v>
      </c>
      <c r="AZ14">
        <v>122851216.76000001</v>
      </c>
      <c r="BA14">
        <v>88624140.099999994</v>
      </c>
      <c r="BB14">
        <v>34227076.659999996</v>
      </c>
      <c r="BC14">
        <v>69623</v>
      </c>
      <c r="BD14">
        <v>50664</v>
      </c>
      <c r="BE14">
        <v>18959</v>
      </c>
      <c r="BF14">
        <v>1764.52</v>
      </c>
      <c r="BG14">
        <v>1749.25</v>
      </c>
      <c r="BH14">
        <v>1805.32</v>
      </c>
      <c r="BI14">
        <v>1930.83</v>
      </c>
      <c r="BJ14">
        <v>1842.69</v>
      </c>
      <c r="BK14">
        <v>2203.79</v>
      </c>
      <c r="BL14">
        <v>1.0544</v>
      </c>
    </row>
    <row r="15" spans="1:64" x14ac:dyDescent="0.25">
      <c r="A15" s="2" t="s">
        <v>19</v>
      </c>
      <c r="B15" s="5">
        <v>24651</v>
      </c>
      <c r="C15" s="5">
        <v>27782</v>
      </c>
      <c r="D15" s="5">
        <v>18959</v>
      </c>
      <c r="E15" s="14"/>
      <c r="F15" s="14"/>
      <c r="K15" s="14"/>
      <c r="L15" s="1"/>
      <c r="M15" s="1"/>
      <c r="N15" s="14"/>
      <c r="O15" s="14"/>
      <c r="P15" s="14"/>
      <c r="Q15" s="14"/>
      <c r="R15" s="14" t="s">
        <v>26</v>
      </c>
      <c r="S15" s="14">
        <v>2025</v>
      </c>
      <c r="T15" s="14">
        <v>70998</v>
      </c>
      <c r="U15" s="14">
        <v>50499</v>
      </c>
      <c r="V15" s="14">
        <v>48709</v>
      </c>
      <c r="W15" s="14">
        <v>1790</v>
      </c>
      <c r="X15" s="14">
        <v>20499</v>
      </c>
      <c r="Y15" s="14">
        <v>138911834.91</v>
      </c>
      <c r="Z15" s="14">
        <v>95591901.480000004</v>
      </c>
      <c r="AA15" s="14">
        <v>43319933.43</v>
      </c>
      <c r="AB15" s="14">
        <v>78640</v>
      </c>
      <c r="AC15" s="14">
        <v>54002</v>
      </c>
      <c r="AD15" s="14">
        <v>24638</v>
      </c>
      <c r="AE15" s="14">
        <v>1766.43</v>
      </c>
      <c r="AF15" s="14">
        <v>1770.15</v>
      </c>
      <c r="AG15" s="14">
        <v>1758.26</v>
      </c>
      <c r="AH15" s="14">
        <v>1956.56</v>
      </c>
      <c r="AI15" s="14">
        <v>1892.95</v>
      </c>
      <c r="AJ15" s="14">
        <v>2113.27</v>
      </c>
      <c r="AK15">
        <v>1.0576000000000001</v>
      </c>
      <c r="AL15" s="2"/>
      <c r="AM15" s="5"/>
      <c r="AN15" s="5"/>
      <c r="AO15" s="5"/>
    </row>
    <row r="16" spans="1:64" x14ac:dyDescent="0.25">
      <c r="A16" s="2" t="s">
        <v>20</v>
      </c>
      <c r="B16" s="5">
        <v>1739.61</v>
      </c>
      <c r="C16" s="5">
        <v>1752.65</v>
      </c>
      <c r="D16" s="5">
        <v>1764.52</v>
      </c>
      <c r="E16" s="14"/>
      <c r="F16" s="14"/>
      <c r="K16" s="14"/>
      <c r="L16" s="1"/>
      <c r="M16" s="1"/>
      <c r="N16" s="14"/>
      <c r="O16" s="14"/>
      <c r="P16" s="14"/>
      <c r="Q16" s="14"/>
      <c r="R16" s="14" t="s">
        <v>27</v>
      </c>
      <c r="S16" s="14">
        <v>2025</v>
      </c>
      <c r="T16" s="14">
        <v>85770</v>
      </c>
      <c r="U16" s="14">
        <v>62517</v>
      </c>
      <c r="V16" s="14">
        <v>60523</v>
      </c>
      <c r="W16" s="14">
        <v>1994</v>
      </c>
      <c r="X16" s="14">
        <v>23253</v>
      </c>
      <c r="Y16" s="14">
        <v>164967317.41</v>
      </c>
      <c r="Z16" s="14">
        <v>115542712.06</v>
      </c>
      <c r="AA16" s="14">
        <v>49424605.350000001</v>
      </c>
      <c r="AB16" s="14">
        <v>94106</v>
      </c>
      <c r="AC16" s="14">
        <v>66324</v>
      </c>
      <c r="AD16" s="14">
        <v>27782</v>
      </c>
      <c r="AE16" s="14">
        <v>1752.99</v>
      </c>
      <c r="AF16" s="14">
        <v>1742.1</v>
      </c>
      <c r="AG16" s="14">
        <v>1779.02</v>
      </c>
      <c r="AH16" s="14">
        <v>1923.37</v>
      </c>
      <c r="AI16" s="14">
        <v>1848.18</v>
      </c>
      <c r="AJ16" s="14">
        <v>2125.52</v>
      </c>
      <c r="AK16">
        <v>1.0508</v>
      </c>
      <c r="AL16" s="2"/>
      <c r="AM16" s="5"/>
      <c r="AN16" s="5"/>
      <c r="AO16" s="5"/>
    </row>
    <row r="17" spans="1:41" x14ac:dyDescent="0.25">
      <c r="A17" s="2" t="s">
        <v>21</v>
      </c>
      <c r="B17" s="5">
        <v>1731.66</v>
      </c>
      <c r="C17" s="5">
        <v>1741.62</v>
      </c>
      <c r="D17" s="5">
        <v>1749.25</v>
      </c>
      <c r="E17" s="14"/>
      <c r="F17" s="14"/>
      <c r="K17" s="14"/>
      <c r="L17" s="1"/>
      <c r="N17" s="14"/>
      <c r="O17" s="14"/>
      <c r="P17" s="14"/>
      <c r="Q17" s="14"/>
      <c r="R17" s="14" t="s">
        <v>26</v>
      </c>
      <c r="S17" s="14">
        <v>2024</v>
      </c>
      <c r="T17" s="14">
        <v>63626</v>
      </c>
      <c r="U17" s="14">
        <v>48095</v>
      </c>
      <c r="V17" s="14">
        <v>46513</v>
      </c>
      <c r="W17" s="14">
        <v>1582</v>
      </c>
      <c r="X17" s="14">
        <v>15531</v>
      </c>
      <c r="Y17" s="14">
        <v>122851216.76000001</v>
      </c>
      <c r="Z17" s="14">
        <v>88624140.099999994</v>
      </c>
      <c r="AA17" s="14">
        <v>34227076.659999996</v>
      </c>
      <c r="AB17" s="14">
        <v>69623</v>
      </c>
      <c r="AC17" s="14">
        <v>50664</v>
      </c>
      <c r="AD17" s="14">
        <v>18959</v>
      </c>
      <c r="AE17" s="14">
        <v>1764.52</v>
      </c>
      <c r="AF17" s="14">
        <v>1749.25</v>
      </c>
      <c r="AG17" s="14">
        <v>1805.32</v>
      </c>
      <c r="AH17" s="14">
        <v>1930.83</v>
      </c>
      <c r="AI17" s="14">
        <v>1842.69</v>
      </c>
      <c r="AJ17" s="14">
        <v>2203.79</v>
      </c>
      <c r="AK17">
        <v>1.0544</v>
      </c>
      <c r="AL17" s="2"/>
      <c r="AM17" s="5"/>
      <c r="AN17" s="5"/>
      <c r="AO17" s="5"/>
    </row>
    <row r="18" spans="1:41" x14ac:dyDescent="0.25">
      <c r="A18" s="2" t="s">
        <v>22</v>
      </c>
      <c r="B18" s="5">
        <v>1757.93</v>
      </c>
      <c r="C18" s="5">
        <v>1779.02</v>
      </c>
      <c r="D18" s="5">
        <v>1805.32</v>
      </c>
      <c r="E18" s="14"/>
      <c r="F18" s="14"/>
      <c r="K18" s="14"/>
      <c r="L18" s="1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L18" s="2"/>
      <c r="AM18" s="5"/>
      <c r="AN18" s="5"/>
      <c r="AO18" s="5"/>
    </row>
    <row r="19" spans="1:41" x14ac:dyDescent="0.25">
      <c r="A19" s="2" t="s">
        <v>23</v>
      </c>
      <c r="B19" s="5">
        <v>1923.69</v>
      </c>
      <c r="C19" s="5">
        <v>1922.99</v>
      </c>
      <c r="D19" s="5">
        <v>1930.83</v>
      </c>
      <c r="E19" s="14"/>
      <c r="F19" s="14"/>
      <c r="K19" s="14"/>
      <c r="L19" s="1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L19" s="2"/>
      <c r="AM19" s="5"/>
      <c r="AN19" s="5"/>
      <c r="AO19" s="5"/>
    </row>
    <row r="20" spans="1:41" x14ac:dyDescent="0.25">
      <c r="A20" s="2" t="s">
        <v>24</v>
      </c>
      <c r="B20" s="5">
        <v>1850.76</v>
      </c>
      <c r="C20" s="5">
        <v>1847.71</v>
      </c>
      <c r="D20" s="5">
        <v>1842.69</v>
      </c>
      <c r="E20" s="14"/>
      <c r="K20" s="14"/>
      <c r="L20" s="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L20" s="2"/>
      <c r="AM20" s="5"/>
      <c r="AN20" s="5"/>
      <c r="AO20" s="5"/>
    </row>
    <row r="21" spans="1:41" x14ac:dyDescent="0.25">
      <c r="A21" s="2" t="s">
        <v>25</v>
      </c>
      <c r="B21" s="5">
        <v>2112.75</v>
      </c>
      <c r="C21" s="5">
        <v>2125.52</v>
      </c>
      <c r="D21" s="5">
        <v>2203.79</v>
      </c>
      <c r="E21" s="14"/>
      <c r="F21" s="14"/>
      <c r="K21" s="14"/>
      <c r="L21" s="1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L21" s="2"/>
      <c r="AM21" s="5"/>
      <c r="AN21" s="5"/>
      <c r="AO21" s="5"/>
    </row>
    <row r="22" spans="1:41" x14ac:dyDescent="0.25">
      <c r="A22" s="2" t="s">
        <v>31</v>
      </c>
      <c r="B22" s="5">
        <v>1.0562</v>
      </c>
      <c r="C22" s="5">
        <v>1.0508</v>
      </c>
      <c r="D22" s="5">
        <v>1.0544</v>
      </c>
      <c r="L22" s="1"/>
      <c r="N22" s="14"/>
      <c r="O22" s="14"/>
      <c r="AL22" s="2"/>
      <c r="AM22" s="5"/>
      <c r="AN22" s="5"/>
      <c r="AO22" s="5"/>
    </row>
    <row r="23" spans="1:41" x14ac:dyDescent="0.25">
      <c r="L23" s="1"/>
      <c r="N23" s="14"/>
      <c r="O23" s="14"/>
    </row>
    <row r="25" spans="1:41" x14ac:dyDescent="0.25">
      <c r="L25" s="6"/>
      <c r="M25" s="2"/>
      <c r="N25" s="2"/>
      <c r="O25" s="2"/>
    </row>
    <row r="26" spans="1:41" x14ac:dyDescent="0.25">
      <c r="L26" s="7"/>
      <c r="M26" s="5"/>
      <c r="N26" s="5"/>
      <c r="O26" s="5"/>
    </row>
    <row r="27" spans="1:41" x14ac:dyDescent="0.25">
      <c r="L27" s="8"/>
      <c r="M27" s="5"/>
      <c r="N27" s="5"/>
      <c r="O27" s="5"/>
    </row>
    <row r="28" spans="1:41" x14ac:dyDescent="0.25">
      <c r="L28" s="8"/>
      <c r="M28" s="5"/>
      <c r="N28" s="5"/>
      <c r="O2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1F1A-182A-4766-8D3A-6EEDB45847F4}">
  <dimension ref="A1:AD34"/>
  <sheetViews>
    <sheetView workbookViewId="0">
      <selection activeCell="F9" sqref="F9"/>
    </sheetView>
  </sheetViews>
  <sheetFormatPr defaultRowHeight="15" x14ac:dyDescent="0.25"/>
  <cols>
    <col min="1" max="1" width="26.42578125" bestFit="1" customWidth="1"/>
    <col min="2" max="4" width="11.7109375" bestFit="1" customWidth="1"/>
    <col min="5" max="7" width="12.5703125" bestFit="1" customWidth="1"/>
    <col min="8" max="8" width="11.7109375" bestFit="1" customWidth="1"/>
    <col min="9" max="9" width="12.28515625" bestFit="1" customWidth="1"/>
    <col min="10" max="12" width="15.28515625" bestFit="1" customWidth="1"/>
    <col min="13" max="13" width="20.28515625" bestFit="1" customWidth="1"/>
    <col min="14" max="14" width="15.140625" bestFit="1" customWidth="1"/>
    <col min="15" max="15" width="14.28515625" bestFit="1" customWidth="1"/>
    <col min="16" max="16" width="14.42578125" bestFit="1" customWidth="1"/>
    <col min="17" max="17" width="26.42578125" bestFit="1" customWidth="1"/>
    <col min="18" max="18" width="12.28515625" bestFit="1" customWidth="1"/>
    <col min="19" max="19" width="20.7109375" bestFit="1" customWidth="1"/>
    <col min="20" max="22" width="15.28515625" bestFit="1" customWidth="1"/>
    <col min="23" max="23" width="22.140625" bestFit="1" customWidth="1"/>
    <col min="24" max="24" width="11.42578125" bestFit="1" customWidth="1"/>
    <col min="25" max="25" width="19.28515625" bestFit="1" customWidth="1"/>
    <col min="26" max="26" width="21.5703125" bestFit="1" customWidth="1"/>
    <col min="27" max="27" width="12.140625" bestFit="1" customWidth="1"/>
    <col min="28" max="28" width="20.42578125" bestFit="1" customWidth="1"/>
    <col min="29" max="29" width="22.7109375" bestFit="1" customWidth="1"/>
    <col min="30" max="30" width="22.5703125" bestFit="1" customWidth="1"/>
  </cols>
  <sheetData>
    <row r="1" spans="1:30" x14ac:dyDescent="0.25">
      <c r="A1" s="4" t="s">
        <v>7</v>
      </c>
      <c r="B1" s="15">
        <v>45901</v>
      </c>
      <c r="C1" s="15">
        <v>45870</v>
      </c>
      <c r="D1" s="15">
        <v>45536</v>
      </c>
      <c r="F1" s="19"/>
      <c r="G1" s="4"/>
      <c r="H1" t="s">
        <v>34</v>
      </c>
      <c r="I1" s="14" t="s">
        <v>149</v>
      </c>
      <c r="J1" s="14" t="s">
        <v>150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38</v>
      </c>
    </row>
    <row r="2" spans="1:30" x14ac:dyDescent="0.25">
      <c r="A2" s="2" t="s">
        <v>28</v>
      </c>
      <c r="B2" s="16">
        <v>41562</v>
      </c>
      <c r="C2" s="16">
        <v>50652</v>
      </c>
      <c r="D2" s="16">
        <v>38432</v>
      </c>
      <c r="F2" s="3"/>
      <c r="G2" s="5"/>
      <c r="H2" s="1">
        <v>45870</v>
      </c>
      <c r="I2" s="5">
        <v>145193949.47</v>
      </c>
      <c r="J2" s="5">
        <v>75608</v>
      </c>
      <c r="K2" t="s">
        <v>26</v>
      </c>
      <c r="L2">
        <v>2025</v>
      </c>
      <c r="M2">
        <v>56430</v>
      </c>
      <c r="N2">
        <v>39600</v>
      </c>
      <c r="O2">
        <v>38630</v>
      </c>
      <c r="P2">
        <v>970</v>
      </c>
      <c r="Q2">
        <v>16830</v>
      </c>
      <c r="R2">
        <v>120027778.83</v>
      </c>
      <c r="S2">
        <v>82104855.909999996</v>
      </c>
      <c r="T2">
        <v>37922922.920000002</v>
      </c>
      <c r="U2">
        <v>61941</v>
      </c>
      <c r="V2">
        <v>41688</v>
      </c>
      <c r="W2">
        <v>20253</v>
      </c>
      <c r="X2">
        <v>1937.78</v>
      </c>
      <c r="Y2">
        <v>1969.51</v>
      </c>
      <c r="Z2">
        <v>1872.46</v>
      </c>
      <c r="AA2">
        <v>2127.02</v>
      </c>
      <c r="AB2">
        <v>2073.35</v>
      </c>
      <c r="AC2">
        <v>2253.29</v>
      </c>
      <c r="AD2">
        <v>1.0477000000000001</v>
      </c>
    </row>
    <row r="3" spans="1:30" x14ac:dyDescent="0.25">
      <c r="A3" s="2" t="s">
        <v>9</v>
      </c>
      <c r="B3" s="18">
        <v>56430</v>
      </c>
      <c r="C3" s="18">
        <v>68219</v>
      </c>
      <c r="D3" s="18">
        <v>49368</v>
      </c>
      <c r="F3" s="3"/>
      <c r="G3" s="5"/>
      <c r="H3" s="1">
        <v>45536</v>
      </c>
      <c r="I3" s="18">
        <v>111105557.86</v>
      </c>
      <c r="J3" s="18">
        <v>55475</v>
      </c>
      <c r="K3" t="s">
        <v>27</v>
      </c>
      <c r="L3">
        <v>2025</v>
      </c>
      <c r="M3">
        <v>68219</v>
      </c>
      <c r="N3">
        <v>48761</v>
      </c>
      <c r="O3">
        <v>47559</v>
      </c>
      <c r="P3">
        <v>1202</v>
      </c>
      <c r="Q3">
        <v>19458</v>
      </c>
      <c r="R3">
        <v>143034281.87</v>
      </c>
      <c r="S3">
        <v>99081229.489999995</v>
      </c>
      <c r="T3">
        <v>43953052.380000003</v>
      </c>
      <c r="U3">
        <v>74631</v>
      </c>
      <c r="V3">
        <v>51252</v>
      </c>
      <c r="W3">
        <v>23379</v>
      </c>
      <c r="X3">
        <v>1916.55</v>
      </c>
      <c r="Y3">
        <v>1933.22</v>
      </c>
      <c r="Z3">
        <v>1880.02</v>
      </c>
      <c r="AA3">
        <v>2096.69</v>
      </c>
      <c r="AB3">
        <v>2031.98</v>
      </c>
      <c r="AC3">
        <v>2258.87</v>
      </c>
      <c r="AD3">
        <v>1.0447</v>
      </c>
    </row>
    <row r="4" spans="1:30" x14ac:dyDescent="0.25">
      <c r="A4" s="2" t="s">
        <v>10</v>
      </c>
      <c r="B4" s="18">
        <v>39600</v>
      </c>
      <c r="C4" s="18">
        <v>48761</v>
      </c>
      <c r="D4" s="18">
        <v>36698</v>
      </c>
      <c r="F4" s="3"/>
      <c r="G4" s="5"/>
      <c r="H4" s="1">
        <v>45901</v>
      </c>
      <c r="I4" s="5">
        <v>122299719.11</v>
      </c>
      <c r="J4" s="5">
        <v>62810</v>
      </c>
      <c r="K4" t="s">
        <v>26</v>
      </c>
      <c r="L4">
        <v>2024</v>
      </c>
      <c r="M4">
        <v>49368</v>
      </c>
      <c r="N4">
        <v>36698</v>
      </c>
      <c r="O4">
        <v>35830</v>
      </c>
      <c r="P4">
        <v>868</v>
      </c>
      <c r="Q4">
        <v>12670</v>
      </c>
      <c r="R4">
        <v>108104117.56999999</v>
      </c>
      <c r="S4">
        <v>77472760.150000006</v>
      </c>
      <c r="T4">
        <v>30631357.420000002</v>
      </c>
      <c r="U4">
        <v>53800</v>
      </c>
      <c r="V4">
        <v>38173</v>
      </c>
      <c r="W4">
        <v>15627</v>
      </c>
      <c r="X4">
        <v>2009.37</v>
      </c>
      <c r="Y4">
        <v>2029.52</v>
      </c>
      <c r="Z4">
        <v>1960.16</v>
      </c>
      <c r="AA4">
        <v>2189.7600000000002</v>
      </c>
      <c r="AB4">
        <v>2111.09</v>
      </c>
      <c r="AC4">
        <v>2417.63</v>
      </c>
      <c r="AD4">
        <v>1.0472999999999999</v>
      </c>
    </row>
    <row r="5" spans="1:30" x14ac:dyDescent="0.25">
      <c r="A5" s="2" t="s">
        <v>11</v>
      </c>
      <c r="B5" s="18">
        <v>38630</v>
      </c>
      <c r="C5" s="18">
        <v>47559</v>
      </c>
      <c r="D5" s="18">
        <v>35830</v>
      </c>
    </row>
    <row r="6" spans="1:30" x14ac:dyDescent="0.25">
      <c r="A6" s="2" t="s">
        <v>12</v>
      </c>
      <c r="B6" s="18">
        <v>970</v>
      </c>
      <c r="C6" s="18">
        <v>1202</v>
      </c>
      <c r="D6" s="18">
        <v>868</v>
      </c>
      <c r="H6" s="2" t="s">
        <v>39</v>
      </c>
      <c r="I6" s="2" t="s">
        <v>32</v>
      </c>
      <c r="J6" s="2" t="s">
        <v>33</v>
      </c>
    </row>
    <row r="7" spans="1:30" x14ac:dyDescent="0.25">
      <c r="A7" s="2" t="s">
        <v>13</v>
      </c>
      <c r="B7" s="18">
        <v>16830</v>
      </c>
      <c r="C7" s="18">
        <v>19458</v>
      </c>
      <c r="D7" s="18">
        <v>12670</v>
      </c>
      <c r="H7" s="3">
        <v>45536</v>
      </c>
      <c r="I7" s="2">
        <v>1675</v>
      </c>
      <c r="J7" s="2">
        <v>3001440.29</v>
      </c>
    </row>
    <row r="8" spans="1:30" x14ac:dyDescent="0.25">
      <c r="A8" s="10" t="s">
        <v>29</v>
      </c>
      <c r="B8" s="17">
        <f>B9+J9</f>
        <v>122299719.11</v>
      </c>
      <c r="C8" s="17">
        <f>C9+J8</f>
        <v>145193949.47</v>
      </c>
      <c r="D8" s="17">
        <f>D9+J7</f>
        <v>111105557.86</v>
      </c>
      <c r="H8" s="3">
        <v>45870</v>
      </c>
      <c r="I8" s="2">
        <v>977</v>
      </c>
      <c r="J8" s="2">
        <v>2159667.6</v>
      </c>
    </row>
    <row r="9" spans="1:30" x14ac:dyDescent="0.25">
      <c r="A9" s="2" t="s">
        <v>14</v>
      </c>
      <c r="B9" s="18">
        <v>120027778.83</v>
      </c>
      <c r="C9" s="18">
        <v>143034281.87</v>
      </c>
      <c r="D9" s="18">
        <v>108104117.56999999</v>
      </c>
      <c r="H9" s="3">
        <v>45901</v>
      </c>
      <c r="I9" s="2">
        <v>869</v>
      </c>
      <c r="J9" s="2">
        <v>2271940.2799999998</v>
      </c>
    </row>
    <row r="10" spans="1:30" x14ac:dyDescent="0.25">
      <c r="A10" s="2" t="s">
        <v>15</v>
      </c>
      <c r="B10" s="18">
        <v>82104855.909999996</v>
      </c>
      <c r="C10" s="18">
        <v>99081229.489999995</v>
      </c>
      <c r="D10" s="18">
        <v>77472760.150000006</v>
      </c>
      <c r="H10" s="2"/>
      <c r="I10" s="2"/>
      <c r="J10" s="2"/>
    </row>
    <row r="11" spans="1:30" x14ac:dyDescent="0.25">
      <c r="A11" s="2" t="s">
        <v>16</v>
      </c>
      <c r="B11" s="18">
        <v>37922922.920000002</v>
      </c>
      <c r="C11" s="18">
        <v>43953052.380000003</v>
      </c>
      <c r="D11" s="18">
        <v>30631357.420000002</v>
      </c>
    </row>
    <row r="12" spans="1:30" x14ac:dyDescent="0.25">
      <c r="A12" t="s">
        <v>30</v>
      </c>
      <c r="B12" s="17">
        <f>B13+I9</f>
        <v>62810</v>
      </c>
      <c r="C12" s="17">
        <f>C13+I8</f>
        <v>75608</v>
      </c>
      <c r="D12" s="17">
        <f>D13+I7</f>
        <v>55475</v>
      </c>
      <c r="E12" s="12"/>
      <c r="F12" s="12"/>
      <c r="G12" s="12"/>
      <c r="M12" s="12" t="s">
        <v>35</v>
      </c>
      <c r="N12" s="12" t="s">
        <v>36</v>
      </c>
      <c r="O12" s="12" t="s">
        <v>37</v>
      </c>
    </row>
    <row r="13" spans="1:30" x14ac:dyDescent="0.25">
      <c r="A13" s="2" t="s">
        <v>17</v>
      </c>
      <c r="B13" s="18">
        <v>61941</v>
      </c>
      <c r="C13" s="18">
        <v>74631</v>
      </c>
      <c r="D13" s="18">
        <v>53800</v>
      </c>
      <c r="J13" s="15"/>
      <c r="K13" s="15"/>
      <c r="L13" s="15"/>
      <c r="M13" s="12">
        <v>49368</v>
      </c>
      <c r="N13" s="12">
        <v>108104117.56999999</v>
      </c>
      <c r="O13" s="12">
        <v>53800</v>
      </c>
    </row>
    <row r="14" spans="1:30" x14ac:dyDescent="0.25">
      <c r="A14" s="2" t="s">
        <v>18</v>
      </c>
      <c r="B14" s="18">
        <v>41688</v>
      </c>
      <c r="C14" s="18">
        <v>51252</v>
      </c>
      <c r="D14" s="18">
        <v>38173</v>
      </c>
      <c r="I14" s="2"/>
      <c r="J14" s="5"/>
      <c r="K14" s="5"/>
      <c r="L14" s="5"/>
      <c r="M14" s="12" t="s">
        <v>35</v>
      </c>
      <c r="N14" s="12" t="s">
        <v>36</v>
      </c>
      <c r="O14" s="12" t="s">
        <v>37</v>
      </c>
    </row>
    <row r="15" spans="1:30" x14ac:dyDescent="0.25">
      <c r="A15" s="2" t="s">
        <v>19</v>
      </c>
      <c r="B15" s="18">
        <v>20253</v>
      </c>
      <c r="C15" s="18">
        <v>23379</v>
      </c>
      <c r="D15" s="18">
        <v>15627</v>
      </c>
      <c r="E15" s="12"/>
      <c r="F15" s="12"/>
      <c r="G15" s="12"/>
      <c r="I15" s="2"/>
      <c r="J15" s="5"/>
      <c r="K15" s="5"/>
      <c r="L15" s="5"/>
      <c r="M15" s="12">
        <v>56430</v>
      </c>
      <c r="N15" s="12">
        <v>120027778.83</v>
      </c>
      <c r="O15" s="12">
        <v>61941</v>
      </c>
    </row>
    <row r="16" spans="1:30" x14ac:dyDescent="0.25">
      <c r="A16" s="2" t="s">
        <v>20</v>
      </c>
      <c r="B16" s="18">
        <v>1937.78</v>
      </c>
      <c r="C16" s="18">
        <v>1916.55</v>
      </c>
      <c r="D16" s="18">
        <v>2009.37</v>
      </c>
      <c r="E16" s="12"/>
      <c r="F16" s="12"/>
      <c r="G16" s="12"/>
      <c r="J16" s="27"/>
      <c r="K16" s="27"/>
      <c r="L16" s="27"/>
      <c r="M16" s="12" t="s">
        <v>35</v>
      </c>
      <c r="N16" s="12" t="s">
        <v>36</v>
      </c>
      <c r="O16" s="12" t="s">
        <v>37</v>
      </c>
    </row>
    <row r="17" spans="1:22" x14ac:dyDescent="0.25">
      <c r="A17" s="2" t="s">
        <v>21</v>
      </c>
      <c r="B17" s="18">
        <v>1969.51</v>
      </c>
      <c r="C17" s="18">
        <v>1933.22</v>
      </c>
      <c r="D17" s="18">
        <v>2029.52</v>
      </c>
      <c r="E17" s="13"/>
      <c r="F17" s="13"/>
      <c r="G17" s="13"/>
      <c r="I17" s="2"/>
      <c r="J17" s="18"/>
      <c r="K17" s="18"/>
      <c r="L17" s="18"/>
      <c r="M17" s="12">
        <v>68219</v>
      </c>
      <c r="N17" s="12">
        <v>143034281.87</v>
      </c>
      <c r="O17" s="12">
        <v>74631</v>
      </c>
    </row>
    <row r="18" spans="1:22" x14ac:dyDescent="0.25">
      <c r="A18" s="2" t="s">
        <v>22</v>
      </c>
      <c r="B18" s="18">
        <v>1872.46</v>
      </c>
      <c r="C18" s="18">
        <v>1880.02</v>
      </c>
      <c r="D18" s="18">
        <v>1960.16</v>
      </c>
      <c r="I18" s="2"/>
      <c r="J18" s="18"/>
      <c r="K18" s="18"/>
      <c r="L18" s="18"/>
    </row>
    <row r="19" spans="1:22" x14ac:dyDescent="0.25">
      <c r="A19" s="2" t="s">
        <v>23</v>
      </c>
      <c r="B19" s="18">
        <v>2127.02</v>
      </c>
      <c r="C19" s="18">
        <v>2096.69</v>
      </c>
      <c r="D19" s="18">
        <v>2189.7600000000002</v>
      </c>
      <c r="J19" s="28"/>
      <c r="K19" s="28"/>
      <c r="L19" s="28"/>
      <c r="S19" t="s">
        <v>43</v>
      </c>
      <c r="T19" s="15">
        <v>45901</v>
      </c>
      <c r="U19" s="15">
        <v>45870</v>
      </c>
      <c r="V19" s="15">
        <v>45536</v>
      </c>
    </row>
    <row r="20" spans="1:22" x14ac:dyDescent="0.25">
      <c r="A20" s="2" t="s">
        <v>24</v>
      </c>
      <c r="B20" s="18">
        <v>2073.35</v>
      </c>
      <c r="C20" s="18">
        <v>2031.98</v>
      </c>
      <c r="D20" s="18">
        <v>2111.09</v>
      </c>
      <c r="F20" s="18"/>
      <c r="G20" s="18"/>
      <c r="H20" s="18"/>
      <c r="J20" s="12" t="s">
        <v>45</v>
      </c>
      <c r="K20" s="12" t="s">
        <v>36</v>
      </c>
      <c r="L20" s="12" t="s">
        <v>37</v>
      </c>
      <c r="O20" s="15"/>
      <c r="P20" s="15"/>
      <c r="Q20" s="15"/>
      <c r="S20" s="2" t="s">
        <v>29</v>
      </c>
      <c r="T20" s="5">
        <v>58561641.789999999</v>
      </c>
      <c r="U20" s="5">
        <v>71387105.840000004</v>
      </c>
      <c r="V20" s="5">
        <v>53541367.080000006</v>
      </c>
    </row>
    <row r="21" spans="1:22" x14ac:dyDescent="0.25">
      <c r="A21" s="2" t="s">
        <v>25</v>
      </c>
      <c r="B21" s="18">
        <v>2253.29</v>
      </c>
      <c r="C21" s="18">
        <v>2258.87</v>
      </c>
      <c r="D21" s="18">
        <v>2417.63</v>
      </c>
      <c r="F21" s="5"/>
      <c r="G21" s="5"/>
      <c r="H21" s="5"/>
      <c r="J21" s="12" t="s">
        <v>41</v>
      </c>
      <c r="K21" s="12">
        <v>40900.19</v>
      </c>
      <c r="L21" s="12">
        <v>30</v>
      </c>
      <c r="N21" s="2"/>
      <c r="O21" s="5"/>
      <c r="P21" s="5"/>
      <c r="Q21" s="5"/>
      <c r="S21" s="2" t="s">
        <v>14</v>
      </c>
      <c r="T21" s="5">
        <v>58173636.719999999</v>
      </c>
      <c r="U21" s="5">
        <v>70854193.390000001</v>
      </c>
      <c r="V21" s="5">
        <v>52149930.630000003</v>
      </c>
    </row>
    <row r="22" spans="1:22" x14ac:dyDescent="0.25">
      <c r="A22" s="2" t="s">
        <v>38</v>
      </c>
      <c r="B22" s="18">
        <v>1.0477000000000001</v>
      </c>
      <c r="C22" s="18">
        <v>1.0447</v>
      </c>
      <c r="D22" s="18">
        <v>1.0472999999999999</v>
      </c>
      <c r="F22" s="17"/>
      <c r="G22" s="17"/>
      <c r="H22" s="17"/>
      <c r="J22" s="12" t="s">
        <v>46</v>
      </c>
      <c r="K22" s="12">
        <v>61854142.109999999</v>
      </c>
      <c r="L22" s="12">
        <v>31958</v>
      </c>
      <c r="N22" s="2"/>
      <c r="O22" s="5"/>
      <c r="P22" s="5"/>
      <c r="Q22" s="5"/>
      <c r="S22" t="s">
        <v>42</v>
      </c>
      <c r="T22" s="27">
        <f>T21+T24</f>
        <v>120027778.83</v>
      </c>
      <c r="U22" s="27">
        <f t="shared" ref="U22:V22" si="0">U21+U24</f>
        <v>143034281.87</v>
      </c>
      <c r="V22" s="27">
        <f t="shared" si="0"/>
        <v>108104117.56999999</v>
      </c>
    </row>
    <row r="23" spans="1:22" x14ac:dyDescent="0.25">
      <c r="J23" s="12" t="s">
        <v>47</v>
      </c>
      <c r="K23" s="12">
        <v>58132736.530000001</v>
      </c>
      <c r="L23" s="12">
        <v>29953</v>
      </c>
      <c r="O23" s="27"/>
      <c r="P23" s="27"/>
      <c r="Q23" s="27"/>
      <c r="S23" s="2" t="s">
        <v>29</v>
      </c>
      <c r="T23" s="18">
        <v>63688710.82</v>
      </c>
      <c r="U23" s="18">
        <v>73806843.63000001</v>
      </c>
      <c r="V23" s="18">
        <v>57140036.780000001</v>
      </c>
    </row>
    <row r="24" spans="1:22" x14ac:dyDescent="0.25">
      <c r="K24" s="13">
        <f>SUM(K21:K23)</f>
        <v>120027778.83</v>
      </c>
      <c r="L24" s="13">
        <f>SUM(L21:L23)</f>
        <v>61941</v>
      </c>
      <c r="N24" s="2"/>
      <c r="O24" s="18"/>
      <c r="P24" s="18"/>
      <c r="Q24" s="18"/>
      <c r="S24" s="2" t="s">
        <v>14</v>
      </c>
      <c r="T24" s="18">
        <v>61854142.109999999</v>
      </c>
      <c r="U24" s="18">
        <v>72180088.480000004</v>
      </c>
      <c r="V24" s="18">
        <v>55954186.939999998</v>
      </c>
    </row>
    <row r="25" spans="1:22" x14ac:dyDescent="0.25">
      <c r="J25" s="1">
        <v>45870</v>
      </c>
      <c r="N25" s="2"/>
      <c r="O25" s="18"/>
      <c r="P25" s="18"/>
      <c r="Q25" s="18"/>
      <c r="T25" s="28">
        <f>T23+T20</f>
        <v>122250352.61</v>
      </c>
      <c r="U25" s="28">
        <f t="shared" ref="U25:V25" si="1">U23+U20</f>
        <v>145193949.47000003</v>
      </c>
      <c r="V25" s="28">
        <f t="shared" si="1"/>
        <v>110681403.86000001</v>
      </c>
    </row>
    <row r="26" spans="1:22" x14ac:dyDescent="0.25">
      <c r="J26" t="s">
        <v>45</v>
      </c>
      <c r="K26" t="s">
        <v>36</v>
      </c>
      <c r="L26" t="s">
        <v>37</v>
      </c>
      <c r="O26" s="17"/>
      <c r="P26" s="17"/>
      <c r="Q26" s="17"/>
    </row>
    <row r="27" spans="1:22" x14ac:dyDescent="0.25">
      <c r="J27" t="s">
        <v>46</v>
      </c>
      <c r="K27" s="12">
        <v>72180088.480000004</v>
      </c>
      <c r="L27" s="12">
        <v>37840</v>
      </c>
    </row>
    <row r="28" spans="1:22" x14ac:dyDescent="0.25">
      <c r="J28" t="s">
        <v>47</v>
      </c>
      <c r="K28" s="12">
        <v>70854193.390000001</v>
      </c>
      <c r="L28" s="12">
        <v>36791</v>
      </c>
      <c r="N28" s="10"/>
      <c r="O28" s="17"/>
      <c r="P28" s="17"/>
      <c r="Q28" s="17"/>
    </row>
    <row r="29" spans="1:22" x14ac:dyDescent="0.25">
      <c r="K29" s="12">
        <f>SUM(K27:K28)</f>
        <v>143034281.87</v>
      </c>
      <c r="L29" s="12">
        <f>SUM(L27:L28)</f>
        <v>74631</v>
      </c>
      <c r="N29" s="2"/>
      <c r="O29" s="18"/>
      <c r="P29" s="18"/>
      <c r="Q29" s="18"/>
    </row>
    <row r="30" spans="1:22" x14ac:dyDescent="0.25">
      <c r="J30" s="1">
        <v>45536</v>
      </c>
    </row>
    <row r="31" spans="1:22" x14ac:dyDescent="0.25">
      <c r="J31" t="s">
        <v>45</v>
      </c>
      <c r="K31" t="s">
        <v>36</v>
      </c>
      <c r="L31" t="s">
        <v>37</v>
      </c>
    </row>
    <row r="32" spans="1:22" x14ac:dyDescent="0.25">
      <c r="J32" t="s">
        <v>46</v>
      </c>
      <c r="K32" s="12">
        <v>55954186.939999998</v>
      </c>
      <c r="L32" s="12">
        <v>27411</v>
      </c>
    </row>
    <row r="33" spans="10:12" x14ac:dyDescent="0.25">
      <c r="J33" t="s">
        <v>47</v>
      </c>
      <c r="K33" s="12">
        <v>52149930.630000003</v>
      </c>
      <c r="L33" s="12">
        <v>26389</v>
      </c>
    </row>
    <row r="34" spans="10:12" x14ac:dyDescent="0.25">
      <c r="K34" s="12">
        <f>SUM(K32:K33)</f>
        <v>108104117.56999999</v>
      </c>
      <c r="L34" s="12">
        <f>SUM(L32:L33)</f>
        <v>53800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E8AB-84C5-4A22-83CD-951F4AC8DB95}">
  <dimension ref="A1:AO22"/>
  <sheetViews>
    <sheetView topLeftCell="F1" workbookViewId="0">
      <selection activeCell="P7" sqref="P7"/>
    </sheetView>
  </sheetViews>
  <sheetFormatPr defaultRowHeight="15" x14ac:dyDescent="0.25"/>
  <cols>
    <col min="1" max="1" width="26.42578125" bestFit="1" customWidth="1"/>
    <col min="2" max="4" width="14.28515625" bestFit="1" customWidth="1"/>
    <col min="5" max="5" width="14.28515625" customWidth="1"/>
    <col min="6" max="6" width="26.42578125" bestFit="1" customWidth="1"/>
    <col min="7" max="7" width="14.28515625" bestFit="1" customWidth="1"/>
    <col min="8" max="8" width="12.7109375" bestFit="1" customWidth="1"/>
    <col min="9" max="9" width="12.5703125" bestFit="1" customWidth="1"/>
    <col min="10" max="10" width="14.28515625" customWidth="1"/>
    <col min="12" max="14" width="15.28515625" bestFit="1" customWidth="1"/>
    <col min="16" max="16" width="10.85546875" bestFit="1" customWidth="1"/>
    <col min="17" max="17" width="14.28515625" bestFit="1" customWidth="1"/>
    <col min="18" max="18" width="10" bestFit="1" customWidth="1"/>
  </cols>
  <sheetData>
    <row r="1" spans="1:41" x14ac:dyDescent="0.25">
      <c r="A1" s="4" t="s">
        <v>7</v>
      </c>
      <c r="B1" s="15">
        <v>45901</v>
      </c>
      <c r="C1" s="15">
        <v>45870</v>
      </c>
      <c r="D1" s="15">
        <v>45536</v>
      </c>
      <c r="E1" s="20"/>
      <c r="J1" s="20"/>
      <c r="M1" s="4" t="s">
        <v>0</v>
      </c>
      <c r="N1" s="4" t="s">
        <v>4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38</v>
      </c>
    </row>
    <row r="2" spans="1:41" x14ac:dyDescent="0.25">
      <c r="A2" s="2" t="s">
        <v>28</v>
      </c>
      <c r="B2" s="5">
        <v>21733</v>
      </c>
      <c r="C2" s="5">
        <v>25955</v>
      </c>
      <c r="D2" s="5">
        <v>19416</v>
      </c>
      <c r="E2" s="14"/>
      <c r="F2" t="s">
        <v>34</v>
      </c>
      <c r="G2" t="s">
        <v>149</v>
      </c>
      <c r="H2" t="s">
        <v>150</v>
      </c>
      <c r="I2" t="s">
        <v>0</v>
      </c>
      <c r="J2" s="14" t="s">
        <v>36</v>
      </c>
      <c r="K2" t="s">
        <v>37</v>
      </c>
      <c r="M2" s="3">
        <v>45536</v>
      </c>
      <c r="N2" s="5">
        <v>19416</v>
      </c>
      <c r="P2" s="1"/>
      <c r="V2" t="s">
        <v>26</v>
      </c>
      <c r="W2">
        <v>2025</v>
      </c>
      <c r="X2">
        <v>27794</v>
      </c>
      <c r="Y2">
        <v>19229</v>
      </c>
      <c r="Z2">
        <v>18762</v>
      </c>
      <c r="AA2">
        <v>467</v>
      </c>
      <c r="AB2">
        <v>8565</v>
      </c>
      <c r="AC2">
        <v>58132736.530000001</v>
      </c>
      <c r="AD2">
        <v>39790368.969999999</v>
      </c>
      <c r="AE2">
        <v>18342367.559999999</v>
      </c>
      <c r="AF2">
        <v>29953</v>
      </c>
      <c r="AG2">
        <v>20037</v>
      </c>
      <c r="AH2">
        <v>9916</v>
      </c>
      <c r="AI2">
        <v>1940.8</v>
      </c>
      <c r="AJ2">
        <v>1985.84</v>
      </c>
      <c r="AK2">
        <v>1849.77</v>
      </c>
      <c r="AL2">
        <v>2091.56</v>
      </c>
      <c r="AM2">
        <v>2069.29</v>
      </c>
      <c r="AN2">
        <v>2141.5500000000002</v>
      </c>
      <c r="AO2">
        <v>1.0463</v>
      </c>
    </row>
    <row r="3" spans="1:41" x14ac:dyDescent="0.25">
      <c r="A3" s="2" t="s">
        <v>9</v>
      </c>
      <c r="B3" s="5">
        <v>27824</v>
      </c>
      <c r="C3" s="5">
        <v>34142</v>
      </c>
      <c r="D3" s="5">
        <v>24508</v>
      </c>
      <c r="E3" s="14"/>
      <c r="F3" s="1">
        <v>45870</v>
      </c>
      <c r="G3" s="12">
        <v>71387105.840000004</v>
      </c>
      <c r="H3" s="12">
        <v>37207</v>
      </c>
      <c r="I3" s="1">
        <v>45870</v>
      </c>
      <c r="J3" s="14">
        <v>532912.44999999995</v>
      </c>
      <c r="K3">
        <v>416</v>
      </c>
      <c r="M3" s="3">
        <v>45870</v>
      </c>
      <c r="N3" s="5">
        <v>25955</v>
      </c>
      <c r="P3" s="1"/>
      <c r="V3" t="s">
        <v>27</v>
      </c>
      <c r="W3">
        <v>2025</v>
      </c>
      <c r="X3">
        <v>34142</v>
      </c>
      <c r="Y3">
        <v>24138</v>
      </c>
      <c r="Z3">
        <v>23535</v>
      </c>
      <c r="AA3">
        <v>603</v>
      </c>
      <c r="AB3">
        <v>10004</v>
      </c>
      <c r="AC3">
        <v>70854193.390000001</v>
      </c>
      <c r="AD3">
        <v>49084761.149999999</v>
      </c>
      <c r="AE3">
        <v>21769432.239999998</v>
      </c>
      <c r="AF3">
        <v>36791</v>
      </c>
      <c r="AG3">
        <v>25171</v>
      </c>
      <c r="AH3">
        <v>11620</v>
      </c>
      <c r="AI3">
        <v>1925.86</v>
      </c>
      <c r="AJ3">
        <v>1950.05</v>
      </c>
      <c r="AK3">
        <v>1873.45</v>
      </c>
      <c r="AL3">
        <v>2075.2800000000002</v>
      </c>
      <c r="AM3">
        <v>2033.51</v>
      </c>
      <c r="AN3">
        <v>2176.0700000000002</v>
      </c>
      <c r="AO3">
        <v>1.0424</v>
      </c>
    </row>
    <row r="4" spans="1:41" x14ac:dyDescent="0.25">
      <c r="A4" s="2" t="s">
        <v>10</v>
      </c>
      <c r="B4" s="5">
        <v>19258</v>
      </c>
      <c r="C4" s="5">
        <v>24138</v>
      </c>
      <c r="D4" s="5">
        <v>18511</v>
      </c>
      <c r="E4" s="14"/>
      <c r="F4" s="1">
        <v>45536</v>
      </c>
      <c r="G4" s="12">
        <v>53541367.079999998</v>
      </c>
      <c r="H4" s="12">
        <v>27212</v>
      </c>
      <c r="I4" s="1">
        <v>45536</v>
      </c>
      <c r="J4" s="14">
        <v>1391436.45</v>
      </c>
      <c r="K4">
        <v>823</v>
      </c>
      <c r="M4" s="3">
        <v>45901</v>
      </c>
      <c r="N4" s="5">
        <v>21733</v>
      </c>
      <c r="P4" s="1"/>
      <c r="V4" t="s">
        <v>26</v>
      </c>
      <c r="W4">
        <v>2024</v>
      </c>
      <c r="X4">
        <v>24508</v>
      </c>
      <c r="Y4">
        <v>18511</v>
      </c>
      <c r="Z4">
        <v>18081</v>
      </c>
      <c r="AA4">
        <v>430</v>
      </c>
      <c r="AB4">
        <v>5997</v>
      </c>
      <c r="AC4">
        <v>52149930.630000003</v>
      </c>
      <c r="AD4">
        <v>38567612.25</v>
      </c>
      <c r="AE4">
        <v>13582318.380000001</v>
      </c>
      <c r="AF4">
        <v>26389</v>
      </c>
      <c r="AG4">
        <v>19240</v>
      </c>
      <c r="AH4">
        <v>7149</v>
      </c>
      <c r="AI4">
        <v>1976.2</v>
      </c>
      <c r="AJ4">
        <v>2004.55</v>
      </c>
      <c r="AK4">
        <v>1899.89</v>
      </c>
      <c r="AL4">
        <v>2127.87</v>
      </c>
      <c r="AM4">
        <v>2083.5</v>
      </c>
      <c r="AN4">
        <v>2264.85</v>
      </c>
      <c r="AO4">
        <v>1.0437000000000001</v>
      </c>
    </row>
    <row r="5" spans="1:41" x14ac:dyDescent="0.25">
      <c r="A5" s="2" t="s">
        <v>11</v>
      </c>
      <c r="B5" s="5">
        <v>18791</v>
      </c>
      <c r="C5" s="5">
        <v>23535</v>
      </c>
      <c r="D5" s="5">
        <v>18081</v>
      </c>
      <c r="E5" s="14"/>
      <c r="F5" s="1">
        <v>45901</v>
      </c>
      <c r="G5" s="12">
        <v>58611008.289999999</v>
      </c>
      <c r="H5" s="12">
        <v>30323</v>
      </c>
      <c r="I5" s="1">
        <v>45901</v>
      </c>
      <c r="J5" s="14">
        <v>437371.57</v>
      </c>
      <c r="K5">
        <v>340</v>
      </c>
    </row>
    <row r="6" spans="1:41" x14ac:dyDescent="0.25">
      <c r="A6" s="2" t="s">
        <v>12</v>
      </c>
      <c r="B6" s="5">
        <v>467</v>
      </c>
      <c r="C6" s="5">
        <v>603</v>
      </c>
      <c r="D6" s="5">
        <v>430</v>
      </c>
      <c r="E6" s="14"/>
      <c r="J6" s="14"/>
      <c r="V6" t="s">
        <v>7</v>
      </c>
      <c r="W6" t="s">
        <v>8</v>
      </c>
      <c r="X6" t="s">
        <v>9</v>
      </c>
      <c r="Y6" t="s">
        <v>10</v>
      </c>
      <c r="Z6" t="s">
        <v>11</v>
      </c>
      <c r="AA6" t="s">
        <v>12</v>
      </c>
      <c r="AB6" t="s">
        <v>13</v>
      </c>
      <c r="AC6" t="s">
        <v>14</v>
      </c>
      <c r="AD6" t="s">
        <v>15</v>
      </c>
      <c r="AE6" t="s">
        <v>16</v>
      </c>
      <c r="AF6" t="s">
        <v>17</v>
      </c>
      <c r="AG6" t="s">
        <v>18</v>
      </c>
      <c r="AH6" t="s">
        <v>19</v>
      </c>
      <c r="AI6" t="s">
        <v>20</v>
      </c>
      <c r="AJ6" t="s">
        <v>21</v>
      </c>
      <c r="AK6" t="s">
        <v>22</v>
      </c>
      <c r="AL6" t="s">
        <v>23</v>
      </c>
      <c r="AM6" t="s">
        <v>24</v>
      </c>
      <c r="AN6" t="s">
        <v>25</v>
      </c>
      <c r="AO6" t="s">
        <v>38</v>
      </c>
    </row>
    <row r="7" spans="1:41" x14ac:dyDescent="0.25">
      <c r="A7" s="2" t="s">
        <v>13</v>
      </c>
      <c r="B7" s="5">
        <v>8566</v>
      </c>
      <c r="C7" s="5">
        <v>10004</v>
      </c>
      <c r="D7" s="5">
        <v>5997</v>
      </c>
      <c r="E7" s="14"/>
      <c r="G7" s="15"/>
      <c r="H7" s="15"/>
      <c r="I7" s="15"/>
      <c r="J7" s="14"/>
      <c r="V7" t="s">
        <v>26</v>
      </c>
      <c r="W7">
        <v>2025</v>
      </c>
      <c r="X7">
        <v>27824</v>
      </c>
      <c r="Y7">
        <v>19258</v>
      </c>
      <c r="Z7">
        <v>18791</v>
      </c>
      <c r="AA7">
        <v>467</v>
      </c>
      <c r="AB7">
        <v>8566</v>
      </c>
      <c r="AC7">
        <v>58173636.719999999</v>
      </c>
      <c r="AD7">
        <v>39830389.710000001</v>
      </c>
      <c r="AE7">
        <v>18343247.010000002</v>
      </c>
      <c r="AF7">
        <v>29983</v>
      </c>
      <c r="AG7">
        <v>20066</v>
      </c>
      <c r="AH7">
        <v>9917</v>
      </c>
      <c r="AI7">
        <v>1940.22</v>
      </c>
      <c r="AJ7">
        <v>1984.97</v>
      </c>
      <c r="AK7">
        <v>1849.68</v>
      </c>
      <c r="AL7">
        <v>2090.77</v>
      </c>
      <c r="AM7">
        <v>2068.25</v>
      </c>
      <c r="AN7">
        <v>2141.4</v>
      </c>
      <c r="AO7">
        <v>1.0462</v>
      </c>
    </row>
    <row r="8" spans="1:41" x14ac:dyDescent="0.25">
      <c r="A8" s="2" t="s">
        <v>29</v>
      </c>
      <c r="B8" s="5">
        <f>B9+J5</f>
        <v>58611008.289999999</v>
      </c>
      <c r="C8" s="5">
        <f>C9+J3</f>
        <v>71387105.840000004</v>
      </c>
      <c r="D8" s="5">
        <f>+D9+J4</f>
        <v>53541367.080000006</v>
      </c>
      <c r="E8" s="14"/>
      <c r="F8" s="2"/>
      <c r="G8" s="5"/>
      <c r="H8" s="5"/>
      <c r="I8" s="5"/>
      <c r="J8" s="14"/>
      <c r="P8" s="12" t="s">
        <v>35</v>
      </c>
      <c r="Q8" s="12" t="s">
        <v>36</v>
      </c>
      <c r="R8" s="12" t="s">
        <v>37</v>
      </c>
      <c r="V8" t="s">
        <v>27</v>
      </c>
      <c r="W8">
        <v>2025</v>
      </c>
      <c r="X8">
        <v>34142</v>
      </c>
      <c r="Y8">
        <v>24138</v>
      </c>
      <c r="Z8">
        <v>23535</v>
      </c>
      <c r="AA8">
        <v>603</v>
      </c>
      <c r="AB8">
        <v>10004</v>
      </c>
      <c r="AC8">
        <v>70854193.390000001</v>
      </c>
      <c r="AD8">
        <v>49084761.149999999</v>
      </c>
      <c r="AE8">
        <v>21769432.239999998</v>
      </c>
      <c r="AF8">
        <v>36791</v>
      </c>
      <c r="AG8">
        <v>25171</v>
      </c>
      <c r="AH8">
        <v>11620</v>
      </c>
      <c r="AI8">
        <v>1925.86</v>
      </c>
      <c r="AJ8">
        <v>1950.05</v>
      </c>
      <c r="AK8">
        <v>1873.45</v>
      </c>
      <c r="AL8">
        <v>2075.2800000000002</v>
      </c>
      <c r="AM8">
        <v>2033.51</v>
      </c>
      <c r="AN8">
        <v>2176.0700000000002</v>
      </c>
      <c r="AO8">
        <v>1.0424</v>
      </c>
    </row>
    <row r="9" spans="1:41" x14ac:dyDescent="0.25">
      <c r="A9" s="2" t="s">
        <v>14</v>
      </c>
      <c r="B9" s="5">
        <v>58173636.719999999</v>
      </c>
      <c r="C9" s="5">
        <v>70854193.390000001</v>
      </c>
      <c r="D9" s="5">
        <v>52149930.630000003</v>
      </c>
      <c r="E9" s="14"/>
      <c r="F9" s="2"/>
      <c r="G9" s="5"/>
      <c r="H9" s="5"/>
      <c r="I9" s="5"/>
      <c r="J9" s="14"/>
      <c r="L9" s="5">
        <v>58132736.530000001</v>
      </c>
      <c r="M9" s="5">
        <v>70854193.390000001</v>
      </c>
      <c r="N9" s="5">
        <v>52149930.630000003</v>
      </c>
      <c r="P9" s="12">
        <v>34142</v>
      </c>
      <c r="Q9" s="12">
        <v>70854193.390000001</v>
      </c>
      <c r="R9" s="12">
        <v>36791</v>
      </c>
      <c r="T9" s="1"/>
      <c r="V9" t="s">
        <v>26</v>
      </c>
      <c r="W9">
        <v>2024</v>
      </c>
      <c r="X9">
        <v>24508</v>
      </c>
      <c r="Y9">
        <v>18511</v>
      </c>
      <c r="Z9">
        <v>18081</v>
      </c>
      <c r="AA9">
        <v>430</v>
      </c>
      <c r="AB9">
        <v>5997</v>
      </c>
      <c r="AC9">
        <v>52149930.630000003</v>
      </c>
      <c r="AD9">
        <v>38567612.25</v>
      </c>
      <c r="AE9">
        <v>13582318.380000001</v>
      </c>
      <c r="AF9">
        <v>26389</v>
      </c>
      <c r="AG9">
        <v>19240</v>
      </c>
      <c r="AH9">
        <v>7149</v>
      </c>
      <c r="AI9">
        <v>1976.2</v>
      </c>
      <c r="AJ9">
        <v>2004.55</v>
      </c>
      <c r="AK9">
        <v>1899.89</v>
      </c>
      <c r="AL9">
        <v>2127.87</v>
      </c>
      <c r="AM9">
        <v>2083.5</v>
      </c>
      <c r="AN9">
        <v>2264.85</v>
      </c>
      <c r="AO9">
        <v>1.0437000000000001</v>
      </c>
    </row>
    <row r="10" spans="1:41" x14ac:dyDescent="0.25">
      <c r="A10" s="2" t="s">
        <v>15</v>
      </c>
      <c r="B10" s="5">
        <v>39830389.710000001</v>
      </c>
      <c r="C10" s="5">
        <v>49084761.149999999</v>
      </c>
      <c r="D10" s="5">
        <v>38567612.25</v>
      </c>
      <c r="E10" s="14"/>
      <c r="G10" s="27"/>
      <c r="H10" s="27"/>
      <c r="I10" s="27"/>
      <c r="J10" s="14"/>
      <c r="L10" s="18">
        <v>61854142.109999999</v>
      </c>
      <c r="M10" s="18">
        <v>72180088.480000004</v>
      </c>
      <c r="N10" s="18">
        <v>55954186.939999998</v>
      </c>
      <c r="T10" s="1"/>
    </row>
    <row r="11" spans="1:41" x14ac:dyDescent="0.25">
      <c r="A11" s="2" t="s">
        <v>16</v>
      </c>
      <c r="B11" s="5">
        <v>18343247.010000002</v>
      </c>
      <c r="C11" s="5">
        <v>21769432.239999998</v>
      </c>
      <c r="D11" s="5">
        <v>13582318.380000001</v>
      </c>
      <c r="E11" s="14"/>
      <c r="F11" s="2"/>
      <c r="G11" s="18"/>
      <c r="H11" s="18"/>
      <c r="I11" s="18"/>
      <c r="J11" s="14"/>
      <c r="L11" s="13">
        <f>SUM(L9:L10)</f>
        <v>119986878.64</v>
      </c>
      <c r="M11" s="13">
        <f>SUM(M9:M10)</f>
        <v>143034281.87</v>
      </c>
      <c r="N11" s="13">
        <f>SUM(N9:N10)</f>
        <v>108104117.56999999</v>
      </c>
      <c r="P11" s="12" t="s">
        <v>35</v>
      </c>
      <c r="Q11" s="12" t="s">
        <v>36</v>
      </c>
      <c r="R11" s="12" t="s">
        <v>37</v>
      </c>
      <c r="T11" s="1"/>
    </row>
    <row r="12" spans="1:41" x14ac:dyDescent="0.25">
      <c r="A12" s="2" t="s">
        <v>30</v>
      </c>
      <c r="B12" s="5">
        <f>B13+K5</f>
        <v>30323</v>
      </c>
      <c r="C12" s="5">
        <f>C13+K3</f>
        <v>37207</v>
      </c>
      <c r="D12" s="5">
        <f>+D13+K4</f>
        <v>27212</v>
      </c>
      <c r="E12" s="14"/>
      <c r="F12" s="2"/>
      <c r="G12" s="18"/>
      <c r="H12" s="18"/>
      <c r="I12" s="18"/>
      <c r="J12" s="14"/>
      <c r="P12" s="12">
        <v>27794</v>
      </c>
      <c r="Q12" s="12">
        <v>58132736.530000001</v>
      </c>
      <c r="R12" s="12">
        <v>29953</v>
      </c>
    </row>
    <row r="13" spans="1:41" x14ac:dyDescent="0.25">
      <c r="A13" s="2" t="s">
        <v>17</v>
      </c>
      <c r="B13" s="5">
        <v>29983</v>
      </c>
      <c r="C13" s="5">
        <v>36791</v>
      </c>
      <c r="D13" s="5">
        <v>26389</v>
      </c>
      <c r="E13" s="14"/>
      <c r="G13" s="17"/>
      <c r="H13" s="17"/>
      <c r="I13" s="17"/>
      <c r="J13" s="14"/>
    </row>
    <row r="14" spans="1:41" x14ac:dyDescent="0.25">
      <c r="A14" s="2" t="s">
        <v>18</v>
      </c>
      <c r="B14" s="5">
        <v>20066</v>
      </c>
      <c r="C14" s="5">
        <v>25171</v>
      </c>
      <c r="D14" s="5">
        <v>19240</v>
      </c>
      <c r="E14" s="14"/>
      <c r="J14" s="14"/>
      <c r="P14" s="12" t="s">
        <v>35</v>
      </c>
      <c r="Q14" s="12" t="s">
        <v>36</v>
      </c>
      <c r="R14" s="12" t="s">
        <v>37</v>
      </c>
    </row>
    <row r="15" spans="1:41" x14ac:dyDescent="0.25">
      <c r="A15" s="2" t="s">
        <v>19</v>
      </c>
      <c r="B15" s="5">
        <v>9917</v>
      </c>
      <c r="C15" s="5">
        <v>11620</v>
      </c>
      <c r="D15" s="5">
        <v>7149</v>
      </c>
      <c r="E15" s="14"/>
      <c r="J15" s="14"/>
      <c r="K15" t="s">
        <v>43</v>
      </c>
      <c r="L15" s="12">
        <v>58499936.600000001</v>
      </c>
      <c r="M15" s="12">
        <v>71375942.640000001</v>
      </c>
      <c r="N15" s="12">
        <v>53466599.530000001</v>
      </c>
      <c r="P15" s="12">
        <v>24508</v>
      </c>
      <c r="Q15" s="12">
        <v>52149930.630000003</v>
      </c>
      <c r="R15" s="12">
        <v>26389</v>
      </c>
    </row>
    <row r="16" spans="1:41" x14ac:dyDescent="0.25">
      <c r="A16" s="2" t="s">
        <v>20</v>
      </c>
      <c r="B16" s="5">
        <v>1940.22</v>
      </c>
      <c r="C16" s="5">
        <v>1925.86</v>
      </c>
      <c r="D16" s="5">
        <v>1976.2</v>
      </c>
      <c r="E16" s="14"/>
      <c r="J16" s="14"/>
      <c r="K16" t="s">
        <v>42</v>
      </c>
      <c r="L16" s="5">
        <v>62781970.619999997</v>
      </c>
      <c r="M16" s="5">
        <v>73157774.480000004</v>
      </c>
      <c r="N16" s="5">
        <v>57111748.030000001</v>
      </c>
    </row>
    <row r="17" spans="1:14" x14ac:dyDescent="0.25">
      <c r="A17" s="2" t="s">
        <v>21</v>
      </c>
      <c r="B17" s="5">
        <v>1984.97</v>
      </c>
      <c r="C17" s="5">
        <v>1950.05</v>
      </c>
      <c r="D17" s="5">
        <v>2004.55</v>
      </c>
      <c r="E17" s="14"/>
      <c r="J17" s="14"/>
      <c r="K17" t="s">
        <v>44</v>
      </c>
      <c r="L17" s="12">
        <f>SUM(L15:L16)</f>
        <v>121281907.22</v>
      </c>
      <c r="M17" s="12">
        <f>SUM(M15:M16)</f>
        <v>144533717.12</v>
      </c>
      <c r="N17" s="12">
        <f>SUM(N15:N16)</f>
        <v>110578347.56</v>
      </c>
    </row>
    <row r="18" spans="1:14" x14ac:dyDescent="0.25">
      <c r="A18" s="2" t="s">
        <v>22</v>
      </c>
      <c r="B18" s="5">
        <v>1849.68</v>
      </c>
      <c r="C18" s="5">
        <v>1873.45</v>
      </c>
      <c r="D18" s="5">
        <v>1899.89</v>
      </c>
      <c r="E18" s="14"/>
      <c r="J18" s="14"/>
    </row>
    <row r="19" spans="1:14" x14ac:dyDescent="0.25">
      <c r="A19" s="2" t="s">
        <v>23</v>
      </c>
      <c r="B19" s="5">
        <v>2090.77</v>
      </c>
      <c r="C19" s="5">
        <v>2075.2800000000002</v>
      </c>
      <c r="D19" s="5">
        <v>2127.87</v>
      </c>
      <c r="E19" s="14"/>
      <c r="J19" s="14"/>
    </row>
    <row r="20" spans="1:14" x14ac:dyDescent="0.25">
      <c r="A20" s="2" t="s">
        <v>24</v>
      </c>
      <c r="B20" s="5">
        <v>2068.25</v>
      </c>
      <c r="C20" s="5">
        <v>2033.51</v>
      </c>
      <c r="D20" s="5">
        <v>2083.5</v>
      </c>
      <c r="E20" s="14"/>
      <c r="J20" s="14"/>
    </row>
    <row r="21" spans="1:14" x14ac:dyDescent="0.25">
      <c r="A21" s="2" t="s">
        <v>25</v>
      </c>
      <c r="B21" s="5">
        <v>2141.4</v>
      </c>
      <c r="C21" s="5">
        <v>2176.0700000000002</v>
      </c>
      <c r="D21" s="5">
        <v>2264.85</v>
      </c>
      <c r="E21" s="14"/>
      <c r="F21" s="14"/>
      <c r="G21" s="14"/>
      <c r="H21" s="14"/>
      <c r="I21" s="14"/>
      <c r="J21" s="14"/>
    </row>
    <row r="22" spans="1:14" x14ac:dyDescent="0.25">
      <c r="A22" s="2" t="s">
        <v>38</v>
      </c>
      <c r="B22" s="5">
        <v>1.0462</v>
      </c>
      <c r="C22" s="5">
        <v>1.0424</v>
      </c>
      <c r="D22" s="5">
        <v>1.0437000000000001</v>
      </c>
      <c r="E22" s="14"/>
      <c r="F22" s="14"/>
      <c r="G22" s="14"/>
      <c r="H22" s="14"/>
      <c r="I22" s="14"/>
      <c r="J2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1D08-0E52-4A81-B547-ABFDF21E1D2C}">
  <dimension ref="A1:AJ22"/>
  <sheetViews>
    <sheetView topLeftCell="A5" workbookViewId="0">
      <selection activeCell="H17" sqref="H17"/>
    </sheetView>
  </sheetViews>
  <sheetFormatPr defaultRowHeight="15" x14ac:dyDescent="0.25"/>
  <cols>
    <col min="1" max="1" width="26.42578125" bestFit="1" customWidth="1"/>
    <col min="2" max="4" width="13.42578125" bestFit="1" customWidth="1"/>
    <col min="6" max="8" width="11.5703125" bestFit="1" customWidth="1"/>
    <col min="9" max="9" width="14.7109375" bestFit="1" customWidth="1"/>
    <col min="10" max="10" width="14.28515625" bestFit="1" customWidth="1"/>
    <col min="11" max="11" width="10" bestFit="1" customWidth="1"/>
    <col min="12" max="12" width="7.140625" bestFit="1" customWidth="1"/>
    <col min="13" max="13" width="15.28515625" bestFit="1" customWidth="1"/>
    <col min="14" max="14" width="17.7109375" bestFit="1" customWidth="1"/>
  </cols>
  <sheetData>
    <row r="1" spans="1:36" x14ac:dyDescent="0.25">
      <c r="A1" s="4" t="s">
        <v>7</v>
      </c>
      <c r="B1" s="15">
        <v>45901</v>
      </c>
      <c r="C1" s="15">
        <v>45870</v>
      </c>
      <c r="D1" s="15">
        <v>45536</v>
      </c>
      <c r="H1" s="4" t="s">
        <v>0</v>
      </c>
      <c r="I1" s="4" t="s">
        <v>4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38</v>
      </c>
    </row>
    <row r="2" spans="1:36" x14ac:dyDescent="0.25">
      <c r="A2" s="2" t="s">
        <v>28</v>
      </c>
      <c r="B2" s="5">
        <v>21733</v>
      </c>
      <c r="C2" s="5">
        <v>25955</v>
      </c>
      <c r="D2" s="5">
        <v>19416</v>
      </c>
      <c r="H2" s="3">
        <v>45536</v>
      </c>
      <c r="I2" s="5">
        <v>19416</v>
      </c>
      <c r="Q2" t="s">
        <v>26</v>
      </c>
      <c r="R2">
        <v>2025</v>
      </c>
      <c r="S2">
        <v>28636</v>
      </c>
      <c r="T2">
        <v>20346</v>
      </c>
      <c r="U2">
        <v>19850</v>
      </c>
      <c r="V2">
        <v>496</v>
      </c>
      <c r="W2">
        <v>8290</v>
      </c>
      <c r="X2">
        <v>61854142.109999999</v>
      </c>
      <c r="Y2">
        <v>42259305.200000003</v>
      </c>
      <c r="Z2">
        <v>19594836.91</v>
      </c>
      <c r="AA2">
        <v>31958</v>
      </c>
      <c r="AB2">
        <v>21615</v>
      </c>
      <c r="AC2">
        <v>10343</v>
      </c>
      <c r="AD2">
        <v>1935.48</v>
      </c>
      <c r="AE2">
        <v>1955.09</v>
      </c>
      <c r="AF2">
        <v>1894.5</v>
      </c>
      <c r="AG2">
        <v>2160.0100000000002</v>
      </c>
      <c r="AH2">
        <v>2077.0300000000002</v>
      </c>
      <c r="AI2">
        <v>2363.67</v>
      </c>
      <c r="AJ2">
        <v>1.0492999999999999</v>
      </c>
    </row>
    <row r="3" spans="1:36" x14ac:dyDescent="0.25">
      <c r="A3" s="2" t="s">
        <v>9</v>
      </c>
      <c r="B3" s="18">
        <v>28636</v>
      </c>
      <c r="C3" s="18">
        <v>34110</v>
      </c>
      <c r="D3" s="18">
        <v>24877</v>
      </c>
      <c r="H3" s="3">
        <v>45870</v>
      </c>
      <c r="I3" s="5">
        <v>25955</v>
      </c>
      <c r="Q3" t="s">
        <v>27</v>
      </c>
      <c r="R3">
        <v>2025</v>
      </c>
      <c r="S3">
        <v>34110</v>
      </c>
      <c r="T3">
        <v>24624</v>
      </c>
      <c r="U3">
        <v>24035</v>
      </c>
      <c r="V3">
        <v>589</v>
      </c>
      <c r="W3">
        <v>9486</v>
      </c>
      <c r="X3">
        <v>72180088.480000004</v>
      </c>
      <c r="Y3">
        <v>49979345.340000004</v>
      </c>
      <c r="Z3">
        <v>22200743.140000001</v>
      </c>
      <c r="AA3">
        <v>37840</v>
      </c>
      <c r="AB3">
        <v>26071</v>
      </c>
      <c r="AC3">
        <v>11769</v>
      </c>
      <c r="AD3">
        <v>1907.51</v>
      </c>
      <c r="AE3">
        <v>1917.05</v>
      </c>
      <c r="AF3">
        <v>1886.37</v>
      </c>
      <c r="AG3">
        <v>2116.1</v>
      </c>
      <c r="AH3">
        <v>2029.7</v>
      </c>
      <c r="AI3">
        <v>2340.37</v>
      </c>
      <c r="AJ3">
        <v>1.0469999999999999</v>
      </c>
    </row>
    <row r="4" spans="1:36" x14ac:dyDescent="0.25">
      <c r="A4" s="2" t="s">
        <v>10</v>
      </c>
      <c r="B4" s="18">
        <v>20346</v>
      </c>
      <c r="C4" s="18">
        <v>24624</v>
      </c>
      <c r="D4" s="18">
        <v>18187</v>
      </c>
      <c r="H4" s="3">
        <v>45901</v>
      </c>
      <c r="I4" s="5">
        <v>21733</v>
      </c>
      <c r="Q4" t="s">
        <v>26</v>
      </c>
      <c r="R4">
        <v>2024</v>
      </c>
      <c r="S4">
        <v>24877</v>
      </c>
      <c r="T4">
        <v>18187</v>
      </c>
      <c r="U4">
        <v>17753</v>
      </c>
      <c r="V4">
        <v>434</v>
      </c>
      <c r="W4">
        <v>6690</v>
      </c>
      <c r="X4">
        <v>55954186.939999998</v>
      </c>
      <c r="Y4">
        <v>38891995.899999999</v>
      </c>
      <c r="Z4">
        <v>17062191.039999999</v>
      </c>
      <c r="AA4">
        <v>27411</v>
      </c>
      <c r="AB4">
        <v>18929</v>
      </c>
      <c r="AC4">
        <v>8482</v>
      </c>
      <c r="AD4">
        <v>2041.3</v>
      </c>
      <c r="AE4">
        <v>2054.62</v>
      </c>
      <c r="AF4">
        <v>2011.58</v>
      </c>
      <c r="AG4">
        <v>2249.23</v>
      </c>
      <c r="AH4">
        <v>2138.4499999999998</v>
      </c>
      <c r="AI4">
        <v>2550.4</v>
      </c>
      <c r="AJ4">
        <v>1.0513999999999999</v>
      </c>
    </row>
    <row r="5" spans="1:36" x14ac:dyDescent="0.25">
      <c r="A5" s="2" t="s">
        <v>11</v>
      </c>
      <c r="B5" s="18">
        <v>19850</v>
      </c>
      <c r="C5" s="18">
        <v>24035</v>
      </c>
      <c r="D5" s="18">
        <v>17753</v>
      </c>
    </row>
    <row r="6" spans="1:36" x14ac:dyDescent="0.25">
      <c r="A6" s="2" t="s">
        <v>12</v>
      </c>
      <c r="B6" s="18">
        <v>496</v>
      </c>
      <c r="C6" s="18">
        <v>589</v>
      </c>
      <c r="D6" s="18">
        <v>434</v>
      </c>
    </row>
    <row r="7" spans="1:36" x14ac:dyDescent="0.25">
      <c r="A7" s="2" t="s">
        <v>13</v>
      </c>
      <c r="B7" s="18">
        <v>8290</v>
      </c>
      <c r="C7" s="18">
        <v>9486</v>
      </c>
      <c r="D7" s="18">
        <v>6690</v>
      </c>
      <c r="L7" t="s">
        <v>39</v>
      </c>
      <c r="M7" t="s">
        <v>32</v>
      </c>
      <c r="N7" t="s">
        <v>33</v>
      </c>
    </row>
    <row r="8" spans="1:36" x14ac:dyDescent="0.25">
      <c r="A8" s="2" t="s">
        <v>29</v>
      </c>
      <c r="B8" s="18">
        <f>B9+N10</f>
        <v>63688710.82</v>
      </c>
      <c r="C8" s="18">
        <f>C9+N9</f>
        <v>73806843.63000001</v>
      </c>
      <c r="D8" s="18">
        <f>D9+N8</f>
        <v>57140036.780000001</v>
      </c>
      <c r="L8" s="1">
        <v>45536</v>
      </c>
      <c r="M8">
        <v>645</v>
      </c>
      <c r="N8">
        <v>1185849.8400000001</v>
      </c>
    </row>
    <row r="9" spans="1:36" x14ac:dyDescent="0.25">
      <c r="A9" s="2" t="s">
        <v>14</v>
      </c>
      <c r="B9" s="18">
        <v>61854142.109999999</v>
      </c>
      <c r="C9" s="18">
        <v>72180088.480000004</v>
      </c>
      <c r="D9" s="18">
        <v>55954186.939999998</v>
      </c>
      <c r="H9" s="12" t="s">
        <v>35</v>
      </c>
      <c r="I9" s="12" t="s">
        <v>36</v>
      </c>
      <c r="J9" s="12" t="s">
        <v>37</v>
      </c>
      <c r="L9" s="1">
        <v>45870</v>
      </c>
      <c r="M9">
        <v>561</v>
      </c>
      <c r="N9">
        <v>1626755.15</v>
      </c>
    </row>
    <row r="10" spans="1:36" x14ac:dyDescent="0.25">
      <c r="A10" s="2" t="s">
        <v>15</v>
      </c>
      <c r="B10" s="18">
        <v>42259305.200000003</v>
      </c>
      <c r="C10" s="18">
        <v>49979345.340000004</v>
      </c>
      <c r="D10" s="18">
        <v>38891995.899999999</v>
      </c>
      <c r="H10" s="12">
        <v>34110</v>
      </c>
      <c r="I10" s="12">
        <v>72180088.480000004</v>
      </c>
      <c r="J10" s="12">
        <v>37840</v>
      </c>
      <c r="L10" s="1">
        <v>45901</v>
      </c>
      <c r="M10">
        <v>529</v>
      </c>
      <c r="N10">
        <v>1834568.71</v>
      </c>
    </row>
    <row r="11" spans="1:36" x14ac:dyDescent="0.25">
      <c r="A11" s="2" t="s">
        <v>16</v>
      </c>
      <c r="B11" s="18">
        <v>19594836.91</v>
      </c>
      <c r="C11" s="18">
        <v>22200743.140000001</v>
      </c>
      <c r="D11" s="18">
        <v>17062191.039999999</v>
      </c>
      <c r="H11" t="s">
        <v>35</v>
      </c>
      <c r="I11" t="s">
        <v>36</v>
      </c>
      <c r="J11" t="s">
        <v>37</v>
      </c>
    </row>
    <row r="12" spans="1:36" x14ac:dyDescent="0.25">
      <c r="A12" s="2" t="s">
        <v>40</v>
      </c>
      <c r="B12" s="18">
        <f>B13+M10</f>
        <v>32487</v>
      </c>
      <c r="C12" s="18">
        <f>C13+M9</f>
        <v>38401</v>
      </c>
      <c r="D12" s="18">
        <f>D13+M8</f>
        <v>28056</v>
      </c>
      <c r="H12" s="12">
        <v>28636</v>
      </c>
      <c r="I12" s="12">
        <v>61854142.109999999</v>
      </c>
      <c r="J12" s="12">
        <v>31958</v>
      </c>
    </row>
    <row r="13" spans="1:36" x14ac:dyDescent="0.25">
      <c r="A13" s="2" t="s">
        <v>17</v>
      </c>
      <c r="B13" s="18">
        <v>31958</v>
      </c>
      <c r="C13" s="18">
        <v>37840</v>
      </c>
      <c r="D13" s="18">
        <v>27411</v>
      </c>
      <c r="L13" s="1"/>
    </row>
    <row r="14" spans="1:36" x14ac:dyDescent="0.25">
      <c r="A14" s="2" t="s">
        <v>18</v>
      </c>
      <c r="B14" s="18">
        <v>21615</v>
      </c>
      <c r="C14" s="18">
        <v>26071</v>
      </c>
      <c r="D14" s="18">
        <v>18929</v>
      </c>
      <c r="H14" s="12" t="s">
        <v>35</v>
      </c>
      <c r="I14" s="12" t="s">
        <v>36</v>
      </c>
      <c r="J14" s="12" t="s">
        <v>37</v>
      </c>
      <c r="L14" s="1"/>
      <c r="N14" s="15">
        <v>45901</v>
      </c>
      <c r="O14" s="15">
        <v>45870</v>
      </c>
      <c r="P14" s="15">
        <v>45536</v>
      </c>
    </row>
    <row r="15" spans="1:36" x14ac:dyDescent="0.25">
      <c r="A15" s="2" t="s">
        <v>19</v>
      </c>
      <c r="B15" s="18">
        <v>10343</v>
      </c>
      <c r="C15" s="18">
        <v>11769</v>
      </c>
      <c r="D15" s="18">
        <v>8482</v>
      </c>
      <c r="H15" s="12">
        <v>24877</v>
      </c>
      <c r="I15" s="12">
        <v>55954186.939999998</v>
      </c>
      <c r="J15" s="12">
        <v>27411</v>
      </c>
      <c r="L15" s="1"/>
      <c r="M15" s="2" t="s">
        <v>29</v>
      </c>
      <c r="N15" s="18">
        <v>63688710.82</v>
      </c>
      <c r="O15" s="18">
        <v>73806843.63000001</v>
      </c>
      <c r="P15" s="18">
        <v>57140036.780000001</v>
      </c>
    </row>
    <row r="16" spans="1:36" x14ac:dyDescent="0.25">
      <c r="A16" s="2" t="s">
        <v>20</v>
      </c>
      <c r="B16" s="18">
        <v>1935.48</v>
      </c>
      <c r="C16" s="18">
        <v>1907.51</v>
      </c>
      <c r="D16" s="18">
        <v>2041.3</v>
      </c>
      <c r="M16" s="2" t="s">
        <v>14</v>
      </c>
      <c r="N16" s="18">
        <v>61854142.109999999</v>
      </c>
      <c r="O16" s="18">
        <v>72180088.480000004</v>
      </c>
      <c r="P16" s="18">
        <v>55954186.939999998</v>
      </c>
    </row>
    <row r="17" spans="1:11" x14ac:dyDescent="0.25">
      <c r="A17" s="2" t="s">
        <v>21</v>
      </c>
      <c r="B17" s="18">
        <v>1955.09</v>
      </c>
      <c r="C17" s="18">
        <v>1917.05</v>
      </c>
      <c r="D17" s="18">
        <v>2054.62</v>
      </c>
    </row>
    <row r="18" spans="1:11" x14ac:dyDescent="0.25">
      <c r="A18" s="2" t="s">
        <v>22</v>
      </c>
      <c r="B18" s="18">
        <v>1894.5</v>
      </c>
      <c r="C18" s="18">
        <v>1886.37</v>
      </c>
      <c r="D18" s="18">
        <v>2011.58</v>
      </c>
    </row>
    <row r="19" spans="1:11" x14ac:dyDescent="0.25">
      <c r="A19" s="2" t="s">
        <v>23</v>
      </c>
      <c r="B19" s="18">
        <v>2160.0100000000002</v>
      </c>
      <c r="C19" s="18">
        <v>2116.1</v>
      </c>
      <c r="D19" s="18">
        <v>2249.23</v>
      </c>
      <c r="F19" s="18"/>
      <c r="G19" s="18"/>
      <c r="H19" s="18"/>
      <c r="I19" t="s">
        <v>34</v>
      </c>
      <c r="J19" s="12" t="s">
        <v>149</v>
      </c>
      <c r="K19" s="12" t="s">
        <v>150</v>
      </c>
    </row>
    <row r="20" spans="1:11" x14ac:dyDescent="0.25">
      <c r="A20" s="2" t="s">
        <v>24</v>
      </c>
      <c r="B20" s="18">
        <v>2077.0300000000002</v>
      </c>
      <c r="C20" s="18">
        <v>2029.7</v>
      </c>
      <c r="D20" s="18">
        <v>2138.4499999999998</v>
      </c>
      <c r="F20" s="5"/>
      <c r="G20" s="5"/>
      <c r="H20" s="5"/>
      <c r="I20" s="1">
        <v>45870</v>
      </c>
      <c r="J20" s="12">
        <v>73806843.629999995</v>
      </c>
      <c r="K20" s="12">
        <v>38401</v>
      </c>
    </row>
    <row r="21" spans="1:11" x14ac:dyDescent="0.25">
      <c r="A21" s="2" t="s">
        <v>25</v>
      </c>
      <c r="B21" s="18">
        <v>2363.67</v>
      </c>
      <c r="C21" s="18">
        <v>2340.37</v>
      </c>
      <c r="D21" s="18">
        <v>2550.4</v>
      </c>
      <c r="F21" s="17"/>
      <c r="G21" s="17"/>
      <c r="H21" s="17"/>
      <c r="I21" s="1">
        <v>45536</v>
      </c>
      <c r="J21" s="12">
        <v>57140036.780000001</v>
      </c>
      <c r="K21" s="12">
        <v>28056</v>
      </c>
    </row>
    <row r="22" spans="1:11" x14ac:dyDescent="0.25">
      <c r="A22" s="2" t="s">
        <v>38</v>
      </c>
      <c r="B22" s="18">
        <v>1.0492999999999999</v>
      </c>
      <c r="C22" s="18">
        <v>1.0469999999999999</v>
      </c>
      <c r="D22" s="18">
        <v>1.0513999999999999</v>
      </c>
      <c r="I22" s="1">
        <v>45901</v>
      </c>
      <c r="J22" s="12">
        <v>63688710.82</v>
      </c>
      <c r="K22" s="12">
        <v>32487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12A6-7EAE-4959-9AF6-5BAEDB10AC1B}">
  <dimension ref="A1:AH22"/>
  <sheetViews>
    <sheetView workbookViewId="0">
      <selection activeCell="H9" sqref="H9"/>
    </sheetView>
  </sheetViews>
  <sheetFormatPr defaultRowHeight="15" x14ac:dyDescent="0.25"/>
  <cols>
    <col min="1" max="1" width="26.42578125" bestFit="1" customWidth="1"/>
    <col min="2" max="4" width="14.28515625" bestFit="1" customWidth="1"/>
    <col min="9" max="9" width="7.140625" bestFit="1" customWidth="1"/>
    <col min="10" max="10" width="15.28515625" bestFit="1" customWidth="1"/>
    <col min="11" max="11" width="17.7109375" bestFit="1" customWidth="1"/>
  </cols>
  <sheetData>
    <row r="1" spans="1:34" x14ac:dyDescent="0.25">
      <c r="A1" s="4" t="s">
        <v>7</v>
      </c>
      <c r="B1" s="15">
        <v>45901</v>
      </c>
      <c r="C1" s="15">
        <v>45870</v>
      </c>
      <c r="D1" s="15">
        <v>45536</v>
      </c>
      <c r="G1" s="4" t="s">
        <v>0</v>
      </c>
      <c r="H1" s="4" t="s">
        <v>1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38</v>
      </c>
    </row>
    <row r="2" spans="1:34" x14ac:dyDescent="0.25">
      <c r="A2" s="2" t="s">
        <v>28</v>
      </c>
      <c r="B2" s="5">
        <v>12455</v>
      </c>
      <c r="C2" s="5">
        <v>16894</v>
      </c>
      <c r="D2" s="5">
        <v>14640</v>
      </c>
      <c r="G2" s="3">
        <v>45536</v>
      </c>
      <c r="H2" s="5">
        <v>14640</v>
      </c>
      <c r="O2" t="s">
        <v>26</v>
      </c>
      <c r="P2">
        <v>2025</v>
      </c>
      <c r="Q2">
        <v>14692</v>
      </c>
      <c r="R2">
        <v>10916</v>
      </c>
      <c r="S2">
        <v>10138</v>
      </c>
      <c r="T2">
        <v>778</v>
      </c>
      <c r="U2">
        <v>3776</v>
      </c>
      <c r="V2">
        <v>18884056.079999998</v>
      </c>
      <c r="W2">
        <v>13415427.880000001</v>
      </c>
      <c r="X2">
        <v>5468628.2000000002</v>
      </c>
      <c r="Y2">
        <v>16699</v>
      </c>
      <c r="Z2">
        <v>12264</v>
      </c>
      <c r="AA2">
        <v>4435</v>
      </c>
      <c r="AB2">
        <v>1130.8499999999999</v>
      </c>
      <c r="AC2">
        <v>1093.8900000000001</v>
      </c>
      <c r="AD2">
        <v>1233.06</v>
      </c>
      <c r="AE2">
        <v>1285.33</v>
      </c>
      <c r="AF2">
        <v>1228.97</v>
      </c>
      <c r="AG2">
        <v>1448.26</v>
      </c>
      <c r="AH2">
        <v>1.0886</v>
      </c>
    </row>
    <row r="3" spans="1:34" x14ac:dyDescent="0.25">
      <c r="A3" s="2" t="s">
        <v>9</v>
      </c>
      <c r="B3" s="5">
        <v>17379</v>
      </c>
      <c r="C3" s="5">
        <v>17761</v>
      </c>
      <c r="D3" s="5">
        <v>14337</v>
      </c>
      <c r="G3" s="3">
        <v>45870</v>
      </c>
      <c r="H3" s="5">
        <v>16894</v>
      </c>
      <c r="O3" t="s">
        <v>27</v>
      </c>
      <c r="P3">
        <v>2025</v>
      </c>
      <c r="Q3">
        <v>17715</v>
      </c>
      <c r="R3">
        <v>13770</v>
      </c>
      <c r="S3">
        <v>13043</v>
      </c>
      <c r="T3">
        <v>727</v>
      </c>
      <c r="U3">
        <v>3945</v>
      </c>
      <c r="V3">
        <v>21933035.539999999</v>
      </c>
      <c r="W3">
        <v>16347904.470000001</v>
      </c>
      <c r="X3">
        <v>5585131.0700000003</v>
      </c>
      <c r="Y3">
        <v>19475</v>
      </c>
      <c r="Z3">
        <v>14995</v>
      </c>
      <c r="AA3">
        <v>4480</v>
      </c>
      <c r="AB3">
        <v>1126.21</v>
      </c>
      <c r="AC3">
        <v>1090.22</v>
      </c>
      <c r="AD3">
        <v>1246.68</v>
      </c>
      <c r="AE3">
        <v>1238.1099999999999</v>
      </c>
      <c r="AF3">
        <v>1187.21</v>
      </c>
      <c r="AG3">
        <v>1415.75</v>
      </c>
      <c r="AH3">
        <v>1.0664</v>
      </c>
    </row>
    <row r="4" spans="1:34" x14ac:dyDescent="0.25">
      <c r="A4" s="2" t="s">
        <v>10</v>
      </c>
      <c r="B4" s="5">
        <v>13591</v>
      </c>
      <c r="C4" s="5">
        <v>13816</v>
      </c>
      <c r="D4" s="5">
        <v>11405</v>
      </c>
      <c r="G4" s="3">
        <v>45901</v>
      </c>
      <c r="H4" s="5">
        <v>12455</v>
      </c>
      <c r="O4" t="s">
        <v>26</v>
      </c>
      <c r="P4">
        <v>2024</v>
      </c>
      <c r="Q4">
        <v>14337</v>
      </c>
      <c r="R4">
        <v>11405</v>
      </c>
      <c r="S4">
        <v>10726</v>
      </c>
      <c r="T4">
        <v>679</v>
      </c>
      <c r="U4">
        <v>2932</v>
      </c>
      <c r="V4">
        <v>14747099.189999999</v>
      </c>
      <c r="W4">
        <v>11084992.140000001</v>
      </c>
      <c r="X4">
        <v>3662107.05</v>
      </c>
      <c r="Y4">
        <v>15823</v>
      </c>
      <c r="Z4">
        <v>12451</v>
      </c>
      <c r="AA4">
        <v>3372</v>
      </c>
      <c r="AB4">
        <v>932</v>
      </c>
      <c r="AC4">
        <v>890.29</v>
      </c>
      <c r="AD4">
        <v>1086.03</v>
      </c>
      <c r="AE4">
        <v>1028.5999999999999</v>
      </c>
      <c r="AF4">
        <v>971.94</v>
      </c>
      <c r="AG4">
        <v>1249.01</v>
      </c>
      <c r="AH4">
        <v>1.0742</v>
      </c>
    </row>
    <row r="5" spans="1:34" x14ac:dyDescent="0.25">
      <c r="A5" s="2" t="s">
        <v>11</v>
      </c>
      <c r="B5" s="5">
        <v>12762</v>
      </c>
      <c r="C5" s="5">
        <v>13088</v>
      </c>
      <c r="D5" s="5">
        <v>10726</v>
      </c>
    </row>
    <row r="6" spans="1:34" x14ac:dyDescent="0.25">
      <c r="A6" s="2" t="s">
        <v>12</v>
      </c>
      <c r="B6" s="5">
        <v>829</v>
      </c>
      <c r="C6" s="5">
        <v>728</v>
      </c>
      <c r="D6" s="5">
        <v>679</v>
      </c>
    </row>
    <row r="7" spans="1:34" x14ac:dyDescent="0.25">
      <c r="A7" s="2" t="s">
        <v>13</v>
      </c>
      <c r="B7" s="5">
        <v>3788</v>
      </c>
      <c r="C7" s="5">
        <v>3945</v>
      </c>
      <c r="D7" s="5">
        <v>2932</v>
      </c>
    </row>
    <row r="8" spans="1:34" x14ac:dyDescent="0.25">
      <c r="A8" s="2" t="s">
        <v>29</v>
      </c>
      <c r="B8" s="5">
        <f>B9</f>
        <v>21718960.940000001</v>
      </c>
      <c r="C8" s="5">
        <f t="shared" ref="C8:D8" si="0">C9</f>
        <v>21988603.170000002</v>
      </c>
      <c r="D8" s="5">
        <f t="shared" si="0"/>
        <v>14747099.189999999</v>
      </c>
      <c r="I8" t="s">
        <v>39</v>
      </c>
      <c r="J8" t="s">
        <v>32</v>
      </c>
      <c r="K8" t="s">
        <v>33</v>
      </c>
    </row>
    <row r="9" spans="1:34" x14ac:dyDescent="0.25">
      <c r="A9" s="2" t="s">
        <v>14</v>
      </c>
      <c r="B9" s="5">
        <v>21718960.940000001</v>
      </c>
      <c r="C9" s="5">
        <v>21988603.170000002</v>
      </c>
      <c r="D9" s="5">
        <v>14747099.189999999</v>
      </c>
      <c r="I9" s="1">
        <v>45536</v>
      </c>
      <c r="J9">
        <v>0</v>
      </c>
      <c r="K9" t="s">
        <v>41</v>
      </c>
    </row>
    <row r="10" spans="1:34" x14ac:dyDescent="0.25">
      <c r="A10" s="2" t="s">
        <v>15</v>
      </c>
      <c r="B10" s="5">
        <v>16235598.99</v>
      </c>
      <c r="C10" s="5">
        <v>16403472.1</v>
      </c>
      <c r="D10" s="5">
        <v>11084992.140000001</v>
      </c>
      <c r="I10" s="1">
        <v>45870</v>
      </c>
      <c r="J10">
        <v>0</v>
      </c>
      <c r="K10" t="s">
        <v>41</v>
      </c>
    </row>
    <row r="11" spans="1:34" x14ac:dyDescent="0.25">
      <c r="A11" s="2" t="s">
        <v>16</v>
      </c>
      <c r="B11" s="5">
        <v>5483361.9500000002</v>
      </c>
      <c r="C11" s="5">
        <v>5585131.0700000003</v>
      </c>
      <c r="D11" s="5">
        <v>3662107.05</v>
      </c>
      <c r="I11" s="1">
        <v>45901</v>
      </c>
      <c r="J11">
        <v>0</v>
      </c>
      <c r="K11" t="s">
        <v>41</v>
      </c>
    </row>
    <row r="12" spans="1:34" x14ac:dyDescent="0.25">
      <c r="A12" s="2" t="s">
        <v>30</v>
      </c>
      <c r="B12" s="5">
        <f>B13</f>
        <v>19541</v>
      </c>
      <c r="C12" s="5">
        <f t="shared" ref="C12:D12" si="1">C13</f>
        <v>19525</v>
      </c>
      <c r="D12" s="5">
        <f t="shared" si="1"/>
        <v>15823</v>
      </c>
    </row>
    <row r="13" spans="1:34" x14ac:dyDescent="0.25">
      <c r="A13" s="2" t="s">
        <v>17</v>
      </c>
      <c r="B13" s="5">
        <v>19541</v>
      </c>
      <c r="C13" s="5">
        <v>19525</v>
      </c>
      <c r="D13" s="5">
        <v>15823</v>
      </c>
    </row>
    <row r="14" spans="1:34" x14ac:dyDescent="0.25">
      <c r="A14" s="2" t="s">
        <v>18</v>
      </c>
      <c r="B14" s="5">
        <v>15093</v>
      </c>
      <c r="C14" s="5">
        <v>15045</v>
      </c>
      <c r="D14" s="5">
        <v>12451</v>
      </c>
    </row>
    <row r="15" spans="1:34" x14ac:dyDescent="0.25">
      <c r="A15" s="2" t="s">
        <v>19</v>
      </c>
      <c r="B15" s="5">
        <v>4448</v>
      </c>
      <c r="C15" s="5">
        <v>4480</v>
      </c>
      <c r="D15" s="5">
        <v>3372</v>
      </c>
    </row>
    <row r="16" spans="1:34" x14ac:dyDescent="0.25">
      <c r="A16" s="2" t="s">
        <v>20</v>
      </c>
      <c r="B16" s="5">
        <v>1111.46</v>
      </c>
      <c r="C16" s="5">
        <v>1126.18</v>
      </c>
      <c r="D16" s="5">
        <v>932</v>
      </c>
      <c r="I16" t="s">
        <v>34</v>
      </c>
      <c r="J16" t="s">
        <v>149</v>
      </c>
      <c r="K16" t="s">
        <v>150</v>
      </c>
    </row>
    <row r="17" spans="1:11" x14ac:dyDescent="0.25">
      <c r="A17" s="2" t="s">
        <v>21</v>
      </c>
      <c r="B17" s="5">
        <v>1075.7</v>
      </c>
      <c r="C17" s="5">
        <v>1090.29</v>
      </c>
      <c r="D17" s="5">
        <v>890.29</v>
      </c>
      <c r="I17" s="1">
        <v>45870</v>
      </c>
      <c r="J17" s="12">
        <v>21988603.170000002</v>
      </c>
      <c r="K17" s="12">
        <v>19525</v>
      </c>
    </row>
    <row r="18" spans="1:11" x14ac:dyDescent="0.25">
      <c r="A18" s="2" t="s">
        <v>22</v>
      </c>
      <c r="B18" s="5">
        <v>1232.77</v>
      </c>
      <c r="C18" s="5">
        <v>1246.68</v>
      </c>
      <c r="D18" s="5">
        <v>1086.03</v>
      </c>
      <c r="I18" s="1">
        <v>45536</v>
      </c>
      <c r="J18" s="12">
        <v>14747099.189999999</v>
      </c>
      <c r="K18" s="12">
        <v>15823</v>
      </c>
    </row>
    <row r="19" spans="1:11" x14ac:dyDescent="0.25">
      <c r="A19" s="2" t="s">
        <v>23</v>
      </c>
      <c r="B19" s="5">
        <v>1249.72</v>
      </c>
      <c r="C19" s="5">
        <v>1238.03</v>
      </c>
      <c r="D19" s="5">
        <v>1028.5999999999999</v>
      </c>
      <c r="I19" s="1">
        <v>45901</v>
      </c>
      <c r="J19" s="12">
        <v>21718960.940000001</v>
      </c>
      <c r="K19" s="12">
        <v>19541</v>
      </c>
    </row>
    <row r="20" spans="1:11" x14ac:dyDescent="0.25">
      <c r="A20" s="2" t="s">
        <v>24</v>
      </c>
      <c r="B20" s="5">
        <v>1194.58</v>
      </c>
      <c r="C20" s="5">
        <v>1187.28</v>
      </c>
      <c r="D20" s="5">
        <v>971.94</v>
      </c>
    </row>
    <row r="21" spans="1:11" x14ac:dyDescent="0.25">
      <c r="A21" s="2" t="s">
        <v>25</v>
      </c>
      <c r="B21" s="5">
        <v>1447.56</v>
      </c>
      <c r="C21" s="5">
        <v>1415.75</v>
      </c>
      <c r="D21" s="5">
        <v>1249.01</v>
      </c>
    </row>
    <row r="22" spans="1:11" x14ac:dyDescent="0.25">
      <c r="A22" s="2" t="s">
        <v>38</v>
      </c>
      <c r="B22" s="5">
        <v>1.0886</v>
      </c>
      <c r="C22" s="5">
        <v>1.0664</v>
      </c>
      <c r="D22" s="5">
        <v>1.0742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2B8A-E415-4C34-87F3-256B900B57F3}">
  <dimension ref="A1:T20"/>
  <sheetViews>
    <sheetView workbookViewId="0">
      <selection activeCell="J7" sqref="J7"/>
    </sheetView>
  </sheetViews>
  <sheetFormatPr defaultRowHeight="15" x14ac:dyDescent="0.25"/>
  <cols>
    <col min="1" max="1" width="28.5703125" bestFit="1" customWidth="1"/>
    <col min="2" max="2" width="12" bestFit="1" customWidth="1"/>
    <col min="3" max="3" width="11.5703125" bestFit="1" customWidth="1"/>
    <col min="4" max="4" width="12.5703125" bestFit="1" customWidth="1"/>
    <col min="5" max="5" width="12" bestFit="1" customWidth="1"/>
    <col min="6" max="6" width="11.5703125" bestFit="1" customWidth="1"/>
    <col min="7" max="7" width="12.5703125" bestFit="1" customWidth="1"/>
    <col min="9" max="9" width="23.42578125" bestFit="1" customWidth="1"/>
    <col min="10" max="11" width="12" bestFit="1" customWidth="1"/>
    <col min="12" max="12" width="10" bestFit="1" customWidth="1"/>
    <col min="13" max="13" width="10.85546875" bestFit="1" customWidth="1"/>
    <col min="15" max="15" width="9.5703125" bestFit="1" customWidth="1"/>
    <col min="16" max="16" width="23.42578125" bestFit="1" customWidth="1"/>
    <col min="17" max="17" width="18.7109375" bestFit="1" customWidth="1"/>
    <col min="18" max="18" width="19.28515625" bestFit="1" customWidth="1"/>
    <col min="19" max="19" width="11" bestFit="1" customWidth="1"/>
    <col min="20" max="20" width="15.85546875" bestFit="1" customWidth="1"/>
  </cols>
  <sheetData>
    <row r="1" spans="1:20" x14ac:dyDescent="0.25">
      <c r="A1" s="4" t="s">
        <v>48</v>
      </c>
      <c r="B1" s="4" t="s">
        <v>51</v>
      </c>
      <c r="C1" s="4" t="s">
        <v>52</v>
      </c>
      <c r="D1" s="24" t="s">
        <v>53</v>
      </c>
      <c r="E1" s="4" t="s">
        <v>51</v>
      </c>
      <c r="F1" s="4" t="s">
        <v>52</v>
      </c>
      <c r="G1" s="24" t="s">
        <v>53</v>
      </c>
      <c r="I1" t="s">
        <v>49</v>
      </c>
      <c r="J1" t="s">
        <v>50</v>
      </c>
    </row>
    <row r="2" spans="1:20" x14ac:dyDescent="0.25">
      <c r="A2" s="2" t="s">
        <v>54</v>
      </c>
      <c r="B2" s="2" t="s">
        <v>27</v>
      </c>
      <c r="C2" s="2" t="s">
        <v>27</v>
      </c>
      <c r="D2" s="2" t="s">
        <v>27</v>
      </c>
      <c r="E2" s="2" t="s">
        <v>61</v>
      </c>
      <c r="F2" s="2" t="s">
        <v>61</v>
      </c>
      <c r="G2" s="2" t="s">
        <v>61</v>
      </c>
      <c r="I2" t="s">
        <v>27</v>
      </c>
      <c r="J2">
        <v>5196</v>
      </c>
    </row>
    <row r="3" spans="1:20" x14ac:dyDescent="0.25">
      <c r="A3" s="21" t="s">
        <v>50</v>
      </c>
      <c r="B3" s="2">
        <v>5149</v>
      </c>
      <c r="C3" s="2">
        <v>47</v>
      </c>
      <c r="D3" s="2">
        <v>5196</v>
      </c>
      <c r="E3" s="2">
        <v>4979</v>
      </c>
      <c r="F3" s="2">
        <v>0</v>
      </c>
      <c r="G3" s="2">
        <v>4979</v>
      </c>
      <c r="I3" t="s">
        <v>26</v>
      </c>
      <c r="J3">
        <v>4979</v>
      </c>
      <c r="O3" t="s">
        <v>48</v>
      </c>
      <c r="P3" t="s">
        <v>54</v>
      </c>
      <c r="Q3" t="s">
        <v>56</v>
      </c>
      <c r="R3" t="s">
        <v>57</v>
      </c>
      <c r="S3" t="s">
        <v>58</v>
      </c>
      <c r="T3" t="s">
        <v>59</v>
      </c>
    </row>
    <row r="4" spans="1:20" x14ac:dyDescent="0.25">
      <c r="A4" s="22" t="s">
        <v>55</v>
      </c>
      <c r="B4" s="18">
        <v>68219</v>
      </c>
      <c r="C4" s="5">
        <v>17715</v>
      </c>
      <c r="D4" s="23">
        <v>85770</v>
      </c>
      <c r="E4" s="18">
        <v>56430</v>
      </c>
      <c r="F4" s="5">
        <v>14692</v>
      </c>
      <c r="G4" s="5">
        <v>70998</v>
      </c>
      <c r="O4" t="s">
        <v>51</v>
      </c>
      <c r="P4" t="s">
        <v>27</v>
      </c>
      <c r="Q4">
        <v>5278</v>
      </c>
      <c r="R4">
        <v>4759</v>
      </c>
      <c r="S4">
        <v>2734326.93</v>
      </c>
      <c r="T4">
        <v>10998946.65</v>
      </c>
    </row>
    <row r="5" spans="1:20" x14ac:dyDescent="0.25">
      <c r="A5" s="2" t="s">
        <v>56</v>
      </c>
      <c r="B5" s="2">
        <v>5278</v>
      </c>
      <c r="C5" s="2">
        <v>164</v>
      </c>
      <c r="D5" s="2">
        <v>5442</v>
      </c>
      <c r="E5" s="2">
        <v>5081</v>
      </c>
      <c r="F5" s="2">
        <v>165</v>
      </c>
      <c r="G5" s="2">
        <v>5246</v>
      </c>
      <c r="O5" t="s">
        <v>51</v>
      </c>
      <c r="P5" t="s">
        <v>26</v>
      </c>
      <c r="Q5">
        <v>5081</v>
      </c>
      <c r="R5">
        <v>4539</v>
      </c>
      <c r="S5">
        <v>2620338.25</v>
      </c>
      <c r="T5">
        <v>10568858.949999999</v>
      </c>
    </row>
    <row r="6" spans="1:20" x14ac:dyDescent="0.25">
      <c r="A6" s="2" t="s">
        <v>57</v>
      </c>
      <c r="B6" s="2">
        <v>4759</v>
      </c>
      <c r="C6" s="2">
        <v>124</v>
      </c>
      <c r="D6" s="2">
        <v>4878</v>
      </c>
      <c r="E6" s="2">
        <v>4539</v>
      </c>
      <c r="F6" s="2">
        <v>99</v>
      </c>
      <c r="G6" s="2">
        <v>4623</v>
      </c>
      <c r="I6" t="s">
        <v>48</v>
      </c>
      <c r="J6" t="s">
        <v>51</v>
      </c>
      <c r="K6" t="s">
        <v>52</v>
      </c>
      <c r="L6" t="s">
        <v>51</v>
      </c>
      <c r="M6" t="s">
        <v>52</v>
      </c>
      <c r="O6" t="s">
        <v>52</v>
      </c>
      <c r="P6" t="s">
        <v>27</v>
      </c>
      <c r="Q6">
        <v>164</v>
      </c>
      <c r="R6">
        <v>124</v>
      </c>
      <c r="S6">
        <v>71111</v>
      </c>
      <c r="T6">
        <v>226817.99</v>
      </c>
    </row>
    <row r="7" spans="1:20" x14ac:dyDescent="0.25">
      <c r="A7" s="2" t="s">
        <v>58</v>
      </c>
      <c r="B7" s="2">
        <v>2734326.93</v>
      </c>
      <c r="C7" s="2">
        <v>71111</v>
      </c>
      <c r="D7" s="2">
        <v>2805437.93</v>
      </c>
      <c r="E7" s="2">
        <v>2620338.25</v>
      </c>
      <c r="F7" s="2">
        <v>59660</v>
      </c>
      <c r="G7" s="2">
        <v>2679998.25</v>
      </c>
      <c r="I7" t="s">
        <v>54</v>
      </c>
      <c r="J7" t="s">
        <v>27</v>
      </c>
      <c r="K7" t="s">
        <v>27</v>
      </c>
      <c r="L7" t="s">
        <v>26</v>
      </c>
      <c r="M7" t="s">
        <v>26</v>
      </c>
      <c r="O7" t="s">
        <v>52</v>
      </c>
      <c r="P7" t="s">
        <v>26</v>
      </c>
      <c r="Q7">
        <v>165</v>
      </c>
      <c r="R7">
        <v>99</v>
      </c>
      <c r="S7">
        <v>59660</v>
      </c>
      <c r="T7">
        <v>181899</v>
      </c>
    </row>
    <row r="8" spans="1:20" x14ac:dyDescent="0.25">
      <c r="A8" s="2" t="s">
        <v>59</v>
      </c>
      <c r="B8" s="2">
        <v>10998946.65</v>
      </c>
      <c r="C8" s="2">
        <v>226817.99</v>
      </c>
      <c r="D8" s="2">
        <v>11225764.640000001</v>
      </c>
      <c r="E8" s="2">
        <v>10568858.949999999</v>
      </c>
      <c r="F8" s="2">
        <v>181899</v>
      </c>
      <c r="G8" s="2">
        <v>10750757.949999999</v>
      </c>
      <c r="I8" t="s">
        <v>56</v>
      </c>
      <c r="J8">
        <v>5278</v>
      </c>
      <c r="K8">
        <v>164</v>
      </c>
      <c r="L8">
        <v>5081</v>
      </c>
      <c r="M8">
        <v>165</v>
      </c>
    </row>
    <row r="9" spans="1:20" x14ac:dyDescent="0.25">
      <c r="A9" s="22" t="s">
        <v>60</v>
      </c>
      <c r="B9" s="18">
        <v>143034281.87</v>
      </c>
      <c r="C9" s="5">
        <v>21933035.539999999</v>
      </c>
      <c r="D9" s="5">
        <v>164967317.41</v>
      </c>
      <c r="E9" s="18">
        <v>120027778.83</v>
      </c>
      <c r="F9" s="5">
        <v>18884056.079999998</v>
      </c>
      <c r="G9" s="5">
        <v>138911834.91</v>
      </c>
      <c r="I9" t="s">
        <v>57</v>
      </c>
      <c r="J9">
        <v>4759</v>
      </c>
      <c r="K9">
        <v>124</v>
      </c>
      <c r="L9">
        <v>4539</v>
      </c>
      <c r="M9">
        <v>99</v>
      </c>
      <c r="O9" t="s">
        <v>54</v>
      </c>
      <c r="P9" t="s">
        <v>56</v>
      </c>
      <c r="Q9" t="s">
        <v>57</v>
      </c>
      <c r="R9" t="s">
        <v>58</v>
      </c>
      <c r="S9" t="s">
        <v>59</v>
      </c>
    </row>
    <row r="10" spans="1:20" x14ac:dyDescent="0.25">
      <c r="I10" t="s">
        <v>58</v>
      </c>
      <c r="J10">
        <v>2734326.93</v>
      </c>
      <c r="K10">
        <v>71111</v>
      </c>
      <c r="L10">
        <v>2620338.25</v>
      </c>
      <c r="M10">
        <v>59660</v>
      </c>
      <c r="O10" t="s">
        <v>27</v>
      </c>
      <c r="P10">
        <v>5442</v>
      </c>
      <c r="Q10">
        <v>4878</v>
      </c>
      <c r="R10">
        <v>2805437.93</v>
      </c>
      <c r="S10">
        <v>11225764.640000001</v>
      </c>
    </row>
    <row r="11" spans="1:20" x14ac:dyDescent="0.25">
      <c r="I11" t="s">
        <v>59</v>
      </c>
      <c r="J11">
        <v>10998946.65</v>
      </c>
      <c r="K11">
        <v>226817.99</v>
      </c>
      <c r="L11">
        <v>10568858.949999999</v>
      </c>
      <c r="M11">
        <v>181899</v>
      </c>
      <c r="O11" t="s">
        <v>26</v>
      </c>
      <c r="P11">
        <v>5246</v>
      </c>
      <c r="Q11">
        <v>4623</v>
      </c>
      <c r="R11">
        <v>2679998.25</v>
      </c>
      <c r="S11">
        <v>10750757.949999999</v>
      </c>
    </row>
    <row r="12" spans="1:20" x14ac:dyDescent="0.25">
      <c r="I12" t="s">
        <v>54</v>
      </c>
      <c r="J12" t="s">
        <v>27</v>
      </c>
      <c r="K12" t="s">
        <v>26</v>
      </c>
    </row>
    <row r="13" spans="1:20" x14ac:dyDescent="0.25">
      <c r="I13" t="s">
        <v>56</v>
      </c>
      <c r="J13">
        <v>5442</v>
      </c>
      <c r="K13">
        <v>5246</v>
      </c>
    </row>
    <row r="14" spans="1:20" x14ac:dyDescent="0.25">
      <c r="I14" t="s">
        <v>57</v>
      </c>
      <c r="J14">
        <v>4878</v>
      </c>
      <c r="K14">
        <v>4623</v>
      </c>
    </row>
    <row r="15" spans="1:20" x14ac:dyDescent="0.25">
      <c r="I15" t="s">
        <v>58</v>
      </c>
      <c r="J15">
        <v>2805437.93</v>
      </c>
      <c r="K15">
        <v>2679998.25</v>
      </c>
    </row>
    <row r="16" spans="1:20" x14ac:dyDescent="0.25">
      <c r="I16" t="s">
        <v>59</v>
      </c>
      <c r="J16">
        <v>11225764.640000001</v>
      </c>
      <c r="K16">
        <v>10750757.949999999</v>
      </c>
      <c r="O16" t="s">
        <v>48</v>
      </c>
      <c r="P16" t="s">
        <v>49</v>
      </c>
      <c r="Q16" t="s">
        <v>50</v>
      </c>
    </row>
    <row r="17" spans="9:17" x14ac:dyDescent="0.25">
      <c r="O17" t="s">
        <v>51</v>
      </c>
      <c r="P17" t="s">
        <v>27</v>
      </c>
      <c r="Q17">
        <v>5149</v>
      </c>
    </row>
    <row r="18" spans="9:17" x14ac:dyDescent="0.25">
      <c r="I18" t="s">
        <v>48</v>
      </c>
      <c r="J18" t="s">
        <v>51</v>
      </c>
      <c r="K18" t="s">
        <v>52</v>
      </c>
      <c r="L18" t="s">
        <v>51</v>
      </c>
      <c r="O18" t="s">
        <v>52</v>
      </c>
      <c r="P18" t="s">
        <v>27</v>
      </c>
      <c r="Q18">
        <v>47</v>
      </c>
    </row>
    <row r="19" spans="9:17" x14ac:dyDescent="0.25">
      <c r="I19" t="s">
        <v>49</v>
      </c>
      <c r="J19" t="s">
        <v>27</v>
      </c>
      <c r="K19" t="s">
        <v>27</v>
      </c>
      <c r="L19" t="s">
        <v>26</v>
      </c>
      <c r="O19" t="s">
        <v>51</v>
      </c>
      <c r="P19" t="s">
        <v>26</v>
      </c>
      <c r="Q19">
        <v>4979</v>
      </c>
    </row>
    <row r="20" spans="9:17" x14ac:dyDescent="0.25">
      <c r="I20" t="s">
        <v>50</v>
      </c>
      <c r="J20">
        <v>5149</v>
      </c>
      <c r="K20">
        <v>47</v>
      </c>
      <c r="L20">
        <v>4979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4EE0-E4BA-498C-B3E1-02C1FC2BA8DA}">
  <dimension ref="A1:U4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  <col min="2" max="2" width="64.140625" bestFit="1" customWidth="1"/>
    <col min="3" max="3" width="6.7109375" bestFit="1" customWidth="1"/>
    <col min="4" max="4" width="18.7109375" bestFit="1" customWidth="1"/>
    <col min="5" max="5" width="19.28515625" bestFit="1" customWidth="1"/>
    <col min="6" max="6" width="11" bestFit="1" customWidth="1"/>
    <col min="7" max="7" width="15.85546875" bestFit="1" customWidth="1"/>
    <col min="12" max="12" width="18.5703125" bestFit="1" customWidth="1"/>
    <col min="13" max="13" width="18.7109375" bestFit="1" customWidth="1"/>
    <col min="14" max="14" width="19.28515625" bestFit="1" customWidth="1"/>
    <col min="15" max="15" width="11" bestFit="1" customWidth="1"/>
    <col min="16" max="16" width="15.85546875" bestFit="1" customWidth="1"/>
  </cols>
  <sheetData>
    <row r="1" spans="1:21" x14ac:dyDescent="0.25">
      <c r="A1" s="4" t="s">
        <v>62</v>
      </c>
      <c r="B1" s="4" t="s">
        <v>63</v>
      </c>
      <c r="C1" s="4" t="s">
        <v>50</v>
      </c>
      <c r="D1" s="4" t="s">
        <v>56</v>
      </c>
      <c r="E1" s="4" t="s">
        <v>57</v>
      </c>
      <c r="F1" s="4" t="s">
        <v>58</v>
      </c>
      <c r="G1" s="4" t="s">
        <v>59</v>
      </c>
      <c r="T1" s="25"/>
      <c r="U1" s="26"/>
    </row>
    <row r="2" spans="1:21" x14ac:dyDescent="0.25">
      <c r="A2" s="2" t="s">
        <v>64</v>
      </c>
      <c r="B2" s="2" t="s">
        <v>65</v>
      </c>
      <c r="C2" s="2" t="e">
        <v>#N/A</v>
      </c>
      <c r="D2" s="2">
        <v>181</v>
      </c>
      <c r="E2" s="2">
        <v>121</v>
      </c>
      <c r="F2" s="2">
        <v>63278.69</v>
      </c>
      <c r="G2" s="2">
        <v>251786</v>
      </c>
      <c r="U2" s="26"/>
    </row>
    <row r="3" spans="1:21" x14ac:dyDescent="0.25">
      <c r="A3" s="2" t="s">
        <v>66</v>
      </c>
      <c r="B3" s="2" t="s">
        <v>67</v>
      </c>
      <c r="C3" s="2" t="e">
        <v>#N/A</v>
      </c>
      <c r="D3" s="2">
        <v>175</v>
      </c>
      <c r="E3" s="2">
        <v>136</v>
      </c>
      <c r="F3" s="2">
        <v>232725.6</v>
      </c>
      <c r="G3" s="2">
        <v>358155.4</v>
      </c>
      <c r="U3" s="26"/>
    </row>
    <row r="4" spans="1:21" x14ac:dyDescent="0.25">
      <c r="A4" s="2" t="s">
        <v>68</v>
      </c>
      <c r="B4" s="2" t="s">
        <v>68</v>
      </c>
      <c r="C4" s="2" t="s">
        <v>108</v>
      </c>
      <c r="D4" s="2">
        <v>236</v>
      </c>
      <c r="E4" s="2">
        <v>234</v>
      </c>
      <c r="F4" s="2">
        <v>66648.100000000006</v>
      </c>
      <c r="G4" s="2">
        <v>599807.30000000005</v>
      </c>
      <c r="U4" s="26"/>
    </row>
    <row r="5" spans="1:21" x14ac:dyDescent="0.25">
      <c r="A5" s="2" t="s">
        <v>69</v>
      </c>
      <c r="B5" s="2" t="s">
        <v>41</v>
      </c>
      <c r="C5" s="2" t="s">
        <v>110</v>
      </c>
      <c r="D5" s="2">
        <v>8</v>
      </c>
      <c r="E5" s="2">
        <v>8</v>
      </c>
      <c r="F5" s="2">
        <v>3200</v>
      </c>
      <c r="G5" s="2">
        <v>14487</v>
      </c>
      <c r="U5" s="26"/>
    </row>
    <row r="6" spans="1:21" x14ac:dyDescent="0.25">
      <c r="A6" s="2" t="s">
        <v>70</v>
      </c>
      <c r="B6" s="2" t="s">
        <v>41</v>
      </c>
      <c r="C6" s="2" t="s">
        <v>111</v>
      </c>
      <c r="D6" s="2">
        <v>35</v>
      </c>
      <c r="E6" s="2">
        <v>35</v>
      </c>
      <c r="F6" s="2">
        <v>29675.64</v>
      </c>
      <c r="G6" s="2">
        <v>124014</v>
      </c>
      <c r="U6" s="26"/>
    </row>
    <row r="7" spans="1:21" x14ac:dyDescent="0.25">
      <c r="A7" s="2" t="s">
        <v>71</v>
      </c>
      <c r="B7" s="2" t="s">
        <v>41</v>
      </c>
      <c r="C7" s="2" t="s">
        <v>112</v>
      </c>
      <c r="D7" s="2">
        <v>15</v>
      </c>
      <c r="E7" s="2">
        <v>15</v>
      </c>
      <c r="F7" s="2">
        <v>4409.3</v>
      </c>
      <c r="G7" s="2">
        <v>39681</v>
      </c>
      <c r="U7" s="26"/>
    </row>
    <row r="8" spans="1:21" x14ac:dyDescent="0.25">
      <c r="A8" s="2" t="s">
        <v>72</v>
      </c>
      <c r="B8" s="2" t="s">
        <v>72</v>
      </c>
      <c r="C8" s="2" t="s">
        <v>113</v>
      </c>
      <c r="D8" s="2">
        <v>135</v>
      </c>
      <c r="E8" s="2">
        <v>133</v>
      </c>
      <c r="F8" s="2">
        <v>33686.31</v>
      </c>
      <c r="G8" s="2">
        <v>312503.8</v>
      </c>
      <c r="U8" s="26"/>
    </row>
    <row r="9" spans="1:21" x14ac:dyDescent="0.25">
      <c r="A9" s="2" t="s">
        <v>73</v>
      </c>
      <c r="B9" s="2" t="s">
        <v>41</v>
      </c>
      <c r="C9" s="2" t="s">
        <v>114</v>
      </c>
      <c r="D9" s="2">
        <v>100</v>
      </c>
      <c r="E9" s="2">
        <v>100</v>
      </c>
      <c r="F9" s="2">
        <v>28054.76</v>
      </c>
      <c r="G9" s="2">
        <v>260042</v>
      </c>
      <c r="U9" s="26"/>
    </row>
    <row r="10" spans="1:21" x14ac:dyDescent="0.25">
      <c r="A10" s="2" t="s">
        <v>74</v>
      </c>
      <c r="B10" s="2" t="s">
        <v>41</v>
      </c>
      <c r="C10" s="2" t="s">
        <v>115</v>
      </c>
      <c r="D10" s="2">
        <v>23</v>
      </c>
      <c r="E10" s="2">
        <v>23</v>
      </c>
      <c r="F10" s="2">
        <v>4611.43</v>
      </c>
      <c r="G10" s="2">
        <v>33128</v>
      </c>
      <c r="U10" s="26"/>
    </row>
    <row r="11" spans="1:21" x14ac:dyDescent="0.25">
      <c r="A11" s="2" t="s">
        <v>75</v>
      </c>
      <c r="B11" s="2" t="s">
        <v>75</v>
      </c>
      <c r="C11" s="2" t="s">
        <v>112</v>
      </c>
      <c r="D11" s="2">
        <v>17</v>
      </c>
      <c r="E11" s="2">
        <v>17</v>
      </c>
      <c r="F11" s="2">
        <v>8531.86</v>
      </c>
      <c r="G11" s="2">
        <v>53427</v>
      </c>
      <c r="U11" s="26"/>
    </row>
    <row r="12" spans="1:21" x14ac:dyDescent="0.25">
      <c r="A12" s="2" t="s">
        <v>76</v>
      </c>
      <c r="B12" s="2" t="s">
        <v>41</v>
      </c>
      <c r="C12" s="2" t="s">
        <v>117</v>
      </c>
      <c r="D12" s="2">
        <v>14</v>
      </c>
      <c r="E12" s="2">
        <v>14</v>
      </c>
      <c r="F12" s="2">
        <v>5787.17</v>
      </c>
      <c r="G12" s="2">
        <v>33656</v>
      </c>
      <c r="U12" s="26"/>
    </row>
    <row r="13" spans="1:21" x14ac:dyDescent="0.25">
      <c r="A13" s="2" t="s">
        <v>77</v>
      </c>
      <c r="B13" s="2" t="s">
        <v>41</v>
      </c>
      <c r="C13" s="2" t="s">
        <v>118</v>
      </c>
      <c r="D13" s="2">
        <v>12</v>
      </c>
      <c r="E13" s="2">
        <v>9</v>
      </c>
      <c r="F13" s="2">
        <v>20287.3</v>
      </c>
      <c r="G13" s="2">
        <v>62371</v>
      </c>
      <c r="U13" s="26"/>
    </row>
    <row r="14" spans="1:21" x14ac:dyDescent="0.25">
      <c r="A14" s="2" t="s">
        <v>78</v>
      </c>
      <c r="B14" s="2" t="s">
        <v>41</v>
      </c>
      <c r="C14" s="2" t="s">
        <v>119</v>
      </c>
      <c r="D14" s="2">
        <v>6</v>
      </c>
      <c r="E14" s="2">
        <v>6</v>
      </c>
      <c r="F14" s="2">
        <v>724.7</v>
      </c>
      <c r="G14" s="2">
        <v>13898</v>
      </c>
      <c r="U14" s="26"/>
    </row>
    <row r="15" spans="1:21" x14ac:dyDescent="0.25">
      <c r="A15" s="2" t="s">
        <v>79</v>
      </c>
      <c r="B15" s="2" t="s">
        <v>41</v>
      </c>
      <c r="C15" s="2" t="s">
        <v>120</v>
      </c>
      <c r="D15" s="2">
        <v>3344</v>
      </c>
      <c r="E15" s="2">
        <v>2948</v>
      </c>
      <c r="F15" s="2">
        <v>1672501.96</v>
      </c>
      <c r="G15" s="2">
        <v>6724521.2999999998</v>
      </c>
      <c r="U15" s="26"/>
    </row>
    <row r="16" spans="1:21" x14ac:dyDescent="0.25">
      <c r="A16" s="2" t="s">
        <v>80</v>
      </c>
      <c r="B16" s="2" t="s">
        <v>41</v>
      </c>
      <c r="C16" s="2" t="s">
        <v>121</v>
      </c>
      <c r="D16" s="2">
        <v>166</v>
      </c>
      <c r="E16" s="2">
        <v>165</v>
      </c>
      <c r="F16" s="2">
        <v>41500</v>
      </c>
      <c r="G16" s="2">
        <v>309709.15000000002</v>
      </c>
      <c r="U16" s="26"/>
    </row>
    <row r="17" spans="1:21" x14ac:dyDescent="0.25">
      <c r="A17" s="2" t="s">
        <v>81</v>
      </c>
      <c r="B17" s="2" t="s">
        <v>41</v>
      </c>
      <c r="C17" s="2" t="s">
        <v>122</v>
      </c>
      <c r="D17" s="2">
        <v>661</v>
      </c>
      <c r="E17" s="2">
        <v>636</v>
      </c>
      <c r="F17" s="2">
        <v>396600</v>
      </c>
      <c r="G17" s="2">
        <v>1279861</v>
      </c>
      <c r="U17" s="26"/>
    </row>
    <row r="18" spans="1:21" x14ac:dyDescent="0.25">
      <c r="A18" s="2" t="s">
        <v>82</v>
      </c>
      <c r="B18" s="2" t="s">
        <v>41</v>
      </c>
      <c r="C18" s="2" t="s">
        <v>116</v>
      </c>
      <c r="D18" s="2">
        <v>1</v>
      </c>
      <c r="E18" s="2">
        <v>1</v>
      </c>
      <c r="F18" s="2">
        <v>300</v>
      </c>
      <c r="G18" s="2">
        <v>99</v>
      </c>
      <c r="U18" s="26"/>
    </row>
    <row r="19" spans="1:21" x14ac:dyDescent="0.25">
      <c r="A19" s="2" t="s">
        <v>83</v>
      </c>
      <c r="B19" s="2" t="s">
        <v>41</v>
      </c>
      <c r="C19" s="2" t="s">
        <v>110</v>
      </c>
      <c r="D19" s="2">
        <v>8</v>
      </c>
      <c r="E19" s="2">
        <v>8</v>
      </c>
      <c r="F19" s="2">
        <v>1760.76</v>
      </c>
      <c r="G19" s="2">
        <v>13948</v>
      </c>
      <c r="U19" s="26"/>
    </row>
    <row r="20" spans="1:21" x14ac:dyDescent="0.25">
      <c r="A20" s="2" t="s">
        <v>84</v>
      </c>
      <c r="B20" s="2" t="s">
        <v>41</v>
      </c>
      <c r="C20" s="2" t="s">
        <v>109</v>
      </c>
      <c r="D20" s="2">
        <v>1</v>
      </c>
      <c r="E20" s="2">
        <v>1</v>
      </c>
      <c r="F20" s="2">
        <v>284.8</v>
      </c>
      <c r="G20" s="2">
        <v>2563</v>
      </c>
      <c r="U20" s="26"/>
    </row>
    <row r="21" spans="1:21" x14ac:dyDescent="0.25">
      <c r="A21" s="2" t="s">
        <v>85</v>
      </c>
      <c r="B21" s="2" t="s">
        <v>85</v>
      </c>
      <c r="C21" s="2" t="s">
        <v>123</v>
      </c>
      <c r="D21" s="2">
        <v>16</v>
      </c>
      <c r="E21" s="2">
        <v>16</v>
      </c>
      <c r="F21" s="2">
        <v>4023.33</v>
      </c>
      <c r="G21" s="2">
        <v>33182</v>
      </c>
      <c r="U21" s="26"/>
    </row>
    <row r="22" spans="1:21" x14ac:dyDescent="0.25">
      <c r="A22" s="2" t="s">
        <v>86</v>
      </c>
      <c r="B22" s="2" t="s">
        <v>41</v>
      </c>
      <c r="C22" s="2" t="s">
        <v>110</v>
      </c>
      <c r="D22" s="2">
        <v>7</v>
      </c>
      <c r="E22" s="2">
        <v>7</v>
      </c>
      <c r="F22" s="2">
        <v>7000</v>
      </c>
      <c r="G22" s="2">
        <v>7013</v>
      </c>
      <c r="U22" s="26"/>
    </row>
    <row r="23" spans="1:21" x14ac:dyDescent="0.25">
      <c r="A23" s="2" t="s">
        <v>87</v>
      </c>
      <c r="B23" s="2" t="s">
        <v>41</v>
      </c>
      <c r="C23" s="2" t="s">
        <v>117</v>
      </c>
      <c r="D23" s="2">
        <v>14</v>
      </c>
      <c r="E23" s="2">
        <v>14</v>
      </c>
      <c r="F23" s="2">
        <v>7698.8</v>
      </c>
      <c r="G23" s="2">
        <v>69288</v>
      </c>
      <c r="U23" s="26"/>
    </row>
    <row r="24" spans="1:21" x14ac:dyDescent="0.25">
      <c r="A24" s="2" t="s">
        <v>88</v>
      </c>
      <c r="B24" s="2" t="s">
        <v>41</v>
      </c>
      <c r="C24" s="2" t="s">
        <v>119</v>
      </c>
      <c r="D24" s="2">
        <v>6</v>
      </c>
      <c r="E24" s="2">
        <v>5</v>
      </c>
      <c r="F24" s="2">
        <v>3728</v>
      </c>
      <c r="G24" s="2">
        <v>11633</v>
      </c>
      <c r="U24" s="26"/>
    </row>
    <row r="25" spans="1:21" x14ac:dyDescent="0.25">
      <c r="A25" s="2" t="s">
        <v>89</v>
      </c>
      <c r="B25" s="2" t="s">
        <v>89</v>
      </c>
      <c r="C25" s="2" t="s">
        <v>109</v>
      </c>
      <c r="D25" s="2">
        <v>3</v>
      </c>
      <c r="E25" s="2">
        <v>3</v>
      </c>
      <c r="F25" s="2">
        <v>759.7</v>
      </c>
      <c r="G25" s="2">
        <v>6837</v>
      </c>
      <c r="U25" s="26"/>
    </row>
    <row r="26" spans="1:21" x14ac:dyDescent="0.25">
      <c r="A26" s="2" t="s">
        <v>90</v>
      </c>
      <c r="B26" s="2" t="s">
        <v>41</v>
      </c>
      <c r="C26" s="2" t="s">
        <v>116</v>
      </c>
      <c r="D26" s="2">
        <v>1</v>
      </c>
      <c r="E26" s="2">
        <v>1</v>
      </c>
      <c r="F26" s="2">
        <v>538.5</v>
      </c>
      <c r="G26" s="2">
        <v>1257</v>
      </c>
      <c r="U26" s="26"/>
    </row>
    <row r="27" spans="1:21" x14ac:dyDescent="0.25">
      <c r="A27" s="2" t="s">
        <v>91</v>
      </c>
      <c r="B27" s="2" t="s">
        <v>41</v>
      </c>
      <c r="C27" s="2" t="s">
        <v>109</v>
      </c>
      <c r="D27" s="2">
        <v>3</v>
      </c>
      <c r="E27" s="2">
        <v>2</v>
      </c>
      <c r="F27" s="2">
        <v>3000</v>
      </c>
      <c r="G27" s="2">
        <v>2046</v>
      </c>
      <c r="U27" s="26"/>
    </row>
    <row r="28" spans="1:21" x14ac:dyDescent="0.25">
      <c r="A28" s="2" t="s">
        <v>92</v>
      </c>
      <c r="B28" s="2" t="s">
        <v>41</v>
      </c>
      <c r="C28" s="2" t="s">
        <v>124</v>
      </c>
      <c r="D28" s="2">
        <v>4</v>
      </c>
      <c r="E28" s="2">
        <v>3</v>
      </c>
      <c r="F28" s="2">
        <v>4000</v>
      </c>
      <c r="G28" s="2">
        <v>1796</v>
      </c>
      <c r="U28" s="26"/>
    </row>
    <row r="29" spans="1:21" x14ac:dyDescent="0.25">
      <c r="A29" s="2" t="s">
        <v>93</v>
      </c>
      <c r="B29" s="2" t="s">
        <v>41</v>
      </c>
      <c r="C29" s="2" t="s">
        <v>109</v>
      </c>
      <c r="D29" s="2">
        <v>3</v>
      </c>
      <c r="E29" s="2">
        <v>3</v>
      </c>
      <c r="F29" s="2">
        <v>730.54</v>
      </c>
      <c r="G29" s="2">
        <v>6574</v>
      </c>
      <c r="U29" s="26"/>
    </row>
    <row r="30" spans="1:21" x14ac:dyDescent="0.25">
      <c r="A30" s="2" t="s">
        <v>94</v>
      </c>
      <c r="B30" s="2" t="s">
        <v>41</v>
      </c>
      <c r="C30" s="2" t="s">
        <v>125</v>
      </c>
      <c r="D30" s="2">
        <v>5</v>
      </c>
      <c r="E30" s="2">
        <v>3</v>
      </c>
      <c r="F30" s="2">
        <v>4171.5</v>
      </c>
      <c r="G30" s="2">
        <v>12516</v>
      </c>
      <c r="U30" s="26"/>
    </row>
    <row r="31" spans="1:21" x14ac:dyDescent="0.25">
      <c r="A31" s="2" t="s">
        <v>95</v>
      </c>
      <c r="B31" s="2" t="s">
        <v>41</v>
      </c>
      <c r="C31" s="2" t="s">
        <v>119</v>
      </c>
      <c r="D31" s="2">
        <v>5</v>
      </c>
      <c r="E31" s="2">
        <v>3</v>
      </c>
      <c r="F31" s="2">
        <v>3000</v>
      </c>
      <c r="G31" s="2">
        <v>7889</v>
      </c>
      <c r="U31" s="26"/>
    </row>
    <row r="32" spans="1:21" x14ac:dyDescent="0.25">
      <c r="A32" s="2" t="s">
        <v>96</v>
      </c>
      <c r="B32" s="2" t="s">
        <v>41</v>
      </c>
      <c r="C32" s="2" t="s">
        <v>126</v>
      </c>
      <c r="D32" s="2">
        <v>7</v>
      </c>
      <c r="E32" s="2">
        <v>7</v>
      </c>
      <c r="F32" s="2">
        <v>3500</v>
      </c>
      <c r="G32" s="2">
        <v>14469</v>
      </c>
      <c r="U32" s="26"/>
    </row>
    <row r="33" spans="1:21" x14ac:dyDescent="0.25">
      <c r="A33" s="2" t="s">
        <v>97</v>
      </c>
      <c r="B33" s="2" t="s">
        <v>41</v>
      </c>
      <c r="C33" s="2" t="s">
        <v>125</v>
      </c>
      <c r="D33" s="2">
        <v>4</v>
      </c>
      <c r="E33" s="2">
        <v>4</v>
      </c>
      <c r="F33" s="2">
        <v>515.21</v>
      </c>
      <c r="G33" s="2">
        <v>4637</v>
      </c>
      <c r="U33" s="26"/>
    </row>
    <row r="34" spans="1:21" x14ac:dyDescent="0.25">
      <c r="A34" s="2" t="s">
        <v>98</v>
      </c>
      <c r="B34" s="2" t="s">
        <v>41</v>
      </c>
      <c r="C34" s="2" t="s">
        <v>127</v>
      </c>
      <c r="D34" s="2">
        <v>13</v>
      </c>
      <c r="E34" s="2">
        <v>13</v>
      </c>
      <c r="F34" s="2">
        <v>15509.5</v>
      </c>
      <c r="G34" s="2">
        <v>46530</v>
      </c>
      <c r="U34" s="26"/>
    </row>
    <row r="35" spans="1:21" x14ac:dyDescent="0.25">
      <c r="A35" s="2" t="s">
        <v>99</v>
      </c>
      <c r="B35" s="2" t="s">
        <v>41</v>
      </c>
      <c r="C35" s="2" t="s">
        <v>109</v>
      </c>
      <c r="D35" s="2">
        <v>3</v>
      </c>
      <c r="E35" s="2">
        <v>3</v>
      </c>
      <c r="F35" s="2">
        <v>1568.6</v>
      </c>
      <c r="G35" s="2">
        <v>6274</v>
      </c>
      <c r="U35" s="26"/>
    </row>
    <row r="36" spans="1:21" x14ac:dyDescent="0.25">
      <c r="A36" s="2" t="s">
        <v>100</v>
      </c>
      <c r="B36" s="2" t="s">
        <v>41</v>
      </c>
      <c r="C36" s="2" t="s">
        <v>128</v>
      </c>
      <c r="D36" s="2">
        <v>2</v>
      </c>
      <c r="E36" s="2">
        <v>2</v>
      </c>
      <c r="F36" s="2">
        <v>2668.8</v>
      </c>
      <c r="G36" s="2">
        <v>4003</v>
      </c>
      <c r="U36" s="26"/>
    </row>
    <row r="37" spans="1:21" x14ac:dyDescent="0.25">
      <c r="A37" s="2" t="s">
        <v>101</v>
      </c>
      <c r="B37" s="2" t="s">
        <v>101</v>
      </c>
      <c r="C37" s="2" t="s">
        <v>119</v>
      </c>
      <c r="D37" s="2">
        <v>6</v>
      </c>
      <c r="E37" s="2">
        <v>6</v>
      </c>
      <c r="F37" s="2">
        <v>1539.25</v>
      </c>
      <c r="G37" s="2">
        <v>13853</v>
      </c>
      <c r="U37" s="26"/>
    </row>
    <row r="38" spans="1:21" x14ac:dyDescent="0.25">
      <c r="A38" s="2" t="s">
        <v>102</v>
      </c>
      <c r="B38" s="2" t="s">
        <v>41</v>
      </c>
      <c r="C38" s="2" t="s">
        <v>116</v>
      </c>
      <c r="D38" s="2">
        <v>1</v>
      </c>
      <c r="E38" s="2">
        <v>1</v>
      </c>
      <c r="F38" s="2">
        <v>244.7</v>
      </c>
      <c r="G38" s="2">
        <v>2202</v>
      </c>
      <c r="U38" s="26"/>
    </row>
    <row r="39" spans="1:21" x14ac:dyDescent="0.25">
      <c r="A39" s="2" t="s">
        <v>103</v>
      </c>
      <c r="B39" s="2" t="s">
        <v>103</v>
      </c>
      <c r="C39" s="2" t="s">
        <v>125</v>
      </c>
      <c r="D39" s="2">
        <v>5</v>
      </c>
      <c r="E39" s="2">
        <v>5</v>
      </c>
      <c r="F39" s="2">
        <v>1233.44</v>
      </c>
      <c r="G39" s="2">
        <v>11101</v>
      </c>
      <c r="U39" s="26"/>
    </row>
    <row r="40" spans="1:21" x14ac:dyDescent="0.25">
      <c r="A40" s="2" t="s">
        <v>104</v>
      </c>
      <c r="B40" s="2" t="s">
        <v>41</v>
      </c>
      <c r="C40" s="2" t="s">
        <v>116</v>
      </c>
      <c r="D40" s="2" t="e">
        <v>#N/A</v>
      </c>
      <c r="E40" s="2" t="e">
        <v>#N/A</v>
      </c>
      <c r="F40" s="2" t="e">
        <v>#N/A</v>
      </c>
      <c r="G40" s="2" t="e">
        <v>#N/A</v>
      </c>
      <c r="U40" s="26"/>
    </row>
    <row r="41" spans="1:21" x14ac:dyDescent="0.25">
      <c r="A41" s="2" t="s">
        <v>105</v>
      </c>
      <c r="B41" s="2" t="s">
        <v>41</v>
      </c>
      <c r="C41" s="2" t="s">
        <v>116</v>
      </c>
      <c r="D41" s="2" t="e">
        <v>#N/A</v>
      </c>
      <c r="E41" s="2" t="e">
        <v>#N/A</v>
      </c>
      <c r="F41" s="2" t="e">
        <v>#N/A</v>
      </c>
      <c r="G41" s="2" t="e">
        <v>#N/A</v>
      </c>
      <c r="U41" s="26"/>
    </row>
    <row r="42" spans="1:21" x14ac:dyDescent="0.25">
      <c r="A42" s="2" t="s">
        <v>106</v>
      </c>
      <c r="B42" s="2" t="s">
        <v>41</v>
      </c>
      <c r="C42" s="2" t="s">
        <v>116</v>
      </c>
      <c r="D42" s="2" t="e">
        <v>#N/A</v>
      </c>
      <c r="E42" s="2" t="e">
        <v>#N/A</v>
      </c>
      <c r="F42" s="2" t="e">
        <v>#N/A</v>
      </c>
      <c r="G42" s="2" t="e">
        <v>#N/A</v>
      </c>
    </row>
    <row r="43" spans="1:21" x14ac:dyDescent="0.25">
      <c r="A43" s="2" t="s">
        <v>107</v>
      </c>
      <c r="B43" s="2" t="s">
        <v>41</v>
      </c>
      <c r="C43" s="2" t="s">
        <v>116</v>
      </c>
      <c r="D43" s="2" t="e">
        <v>#N/A</v>
      </c>
      <c r="E43" s="2" t="e">
        <v>#N/A</v>
      </c>
      <c r="F43" s="2" t="e">
        <v>#N/A</v>
      </c>
      <c r="G43" s="2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9BD6-D603-41EE-98C3-FE3FB5868233}">
  <dimension ref="A1:I13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10.28515625" bestFit="1" customWidth="1"/>
    <col min="3" max="3" width="9" bestFit="1" customWidth="1"/>
    <col min="4" max="4" width="14.28515625" bestFit="1" customWidth="1"/>
    <col min="5" max="6" width="12.140625" bestFit="1" customWidth="1"/>
    <col min="9" max="9" width="10.7109375" bestFit="1" customWidth="1"/>
  </cols>
  <sheetData>
    <row r="1" spans="1:9" x14ac:dyDescent="0.25">
      <c r="A1" s="2" t="s">
        <v>129</v>
      </c>
      <c r="B1" s="2" t="s">
        <v>130</v>
      </c>
      <c r="C1" s="2" t="s">
        <v>37</v>
      </c>
      <c r="D1" s="2" t="s">
        <v>36</v>
      </c>
      <c r="E1" s="2" t="s">
        <v>131</v>
      </c>
      <c r="F1" s="2" t="s">
        <v>132</v>
      </c>
    </row>
    <row r="2" spans="1:9" x14ac:dyDescent="0.25">
      <c r="A2" s="2" t="s">
        <v>133</v>
      </c>
      <c r="B2" s="5">
        <v>5117</v>
      </c>
      <c r="C2" s="5">
        <v>5539</v>
      </c>
      <c r="D2" s="5">
        <v>4031514.56</v>
      </c>
      <c r="E2" s="5">
        <v>727.841589</v>
      </c>
      <c r="F2" s="5">
        <v>787.86682800000005</v>
      </c>
    </row>
    <row r="3" spans="1:9" x14ac:dyDescent="0.25">
      <c r="A3" s="2" t="s">
        <v>134</v>
      </c>
      <c r="B3" s="5">
        <v>5340</v>
      </c>
      <c r="C3" s="5">
        <v>6053</v>
      </c>
      <c r="D3" s="5">
        <v>7522474.3200000003</v>
      </c>
      <c r="E3" s="5">
        <v>1242.7679370000001</v>
      </c>
      <c r="F3" s="5">
        <v>1408.7030560000001</v>
      </c>
    </row>
    <row r="4" spans="1:9" x14ac:dyDescent="0.25">
      <c r="A4" s="2" t="s">
        <v>135</v>
      </c>
      <c r="B4" s="5">
        <v>4202</v>
      </c>
      <c r="C4" s="5">
        <v>5300</v>
      </c>
      <c r="D4" s="5">
        <v>8811866.1899999995</v>
      </c>
      <c r="E4" s="5">
        <v>1662.616262</v>
      </c>
      <c r="F4" s="5">
        <v>2097.0647760000002</v>
      </c>
    </row>
    <row r="5" spans="1:9" x14ac:dyDescent="0.25">
      <c r="A5" s="2" t="s">
        <v>136</v>
      </c>
      <c r="B5" s="5">
        <v>2714</v>
      </c>
      <c r="C5" s="5">
        <v>3003</v>
      </c>
      <c r="D5" s="5">
        <v>5784474.75</v>
      </c>
      <c r="E5" s="5">
        <v>1926.2320179999999</v>
      </c>
      <c r="F5" s="5">
        <v>2131.3466290000001</v>
      </c>
    </row>
    <row r="6" spans="1:9" x14ac:dyDescent="0.25">
      <c r="A6" s="2" t="s">
        <v>137</v>
      </c>
      <c r="B6" s="5">
        <v>3926</v>
      </c>
      <c r="C6" s="5">
        <v>4245</v>
      </c>
      <c r="D6" s="5">
        <v>9374998.8499999996</v>
      </c>
      <c r="E6" s="5">
        <v>2208.480294</v>
      </c>
      <c r="F6" s="5">
        <v>2387.9263500000002</v>
      </c>
    </row>
    <row r="7" spans="1:9" x14ac:dyDescent="0.25">
      <c r="A7" s="2" t="s">
        <v>138</v>
      </c>
      <c r="B7" s="5">
        <v>3901</v>
      </c>
      <c r="C7" s="5">
        <v>4176</v>
      </c>
      <c r="D7" s="5">
        <v>11168454.5</v>
      </c>
      <c r="E7" s="5">
        <v>2674.4383379999999</v>
      </c>
      <c r="F7" s="5">
        <v>2862.9721869999998</v>
      </c>
    </row>
    <row r="8" spans="1:9" x14ac:dyDescent="0.25">
      <c r="A8" s="2" t="s">
        <v>139</v>
      </c>
      <c r="B8" s="5">
        <v>1337</v>
      </c>
      <c r="C8" s="5">
        <v>1412</v>
      </c>
      <c r="D8" s="5">
        <v>4535501.43</v>
      </c>
      <c r="E8" s="5">
        <v>3212.1114940000002</v>
      </c>
      <c r="F8" s="5">
        <v>3392.297255</v>
      </c>
    </row>
    <row r="9" spans="1:9" x14ac:dyDescent="0.25">
      <c r="A9" s="2" t="s">
        <v>140</v>
      </c>
      <c r="B9" s="5">
        <v>700</v>
      </c>
      <c r="C9" s="5">
        <v>751</v>
      </c>
      <c r="D9" s="5">
        <v>2814974.73</v>
      </c>
      <c r="E9" s="5">
        <v>3748.3019039999999</v>
      </c>
      <c r="F9" s="5">
        <v>4021.3924710000001</v>
      </c>
    </row>
    <row r="10" spans="1:9" x14ac:dyDescent="0.25">
      <c r="A10" s="2" t="s">
        <v>141</v>
      </c>
      <c r="B10" s="5">
        <v>653</v>
      </c>
      <c r="C10" s="5">
        <v>686</v>
      </c>
      <c r="D10" s="5">
        <v>3030167.66</v>
      </c>
      <c r="E10" s="5">
        <v>4417.1540230000001</v>
      </c>
      <c r="F10" s="5">
        <v>4640.3792649999996</v>
      </c>
    </row>
    <row r="11" spans="1:9" x14ac:dyDescent="0.25">
      <c r="A11" s="2" t="s">
        <v>142</v>
      </c>
      <c r="B11" s="5">
        <v>746</v>
      </c>
      <c r="C11" s="5">
        <v>793</v>
      </c>
      <c r="D11" s="5">
        <v>4779715.12</v>
      </c>
      <c r="E11" s="5">
        <v>6027.3835060000001</v>
      </c>
      <c r="F11" s="5">
        <v>6407.1248260000002</v>
      </c>
    </row>
    <row r="12" spans="1:9" x14ac:dyDescent="0.25">
      <c r="C12" s="13">
        <f>SUM(C2:C11)</f>
        <v>31958</v>
      </c>
      <c r="D12" s="13">
        <f>SUM(D2:D11)</f>
        <v>61854142.109999992</v>
      </c>
    </row>
    <row r="13" spans="1:9" x14ac:dyDescent="0.25">
      <c r="I13" s="18">
        <v>61854142.109999999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Enrollment</vt:lpstr>
      <vt:lpstr>Overall Campus Shoes Level</vt:lpstr>
      <vt:lpstr>overall offline</vt:lpstr>
      <vt:lpstr>Offline Level - fOfO</vt:lpstr>
      <vt:lpstr>Offline Level - COCO</vt:lpstr>
      <vt:lpstr>online level</vt:lpstr>
      <vt:lpstr>slide 10</vt:lpstr>
      <vt:lpstr>slide 11</vt:lpstr>
      <vt:lpstr>atv coco</vt:lpstr>
      <vt:lpstr>atv fofo</vt:lpstr>
      <vt:lpstr>atv online</vt:lpstr>
      <vt:lpstr>lifecycle segment</vt:lpstr>
      <vt:lpstr>overall L2L stores</vt:lpstr>
      <vt:lpstr>coco l2l store</vt:lpstr>
      <vt:lpstr>fofo l2l store</vt:lpstr>
      <vt:lpstr>offline l2l store</vt:lpstr>
      <vt:lpstr>store wise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2025-10-08T06:19:30Z</dcterms:created>
  <dcterms:modified xsi:type="dcterms:W3CDTF">2025-10-10T08:10:49Z</dcterms:modified>
</cp:coreProperties>
</file>