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olinska\Desktop\AKTUALNY2022_23\MATERIAŁY DYDAKT\Pliki do Excela 2022\19. Komentarze_ochrona_makra\"/>
    </mc:Choice>
  </mc:AlternateContent>
  <bookViews>
    <workbookView xWindow="240" yWindow="15" windowWidth="12120" windowHeight="5220" tabRatio="719" firstSheet="1" activeTab="3"/>
  </bookViews>
  <sheets>
    <sheet name="Komentarze" sheetId="4" r:id="rId1"/>
    <sheet name="Chroniony arkusz" sheetId="7" r:id="rId2"/>
    <sheet name="Ochrona komórek 1" sheetId="1" r:id="rId3"/>
    <sheet name="Ochrona komórek 2" sheetId="6" r:id="rId4"/>
    <sheet name="Ochrona komórek 3" sheetId="9" r:id="rId5"/>
    <sheet name="Polecenie" sheetId="5" r:id="rId6"/>
  </sheets>
  <calcPr calcId="162913"/>
</workbook>
</file>

<file path=xl/calcChain.xml><?xml version="1.0" encoding="utf-8"?>
<calcChain xmlns="http://schemas.openxmlformats.org/spreadsheetml/2006/main">
  <c r="K12" i="9" l="1"/>
  <c r="K11" i="9"/>
  <c r="K10" i="9"/>
  <c r="K9" i="9"/>
  <c r="K8" i="9"/>
  <c r="K7" i="9"/>
  <c r="G14" i="1"/>
  <c r="J23" i="6"/>
  <c r="I23" i="6"/>
  <c r="K23" i="6" s="1"/>
  <c r="F23" i="6"/>
  <c r="E23" i="6"/>
  <c r="D23" i="6"/>
  <c r="C23" i="6"/>
  <c r="B23" i="6"/>
  <c r="K22" i="6"/>
  <c r="L22" i="6" s="1"/>
  <c r="H22" i="6"/>
  <c r="G22" i="6"/>
  <c r="L21" i="6"/>
  <c r="K21" i="6"/>
  <c r="H21" i="6"/>
  <c r="G21" i="6"/>
  <c r="L20" i="6"/>
  <c r="K20" i="6"/>
  <c r="H20" i="6"/>
  <c r="G20" i="6"/>
  <c r="L19" i="6"/>
  <c r="K19" i="6"/>
  <c r="H19" i="6"/>
  <c r="G19" i="6"/>
  <c r="L18" i="6"/>
  <c r="K18" i="6"/>
  <c r="H18" i="6"/>
  <c r="G18" i="6"/>
  <c r="L17" i="6"/>
  <c r="K17" i="6"/>
  <c r="H17" i="6"/>
  <c r="G17" i="6"/>
  <c r="L16" i="6"/>
  <c r="K16" i="6"/>
  <c r="H16" i="6"/>
  <c r="G16" i="6"/>
  <c r="L15" i="6"/>
  <c r="K15" i="6"/>
  <c r="H15" i="6"/>
  <c r="G15" i="6"/>
  <c r="L14" i="6"/>
  <c r="K14" i="6"/>
  <c r="H14" i="6"/>
  <c r="G14" i="6"/>
  <c r="L13" i="6"/>
  <c r="K13" i="6"/>
  <c r="H13" i="6"/>
  <c r="G13" i="6"/>
  <c r="L12" i="6"/>
  <c r="K12" i="6"/>
  <c r="H12" i="6"/>
  <c r="G12" i="6"/>
  <c r="G23" i="6" s="1"/>
  <c r="L11" i="6"/>
  <c r="K11" i="6"/>
  <c r="H11" i="6"/>
  <c r="H23" i="6"/>
  <c r="G11" i="6"/>
  <c r="J25" i="1"/>
  <c r="I25" i="1"/>
  <c r="K25" i="1" s="1"/>
  <c r="F25" i="1"/>
  <c r="E25" i="1"/>
  <c r="D25" i="1"/>
  <c r="C25" i="1"/>
  <c r="B25" i="1"/>
  <c r="K24" i="1"/>
  <c r="L24" i="1" s="1"/>
  <c r="H24" i="1"/>
  <c r="G24" i="1"/>
  <c r="K23" i="1"/>
  <c r="L23" i="1" s="1"/>
  <c r="H23" i="1"/>
  <c r="G23" i="1"/>
  <c r="K22" i="1"/>
  <c r="L22" i="1" s="1"/>
  <c r="H22" i="1"/>
  <c r="G22" i="1"/>
  <c r="K21" i="1"/>
  <c r="L21" i="1" s="1"/>
  <c r="H21" i="1"/>
  <c r="G21" i="1"/>
  <c r="K20" i="1"/>
  <c r="L20" i="1" s="1"/>
  <c r="H20" i="1"/>
  <c r="G20" i="1"/>
  <c r="K19" i="1"/>
  <c r="L19" i="1" s="1"/>
  <c r="H19" i="1"/>
  <c r="G19" i="1"/>
  <c r="K18" i="1"/>
  <c r="L18" i="1" s="1"/>
  <c r="H18" i="1"/>
  <c r="G18" i="1"/>
  <c r="K17" i="1"/>
  <c r="L17" i="1" s="1"/>
  <c r="H17" i="1"/>
  <c r="G17" i="1"/>
  <c r="K16" i="1"/>
  <c r="L16" i="1" s="1"/>
  <c r="H16" i="1"/>
  <c r="G16" i="1"/>
  <c r="K15" i="1"/>
  <c r="L15" i="1" s="1"/>
  <c r="H15" i="1"/>
  <c r="G15" i="1"/>
  <c r="K14" i="1"/>
  <c r="L14" i="1" s="1"/>
  <c r="H14" i="1"/>
  <c r="K13" i="1"/>
  <c r="L13" i="1" s="1"/>
  <c r="H13" i="1"/>
  <c r="H25" i="1"/>
  <c r="G13" i="1"/>
  <c r="G25" i="1"/>
  <c r="L23" i="6" l="1"/>
  <c r="L25" i="1"/>
</calcChain>
</file>

<file path=xl/comments1.xml><?xml version="1.0" encoding="utf-8"?>
<comments xmlns="http://schemas.openxmlformats.org/spreadsheetml/2006/main">
  <authors>
    <author>AS</author>
  </authors>
  <commentList>
    <comment ref="K1" authorId="0" shapeId="0">
      <text>
        <r>
          <rPr>
            <b/>
            <sz val="10"/>
            <color indexed="81"/>
            <rFont val="Tahoma"/>
            <family val="2"/>
            <charset val="238"/>
          </rPr>
          <t>AS:</t>
        </r>
        <r>
          <rPr>
            <sz val="10"/>
            <color indexed="81"/>
            <rFont val="Tahoma"/>
            <family val="2"/>
            <charset val="238"/>
          </rPr>
          <t xml:space="preserve">
Potrafię edytować komentarze.</t>
        </r>
      </text>
    </comment>
    <comment ref="K2" authorId="0" shapeId="0">
      <text>
        <r>
          <rPr>
            <b/>
            <sz val="10"/>
            <color indexed="81"/>
            <rFont val="Tahoma"/>
            <family val="2"/>
            <charset val="238"/>
          </rPr>
          <t>AS:</t>
        </r>
        <r>
          <rPr>
            <sz val="10"/>
            <color indexed="81"/>
            <rFont val="Tahoma"/>
            <family val="2"/>
            <charset val="238"/>
          </rPr>
          <t xml:space="preserve">
Wszystko już potrafię :)</t>
        </r>
      </text>
    </comment>
  </commentList>
</comments>
</file>

<file path=xl/sharedStrings.xml><?xml version="1.0" encoding="utf-8"?>
<sst xmlns="http://schemas.openxmlformats.org/spreadsheetml/2006/main" count="137" uniqueCount="99">
  <si>
    <t>Uwaga 1</t>
  </si>
  <si>
    <t>Uwaga 2</t>
  </si>
  <si>
    <t>Uwaga 3</t>
  </si>
  <si>
    <t>1. W komórce K1 znajduje się komentarz. Edytuj go i dopisz swoje imię i nazwisko.</t>
  </si>
  <si>
    <t>2. Usuń komentarz z komórki K2.</t>
  </si>
  <si>
    <r>
      <t xml:space="preserve">3. W komórce K3 wstaw komentarz: Czasem miewam trudności z… </t>
    </r>
    <r>
      <rPr>
        <i/>
        <sz val="11"/>
        <color indexed="8"/>
        <rFont val="Czcionka tekstu podstawowego"/>
        <charset val="238"/>
      </rPr>
      <t>napisz z czym…</t>
    </r>
  </si>
  <si>
    <t>ROCZNE ZESTAWIENIE PRZYCHODÓW I WYDATKÓW</t>
  </si>
  <si>
    <t>WYDATKI</t>
  </si>
  <si>
    <t>PRZYCHODY</t>
  </si>
  <si>
    <t>BILANS</t>
  </si>
  <si>
    <t>Miesiąc</t>
  </si>
  <si>
    <t>Żywność</t>
  </si>
  <si>
    <t>Mieszkanie</t>
  </si>
  <si>
    <t>Odzież</t>
  </si>
  <si>
    <t>Samochód</t>
  </si>
  <si>
    <t>Inne</t>
  </si>
  <si>
    <t>RAZEM</t>
  </si>
  <si>
    <t>ŚREDNIA</t>
  </si>
  <si>
    <t>Pensje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</si>
  <si>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</si>
  <si>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</si>
  <si>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</si>
  <si>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</si>
  <si>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</si>
  <si>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</si>
  <si>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</si>
  <si>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</si>
  <si>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</si>
  <si>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</si>
  <si>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</si>
  <si>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</si>
  <si>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1. Zmień zawartość dowolnej komórki z bloku B13:F24.</t>
  </si>
  <si>
    <t>2. Skoro nie było to możliwe, to zmień zawartość komórki I13 i wpisz wartość 2950 zł.</t>
  </si>
  <si>
    <t>(Zaobserwowałaś/eś skutek założenia ochrony na wybrane komórki).</t>
  </si>
  <si>
    <t>3. Usuń ochronę komórek z bloku B13:F24.</t>
  </si>
  <si>
    <t>Kontrolka</t>
  </si>
  <si>
    <r>
      <t xml:space="preserve">3.Zapisz zmiany w tym pliku i podczas zapisywania wprowadź hasło chroniące plik przed otwarciem (hasło: Twoje imię). Następnie otwórz plik </t>
    </r>
    <r>
      <rPr>
        <b/>
        <sz val="11"/>
        <color indexed="8"/>
        <rFont val="Czcionka tekstu podstawowego"/>
        <charset val="238"/>
      </rPr>
      <t xml:space="preserve">chroniony.xls </t>
    </r>
    <r>
      <rPr>
        <sz val="11"/>
        <color indexed="8"/>
        <rFont val="Czcionka tekstu podstawowego"/>
        <charset val="238"/>
      </rPr>
      <t xml:space="preserve">(hasło do pliku: </t>
    </r>
    <r>
      <rPr>
        <b/>
        <sz val="11"/>
        <color indexed="8"/>
        <rFont val="Czcionka tekstu podstawowego"/>
        <charset val="238"/>
      </rPr>
      <t>certyfikat11</t>
    </r>
    <r>
      <rPr>
        <sz val="11"/>
        <color indexed="8"/>
        <rFont val="Czcionka tekstu podstawowego"/>
        <charset val="238"/>
      </rPr>
      <t>) i rozwiąż zadania w nim zawarte.</t>
    </r>
  </si>
  <si>
    <t>1. Zablokuj możliwość zmieniania komórek z bloku I11:J22 - nie zakładaj hasła chroniącego dane.</t>
  </si>
  <si>
    <t>2. Sprawdź działanie zabezpieczenia: spróbuj usunąć tekst z komórki A5, dodać wypełnienie komórki w kolorze niebieskim lub wpisać coś do komórki B5.</t>
  </si>
  <si>
    <t xml:space="preserve">1. Zabezpiecz ten arkusz przed zmianami - załóż hasło "Żabka". </t>
  </si>
  <si>
    <t>4. Wyświetl wszystkie komentarze i przejdź do kolejnego arkusza.</t>
  </si>
  <si>
    <t>Na ten arkusz założono ochronę. Nie można wprawdzić wartości do żadnej komórki.</t>
  </si>
  <si>
    <r>
      <t xml:space="preserve">- ze wstążki </t>
    </r>
    <r>
      <rPr>
        <b/>
        <sz val="11"/>
        <color indexed="8"/>
        <rFont val="Czcionka tekstu podstawowego"/>
        <charset val="238"/>
      </rPr>
      <t>Narzędzia główne</t>
    </r>
    <r>
      <rPr>
        <sz val="11"/>
        <color theme="1"/>
        <rFont val="Czcionka tekstu podstawowego"/>
        <family val="2"/>
        <charset val="238"/>
      </rPr>
      <t>: FORMAT - CHROŃ ARKUSZ</t>
    </r>
  </si>
  <si>
    <r>
      <t xml:space="preserve">- ze wstążki </t>
    </r>
    <r>
      <rPr>
        <b/>
        <sz val="11"/>
        <color indexed="8"/>
        <rFont val="Czcionka tekstu podstawowego"/>
        <charset val="238"/>
      </rPr>
      <t>Recenzja:</t>
    </r>
    <r>
      <rPr>
        <sz val="11"/>
        <color indexed="8"/>
        <rFont val="Czcionka tekstu podstawowego"/>
        <charset val="238"/>
      </rPr>
      <t xml:space="preserve"> CHROŃ ARKUSZ</t>
    </r>
  </si>
  <si>
    <t>Nie wierzysz? Spróbuj skasować ten tekst…</t>
  </si>
  <si>
    <t>Usuń ochronę tego arkusza. W tym celu:</t>
  </si>
  <si>
    <t>- wpisz hasło: alamakota</t>
  </si>
  <si>
    <t>Ale, żeby je naprawdę zablokować (zabezpieczyć, ochronić) należy założyć ochronę…</t>
  </si>
  <si>
    <t>Wstaw nowy arkusz i sprawdź czy komórki w nim są zablokowane (czy podświetlony jest przycisk "Zablokuj komórkę". Sprawdź, czy możesz wprowadzać dane do arkusza. Załóż ochronę na arkusz, jako hasło wpisz: 123.</t>
  </si>
  <si>
    <t>Wszystkie arkusze są gotowe (przygotowane) do zakładania na nie ochrony. Wystarczy więc wybrać polecenie:</t>
  </si>
  <si>
    <t xml:space="preserve">Ponieważ wszystkie komórki były zablokowane w arkuszu, więc nie można w nich teraz nic zmodyfikować… </t>
  </si>
  <si>
    <r>
      <t xml:space="preserve">To, że komórki są zablokowane możesz zaobserwować, ustawiając kursor w dowolnej komórce i wybierając polecenie: Format ze wstążki </t>
    </r>
    <r>
      <rPr>
        <b/>
        <sz val="11"/>
        <color indexed="8"/>
        <rFont val="Czcionka tekstu podstawowego"/>
        <charset val="238"/>
      </rPr>
      <t>Narzędzia główne.</t>
    </r>
    <r>
      <rPr>
        <sz val="11"/>
        <color theme="1"/>
        <rFont val="Czcionka tekstu podstawowego"/>
        <family val="2"/>
        <charset val="238"/>
      </rPr>
      <t xml:space="preserve"> Zauważysz, że przycisk sygnalizujący zablokowaie komórek świeci się… Jest aktywny = komórki są zablokowane= g0towe do ochrony</t>
    </r>
  </si>
  <si>
    <r>
      <t>- wybierz polecenie Nie c</t>
    </r>
    <r>
      <rPr>
        <b/>
        <sz val="11"/>
        <color indexed="8"/>
        <rFont val="Czcionka tekstu podstawowego"/>
        <charset val="238"/>
      </rPr>
      <t>hroń arkusza</t>
    </r>
  </si>
  <si>
    <t>- sprawdź czy możliwe już jest modyfikowanie komórek.</t>
  </si>
  <si>
    <t>Ustaw arkusz na trzeciej pozycji i zmień nazwę arkusza na "Mój chroniony".</t>
  </si>
  <si>
    <t>Przejdź do arkusza "Ochrona komórek 1".</t>
  </si>
  <si>
    <t>4. Ustaw kursor w dowolnej komórce z kwotami wydatków i sprawdź czy jest zablokowana. Następnie ustaw kursor w dowolnej innej komórce i ponownie sprawdź czy są zablokowane…</t>
  </si>
  <si>
    <t>Widzisz zatem, że ochrona działa tylko na zablokowane komórki…</t>
  </si>
  <si>
    <t>LP</t>
  </si>
  <si>
    <t>IMIĘ</t>
  </si>
  <si>
    <t>NAZWISKO</t>
  </si>
  <si>
    <t>KOD</t>
  </si>
  <si>
    <t>ODDZIAŁ</t>
  </si>
  <si>
    <t>DEPART</t>
  </si>
  <si>
    <t>DATA ZATR.</t>
  </si>
  <si>
    <t>KORZ.</t>
  </si>
  <si>
    <t>GODZ</t>
  </si>
  <si>
    <t>STAWKA GODZ.</t>
  </si>
  <si>
    <t>PŁACA BRUTTO</t>
  </si>
  <si>
    <t>Sara</t>
  </si>
  <si>
    <t>Kling</t>
  </si>
  <si>
    <t>NW29</t>
  </si>
  <si>
    <t>Niemcy</t>
  </si>
  <si>
    <t>Rajdy Wodne</t>
  </si>
  <si>
    <t>E</t>
  </si>
  <si>
    <t>Sean</t>
  </si>
  <si>
    <t>Willis</t>
  </si>
  <si>
    <t>WBW09</t>
  </si>
  <si>
    <t>Wlk Brytania</t>
  </si>
  <si>
    <t>S</t>
  </si>
  <si>
    <t>Colleen</t>
  </si>
  <si>
    <t>Abel</t>
  </si>
  <si>
    <t>KW58</t>
  </si>
  <si>
    <t>Kanada</t>
  </si>
  <si>
    <t>SEL</t>
  </si>
  <si>
    <t>Teri</t>
  </si>
  <si>
    <t>Binga</t>
  </si>
  <si>
    <t>AW55</t>
  </si>
  <si>
    <t>Australia</t>
  </si>
  <si>
    <t>EL</t>
  </si>
  <si>
    <t>Frank</t>
  </si>
  <si>
    <t>Culbert</t>
  </si>
  <si>
    <t>WBD07</t>
  </si>
  <si>
    <t>Rajdy Dziecinne</t>
  </si>
  <si>
    <t>Kirsten</t>
  </si>
  <si>
    <t>DeVinney</t>
  </si>
  <si>
    <t>WBP45</t>
  </si>
  <si>
    <t>Pokazy</t>
  </si>
  <si>
    <t>Zabezpiecz przed zmianami tylko zakres komórek I7:K12 wykorzystując hasło "liczby". Upewniej się, że do pozostałych komórek arkusza można swobodnie wprowadzać dane.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</si>
</sst>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zł&quot;_-;\-* #,##0.00\ &quot;zł&quot;_-;_-* &quot;-&quot;??\ &quot;zł&quot;_-;_-@_-"/>
    <numFmt numFmtId="164" formatCode="0.0"/>
    <numFmt numFmtId="165" formatCode="[$€-2]\ #,##0.00"/>
  </numFmts>
  <fonts count="28">
    <font>
      <sz val="11"/>
      <color theme="1"/>
      <name val="Czcionka tekstu podstawowego"/>
      <family val="2"/>
      <charset val="238"/>
    </font>
    <font>
      <b/>
      <sz val="11"/>
      <color indexed="8"/>
      <name val="Czcionka tekstu podstawowego"/>
      <charset val="238"/>
    </font>
    <font>
      <sz val="11"/>
      <color indexed="8"/>
      <name val="Czcionka tekstu podstawowego"/>
      <charset val="238"/>
    </font>
    <font>
      <sz val="10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i/>
      <sz val="11"/>
      <color indexed="8"/>
      <name val="Czcionka tekstu podstawowego"/>
      <charset val="238"/>
    </font>
    <font>
      <sz val="10"/>
      <name val="Arial CE"/>
      <charset val="238"/>
    </font>
    <font>
      <b/>
      <sz val="12"/>
      <color indexed="17"/>
      <name val="Arial CE"/>
      <family val="2"/>
      <charset val="238"/>
    </font>
    <font>
      <sz val="12"/>
      <name val="Arial CE"/>
      <family val="2"/>
      <charset val="238"/>
    </font>
    <font>
      <b/>
      <sz val="12"/>
      <color indexed="10"/>
      <name val="Arial CE"/>
      <family val="2"/>
      <charset val="238"/>
    </font>
    <font>
      <b/>
      <sz val="12"/>
      <color indexed="16"/>
      <name val="Arial CE"/>
      <family val="2"/>
      <charset val="238"/>
    </font>
    <font>
      <b/>
      <i/>
      <sz val="12"/>
      <color indexed="18"/>
      <name val="Arial CE"/>
      <family val="2"/>
      <charset val="238"/>
    </font>
    <font>
      <sz val="12"/>
      <color indexed="16"/>
      <name val="Arial CE"/>
      <family val="2"/>
      <charset val="238"/>
    </font>
    <font>
      <sz val="12"/>
      <color indexed="19"/>
      <name val="Arial CE"/>
      <family val="2"/>
      <charset val="238"/>
    </font>
    <font>
      <sz val="12"/>
      <color indexed="18"/>
      <name val="Arial CE"/>
      <family val="2"/>
      <charset val="238"/>
    </font>
    <font>
      <b/>
      <sz val="12"/>
      <color indexed="20"/>
      <name val="Arial CE"/>
      <family val="2"/>
      <charset val="238"/>
    </font>
    <font>
      <sz val="9"/>
      <name val="Arial CE"/>
      <family val="2"/>
      <charset val="238"/>
    </font>
    <font>
      <b/>
      <sz val="9"/>
      <color indexed="10"/>
      <name val="Arial CE"/>
      <family val="2"/>
      <charset val="238"/>
    </font>
    <font>
      <b/>
      <sz val="9"/>
      <color indexed="16"/>
      <name val="Arial CE"/>
      <family val="2"/>
      <charset val="238"/>
    </font>
    <font>
      <sz val="9"/>
      <color indexed="16"/>
      <name val="Arial CE"/>
      <family val="2"/>
      <charset val="238"/>
    </font>
    <font>
      <sz val="9"/>
      <color indexed="19"/>
      <name val="Arial CE"/>
      <family val="2"/>
      <charset val="238"/>
    </font>
    <font>
      <sz val="9"/>
      <color indexed="18"/>
      <name val="Arial CE"/>
      <family val="2"/>
      <charset val="238"/>
    </font>
    <font>
      <b/>
      <sz val="9"/>
      <color indexed="20"/>
      <name val="Arial CE"/>
      <family val="2"/>
      <charset val="238"/>
    </font>
    <font>
      <b/>
      <sz val="11"/>
      <color indexed="8"/>
      <name val="Czcionka tekstu podstawowego"/>
      <charset val="238"/>
    </font>
    <font>
      <sz val="11"/>
      <color indexed="8"/>
      <name val="Czcionka tekstu podstawowego"/>
      <charset val="238"/>
    </font>
    <font>
      <sz val="10"/>
      <name val="Arial"/>
      <family val="2"/>
      <charset val="238"/>
    </font>
    <font>
      <b/>
      <i/>
      <sz val="9"/>
      <name val="Arial CE"/>
      <charset val="238"/>
    </font>
    <font>
      <sz val="9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5" fillId="0" borderId="0"/>
    <xf numFmtId="44" fontId="6" fillId="0" borderId="0" applyFont="0" applyFill="0" applyBorder="0" applyAlignment="0" applyProtection="0"/>
  </cellStyleXfs>
  <cellXfs count="63">
    <xf numFmtId="0" fontId="0" fillId="0" borderId="0" xfId="0"/>
    <xf numFmtId="0" fontId="8" fillId="0" borderId="0" xfId="1" applyFont="1"/>
    <xf numFmtId="0" fontId="9" fillId="0" borderId="1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left"/>
    </xf>
    <xf numFmtId="0" fontId="15" fillId="0" borderId="3" xfId="1" applyFont="1" applyFill="1" applyBorder="1" applyAlignment="1">
      <alignment horizontal="left"/>
    </xf>
    <xf numFmtId="0" fontId="16" fillId="0" borderId="0" xfId="1" applyFont="1"/>
    <xf numFmtId="0" fontId="16" fillId="0" borderId="4" xfId="1" applyFont="1" applyBorder="1"/>
    <xf numFmtId="0" fontId="18" fillId="0" borderId="5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44" fontId="16" fillId="0" borderId="0" xfId="3" applyFont="1" applyFill="1" applyBorder="1" applyAlignment="1"/>
    <xf numFmtId="44" fontId="19" fillId="0" borderId="0" xfId="1" applyNumberFormat="1" applyFont="1" applyFill="1" applyBorder="1" applyAlignment="1"/>
    <xf numFmtId="44" fontId="20" fillId="0" borderId="0" xfId="1" applyNumberFormat="1" applyFont="1" applyFill="1" applyBorder="1" applyAlignment="1"/>
    <xf numFmtId="44" fontId="16" fillId="0" borderId="7" xfId="3" applyFont="1" applyFill="1" applyBorder="1" applyAlignment="1"/>
    <xf numFmtId="44" fontId="21" fillId="0" borderId="8" xfId="1" applyNumberFormat="1" applyFont="1" applyFill="1" applyBorder="1" applyAlignment="1"/>
    <xf numFmtId="44" fontId="22" fillId="2" borderId="3" xfId="1" applyNumberFormat="1" applyFont="1" applyFill="1" applyBorder="1" applyAlignment="1"/>
    <xf numFmtId="44" fontId="22" fillId="2" borderId="3" xfId="3" applyFont="1" applyFill="1" applyBorder="1" applyAlignment="1"/>
    <xf numFmtId="44" fontId="22" fillId="0" borderId="3" xfId="1" applyNumberFormat="1" applyFont="1" applyFill="1" applyBorder="1" applyAlignment="1"/>
    <xf numFmtId="44" fontId="22" fillId="0" borderId="9" xfId="1" applyNumberFormat="1" applyFont="1" applyFill="1" applyBorder="1" applyAlignment="1"/>
    <xf numFmtId="44" fontId="22" fillId="0" borderId="10" xfId="1" applyNumberFormat="1" applyFont="1" applyFill="1" applyBorder="1" applyAlignment="1"/>
    <xf numFmtId="0" fontId="27" fillId="0" borderId="0" xfId="0" applyFont="1"/>
    <xf numFmtId="0" fontId="0" fillId="0" borderId="11" xfId="0" applyBorder="1"/>
    <xf numFmtId="0" fontId="0" fillId="0" borderId="0" xfId="0" applyProtection="1">
      <protection locked="0"/>
    </xf>
    <xf numFmtId="0" fontId="8" fillId="0" borderId="0" xfId="1" applyFont="1" applyProtection="1">
      <protection locked="0"/>
    </xf>
    <xf numFmtId="0" fontId="9" fillId="0" borderId="1" xfId="1" applyFont="1" applyFill="1" applyBorder="1" applyAlignment="1" applyProtection="1">
      <alignment vertical="center"/>
      <protection locked="0"/>
    </xf>
    <xf numFmtId="0" fontId="8" fillId="0" borderId="4" xfId="1" applyFont="1" applyBorder="1" applyProtection="1">
      <protection locked="0"/>
    </xf>
    <xf numFmtId="0" fontId="9" fillId="0" borderId="2" xfId="1" applyFont="1" applyFill="1" applyBorder="1" applyAlignment="1" applyProtection="1">
      <alignment vertical="center"/>
      <protection locked="0"/>
    </xf>
    <xf numFmtId="0" fontId="10" fillId="0" borderId="5" xfId="1" applyFont="1" applyFill="1" applyBorder="1" applyAlignment="1" applyProtection="1">
      <alignment horizontal="center" vertical="center"/>
      <protection locked="0"/>
    </xf>
    <xf numFmtId="0" fontId="10" fillId="0" borderId="6" xfId="1" applyFont="1" applyFill="1" applyBorder="1" applyAlignment="1" applyProtection="1">
      <alignment horizontal="center" vertical="center"/>
      <protection locked="0"/>
    </xf>
    <xf numFmtId="0" fontId="11" fillId="0" borderId="0" xfId="1" applyFont="1" applyFill="1" applyBorder="1" applyAlignment="1" applyProtection="1">
      <alignment horizontal="left"/>
      <protection locked="0"/>
    </xf>
    <xf numFmtId="44" fontId="8" fillId="0" borderId="0" xfId="3" applyFont="1" applyFill="1" applyBorder="1" applyAlignment="1" applyProtection="1">
      <protection locked="0"/>
    </xf>
    <xf numFmtId="44" fontId="12" fillId="0" borderId="0" xfId="1" applyNumberFormat="1" applyFont="1" applyFill="1" applyBorder="1" applyAlignment="1" applyProtection="1">
      <protection locked="0"/>
    </xf>
    <xf numFmtId="44" fontId="13" fillId="0" borderId="0" xfId="1" applyNumberFormat="1" applyFont="1" applyFill="1" applyBorder="1" applyAlignment="1" applyProtection="1">
      <protection locked="0"/>
    </xf>
    <xf numFmtId="44" fontId="8" fillId="0" borderId="7" xfId="3" applyFont="1" applyFill="1" applyBorder="1" applyAlignment="1" applyProtection="1">
      <protection locked="0"/>
    </xf>
    <xf numFmtId="44" fontId="14" fillId="0" borderId="8" xfId="1" applyNumberFormat="1" applyFont="1" applyFill="1" applyBorder="1" applyAlignment="1" applyProtection="1">
      <protection locked="0"/>
    </xf>
    <xf numFmtId="0" fontId="15" fillId="0" borderId="3" xfId="1" applyFont="1" applyFill="1" applyBorder="1" applyAlignment="1" applyProtection="1">
      <alignment horizontal="left"/>
      <protection locked="0"/>
    </xf>
    <xf numFmtId="44" fontId="15" fillId="2" borderId="3" xfId="1" applyNumberFormat="1" applyFont="1" applyFill="1" applyBorder="1" applyAlignment="1" applyProtection="1">
      <protection locked="0"/>
    </xf>
    <xf numFmtId="44" fontId="15" fillId="2" borderId="3" xfId="3" applyFont="1" applyFill="1" applyBorder="1" applyAlignment="1" applyProtection="1">
      <protection locked="0"/>
    </xf>
    <xf numFmtId="44" fontId="15" fillId="0" borderId="3" xfId="1" applyNumberFormat="1" applyFont="1" applyFill="1" applyBorder="1" applyAlignment="1" applyProtection="1">
      <protection locked="0"/>
    </xf>
    <xf numFmtId="44" fontId="15" fillId="0" borderId="9" xfId="1" applyNumberFormat="1" applyFont="1" applyFill="1" applyBorder="1" applyAlignment="1" applyProtection="1">
      <protection locked="0"/>
    </xf>
    <xf numFmtId="44" fontId="15" fillId="0" borderId="10" xfId="1" applyNumberFormat="1" applyFont="1" applyFill="1" applyBorder="1" applyAlignment="1" applyProtection="1">
      <protection locked="0"/>
    </xf>
    <xf numFmtId="0" fontId="9" fillId="0" borderId="0" xfId="1" applyFont="1" applyProtection="1">
      <protection locked="0"/>
    </xf>
    <xf numFmtId="44" fontId="8" fillId="0" borderId="0" xfId="3" applyFont="1" applyFill="1" applyBorder="1" applyAlignment="1" applyProtection="1"/>
    <xf numFmtId="0" fontId="0" fillId="0" borderId="0" xfId="0" quotePrefix="1"/>
    <xf numFmtId="0" fontId="26" fillId="0" borderId="12" xfId="2" applyFont="1" applyBorder="1" applyAlignment="1">
      <alignment vertical="center" wrapText="1"/>
    </xf>
    <xf numFmtId="0" fontId="26" fillId="0" borderId="2" xfId="2" applyFont="1" applyBorder="1" applyAlignment="1">
      <alignment vertical="center" wrapText="1"/>
    </xf>
    <xf numFmtId="164" fontId="26" fillId="0" borderId="2" xfId="2" applyNumberFormat="1" applyFont="1" applyBorder="1" applyAlignment="1">
      <alignment vertical="center" wrapText="1"/>
    </xf>
    <xf numFmtId="0" fontId="6" fillId="0" borderId="13" xfId="2" applyNumberFormat="1" applyFont="1" applyBorder="1"/>
    <xf numFmtId="0" fontId="6" fillId="0" borderId="0" xfId="2" applyFont="1"/>
    <xf numFmtId="15" fontId="6" fillId="0" borderId="0" xfId="2" applyNumberFormat="1" applyFont="1" applyAlignment="1"/>
    <xf numFmtId="0" fontId="6" fillId="0" borderId="0" xfId="2" applyFont="1" applyAlignment="1"/>
    <xf numFmtId="164" fontId="6" fillId="0" borderId="0" xfId="2" applyNumberFormat="1" applyFont="1" applyAlignment="1"/>
    <xf numFmtId="165" fontId="6" fillId="0" borderId="0" xfId="2" applyNumberFormat="1" applyFont="1"/>
    <xf numFmtId="0" fontId="7" fillId="0" borderId="0" xfId="1" applyFont="1" applyAlignment="1" applyProtection="1">
      <alignment horizontal="center"/>
      <protection locked="0"/>
    </xf>
    <xf numFmtId="0" fontId="9" fillId="0" borderId="4" xfId="1" applyFont="1" applyBorder="1" applyAlignment="1" applyProtection="1">
      <alignment horizontal="center"/>
      <protection locked="0"/>
    </xf>
    <xf numFmtId="0" fontId="9" fillId="0" borderId="14" xfId="1" applyFont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 vertical="center"/>
      <protection locked="0"/>
    </xf>
    <xf numFmtId="0" fontId="9" fillId="0" borderId="16" xfId="1" applyFont="1" applyFill="1" applyBorder="1" applyAlignment="1" applyProtection="1">
      <alignment horizontal="center" vertical="center"/>
      <protection locked="0"/>
    </xf>
    <xf numFmtId="0" fontId="7" fillId="0" borderId="0" xfId="1" applyFont="1" applyAlignment="1">
      <alignment horizontal="center"/>
    </xf>
    <xf numFmtId="0" fontId="17" fillId="0" borderId="4" xfId="1" applyFont="1" applyBorder="1" applyAlignment="1">
      <alignment horizontal="center"/>
    </xf>
    <xf numFmtId="0" fontId="17" fillId="0" borderId="14" xfId="1" applyFont="1" applyBorder="1" applyAlignment="1">
      <alignment horizontal="center"/>
    </xf>
    <xf numFmtId="0" fontId="17" fillId="0" borderId="15" xfId="1" applyFont="1" applyFill="1" applyBorder="1" applyAlignment="1">
      <alignment horizontal="center" vertical="center"/>
    </xf>
    <xf numFmtId="0" fontId="17" fillId="0" borderId="16" xfId="1" applyFont="1" applyFill="1" applyBorder="1" applyAlignment="1">
      <alignment horizontal="center" vertical="center"/>
    </xf>
  </cellXfs>
  <cellStyles count="4">
    <cellStyle name="Normalny" xfId="0" builtinId="0"/>
    <cellStyle name="Normalny 2" xfId="1"/>
    <cellStyle name="Normalny 4" xfId="2"/>
    <cellStyle name="Walutowy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zoomScaleNormal="100" workbookViewId="0">
      <selection activeCell="D12" sqref="D12"/>
    </sheetView>
  </sheetViews>
  <sheetFormatPr defaultRowHeight="14.25"/>
  <sheetData>
    <row r="1" spans="1:11">
      <c r="A1" t="s">
        <v>3</v>
      </c>
      <c r="K1" t="s">
        <v>0</v>
      </c>
    </row>
    <row r="2" spans="1:11">
      <c r="A2" t="s">
        <v>4</v>
      </c>
      <c r="K2" t="s">
        <v>1</v>
      </c>
    </row>
    <row r="3" spans="1:11">
      <c r="A3" t="s">
        <v>5</v>
      </c>
      <c r="K3" t="s">
        <v>2</v>
      </c>
    </row>
    <row r="4" spans="1:11">
      <c r="A4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="130" zoomScaleNormal="130" workbookViewId="0">
      <selection activeCell="E10" sqref="E10"/>
    </sheetView>
  </sheetViews>
  <sheetFormatPr defaultRowHeight="14.25"/>
  <cols>
    <col min="1" max="1" width="9.25" bestFit="1" customWidth="1"/>
  </cols>
  <sheetData>
    <row r="1" spans="1:1">
      <c r="A1" t="s">
        <v>41</v>
      </c>
    </row>
    <row r="2" spans="1:1">
      <c r="A2" t="s">
        <v>49</v>
      </c>
    </row>
    <row r="3" spans="1:1" ht="15">
      <c r="A3" s="43" t="s">
        <v>42</v>
      </c>
    </row>
    <row r="4" spans="1:1" ht="15">
      <c r="A4" s="43" t="s">
        <v>43</v>
      </c>
    </row>
    <row r="5" spans="1:1">
      <c r="A5" t="s">
        <v>50</v>
      </c>
    </row>
    <row r="6" spans="1:1">
      <c r="A6" t="s">
        <v>44</v>
      </c>
    </row>
    <row r="7" spans="1:1" ht="15">
      <c r="A7" t="s">
        <v>51</v>
      </c>
    </row>
    <row r="8" spans="1:1">
      <c r="A8" t="s">
        <v>47</v>
      </c>
    </row>
    <row r="10" spans="1:1">
      <c r="A10" t="s">
        <v>45</v>
      </c>
    </row>
    <row r="11" spans="1:1" ht="15">
      <c r="A11" s="43" t="s">
        <v>52</v>
      </c>
    </row>
    <row r="12" spans="1:1">
      <c r="A12" s="43" t="s">
        <v>46</v>
      </c>
    </row>
    <row r="13" spans="1:1">
      <c r="A13" s="43" t="s">
        <v>53</v>
      </c>
    </row>
    <row r="15" spans="1:1">
      <c r="A15" t="s">
        <v>48</v>
      </c>
    </row>
    <row r="16" spans="1:1">
      <c r="A16" t="s">
        <v>54</v>
      </c>
    </row>
    <row r="17" spans="1:1">
      <c r="A17" t="s">
        <v>55</v>
      </c>
    </row>
  </sheetData>
  <sheetProtection password="DD89" sheet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activeCell="A7" sqref="A7"/>
    </sheetView>
  </sheetViews>
  <sheetFormatPr defaultRowHeight="14.25"/>
  <cols>
    <col min="1" max="1" width="9" style="22"/>
    <col min="2" max="6" width="12.25" style="22" bestFit="1" customWidth="1"/>
    <col min="7" max="7" width="13.5" style="22" bestFit="1" customWidth="1"/>
    <col min="8" max="8" width="12.25" style="22" bestFit="1" customWidth="1"/>
    <col min="9" max="9" width="13.5" style="22" bestFit="1" customWidth="1"/>
    <col min="10" max="10" width="12.25" style="22" bestFit="1" customWidth="1"/>
    <col min="11" max="11" width="13.5" style="22" bestFit="1" customWidth="1"/>
    <col min="12" max="12" width="12.25" style="22" bestFit="1" customWidth="1"/>
    <col min="13" max="16384" width="9" style="22"/>
  </cols>
  <sheetData>
    <row r="1" spans="1:12">
      <c r="A1" s="22" t="s">
        <v>31</v>
      </c>
    </row>
    <row r="2" spans="1:12">
      <c r="A2" s="22" t="s">
        <v>32</v>
      </c>
    </row>
    <row r="3" spans="1:12">
      <c r="A3" s="22" t="s">
        <v>33</v>
      </c>
    </row>
    <row r="4" spans="1:12">
      <c r="A4" s="22" t="s">
        <v>34</v>
      </c>
    </row>
    <row r="5" spans="1:12">
      <c r="A5" s="22" t="s">
        <v>56</v>
      </c>
    </row>
    <row r="6" spans="1:12">
      <c r="A6" s="22" t="s">
        <v>57</v>
      </c>
    </row>
    <row r="9" spans="1:12" ht="15.75">
      <c r="A9" s="53" t="s">
        <v>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2" ht="15.75" thickBo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ht="16.5" thickBot="1">
      <c r="A11" s="24">
        <v>2010</v>
      </c>
      <c r="B11" s="54" t="s">
        <v>7</v>
      </c>
      <c r="C11" s="54"/>
      <c r="D11" s="54"/>
      <c r="E11" s="54"/>
      <c r="F11" s="54"/>
      <c r="G11" s="25"/>
      <c r="H11" s="25"/>
      <c r="I11" s="55" t="s">
        <v>8</v>
      </c>
      <c r="J11" s="54"/>
      <c r="K11" s="25"/>
      <c r="L11" s="56" t="s">
        <v>9</v>
      </c>
    </row>
    <row r="12" spans="1:12" ht="15.75">
      <c r="A12" s="26" t="s">
        <v>10</v>
      </c>
      <c r="B12" s="27" t="s">
        <v>11</v>
      </c>
      <c r="C12" s="27" t="s">
        <v>12</v>
      </c>
      <c r="D12" s="27" t="s">
        <v>13</v>
      </c>
      <c r="E12" s="27" t="s">
        <v>14</v>
      </c>
      <c r="F12" s="27" t="s">
        <v>15</v>
      </c>
      <c r="G12" s="27" t="s">
        <v>16</v>
      </c>
      <c r="H12" s="27" t="s">
        <v>17</v>
      </c>
      <c r="I12" s="28" t="s">
        <v>18</v>
      </c>
      <c r="J12" s="27" t="s">
        <v>15</v>
      </c>
      <c r="K12" s="27" t="s">
        <v>16</v>
      </c>
      <c r="L12" s="57"/>
    </row>
    <row r="13" spans="1:12" ht="15">
      <c r="A13" s="29" t="s">
        <v>19</v>
      </c>
      <c r="B13" s="42">
        <v>450</v>
      </c>
      <c r="C13" s="42">
        <v>750</v>
      </c>
      <c r="D13" s="42">
        <v>0</v>
      </c>
      <c r="E13" s="42">
        <v>120</v>
      </c>
      <c r="F13" s="42">
        <v>250</v>
      </c>
      <c r="G13" s="31">
        <f t="shared" ref="G13:G24" si="0">SUM(B13:F13)</f>
        <v>1570</v>
      </c>
      <c r="H13" s="32">
        <f t="shared" ref="H13:H24" si="1">AVERAGE(B13:F13)</f>
        <v>314</v>
      </c>
      <c r="I13" s="33">
        <v>1750</v>
      </c>
      <c r="J13" s="30">
        <v>0</v>
      </c>
      <c r="K13" s="31">
        <f t="shared" ref="K13:K25" si="2">SUM(I13:J13)</f>
        <v>1750</v>
      </c>
      <c r="L13" s="34">
        <f t="shared" ref="L13:L24" si="3">K13-G13</f>
        <v>180</v>
      </c>
    </row>
    <row r="14" spans="1:12" ht="15">
      <c r="A14" s="29" t="s">
        <v>20</v>
      </c>
      <c r="B14" s="42">
        <v>380</v>
      </c>
      <c r="C14" s="42">
        <v>780</v>
      </c>
      <c r="D14" s="42">
        <v>120</v>
      </c>
      <c r="E14" s="42">
        <v>180</v>
      </c>
      <c r="F14" s="42">
        <v>270</v>
      </c>
      <c r="G14" s="31">
        <f t="shared" si="0"/>
        <v>1730</v>
      </c>
      <c r="H14" s="32">
        <f t="shared" si="1"/>
        <v>346</v>
      </c>
      <c r="I14" s="33">
        <v>2180</v>
      </c>
      <c r="J14" s="30">
        <v>0</v>
      </c>
      <c r="K14" s="31">
        <f t="shared" si="2"/>
        <v>2180</v>
      </c>
      <c r="L14" s="34">
        <f t="shared" si="3"/>
        <v>450</v>
      </c>
    </row>
    <row r="15" spans="1:12" ht="15">
      <c r="A15" s="29" t="s">
        <v>21</v>
      </c>
      <c r="B15" s="42">
        <v>420</v>
      </c>
      <c r="C15" s="42">
        <v>890</v>
      </c>
      <c r="D15" s="42">
        <v>615</v>
      </c>
      <c r="E15" s="42">
        <v>390</v>
      </c>
      <c r="F15" s="42">
        <v>190</v>
      </c>
      <c r="G15" s="31">
        <f t="shared" si="0"/>
        <v>2505</v>
      </c>
      <c r="H15" s="32">
        <f t="shared" si="1"/>
        <v>501</v>
      </c>
      <c r="I15" s="33">
        <v>1750</v>
      </c>
      <c r="J15" s="30">
        <v>0</v>
      </c>
      <c r="K15" s="31">
        <f t="shared" si="2"/>
        <v>1750</v>
      </c>
      <c r="L15" s="34">
        <f t="shared" si="3"/>
        <v>-755</v>
      </c>
    </row>
    <row r="16" spans="1:12" ht="15">
      <c r="A16" s="29" t="s">
        <v>22</v>
      </c>
      <c r="B16" s="42">
        <v>415</v>
      </c>
      <c r="C16" s="42">
        <v>715</v>
      </c>
      <c r="D16" s="42">
        <v>210</v>
      </c>
      <c r="E16" s="42">
        <v>160</v>
      </c>
      <c r="F16" s="42">
        <v>260</v>
      </c>
      <c r="G16" s="31">
        <f t="shared" si="0"/>
        <v>1760</v>
      </c>
      <c r="H16" s="32">
        <f t="shared" si="1"/>
        <v>352</v>
      </c>
      <c r="I16" s="33">
        <v>1820</v>
      </c>
      <c r="J16" s="30">
        <v>400</v>
      </c>
      <c r="K16" s="31">
        <f t="shared" si="2"/>
        <v>2220</v>
      </c>
      <c r="L16" s="34">
        <f t="shared" si="3"/>
        <v>460</v>
      </c>
    </row>
    <row r="17" spans="1:12" ht="15">
      <c r="A17" s="29" t="s">
        <v>23</v>
      </c>
      <c r="B17" s="42">
        <v>515</v>
      </c>
      <c r="C17" s="42">
        <v>690</v>
      </c>
      <c r="D17" s="42">
        <v>120</v>
      </c>
      <c r="E17" s="42">
        <v>200</v>
      </c>
      <c r="F17" s="42">
        <v>420</v>
      </c>
      <c r="G17" s="31">
        <f t="shared" si="0"/>
        <v>1945</v>
      </c>
      <c r="H17" s="32">
        <f t="shared" si="1"/>
        <v>389</v>
      </c>
      <c r="I17" s="33">
        <v>1820</v>
      </c>
      <c r="J17" s="30">
        <v>400</v>
      </c>
      <c r="K17" s="31">
        <f t="shared" si="2"/>
        <v>2220</v>
      </c>
      <c r="L17" s="34">
        <f t="shared" si="3"/>
        <v>275</v>
      </c>
    </row>
    <row r="18" spans="1:12" ht="15">
      <c r="A18" s="29" t="s">
        <v>24</v>
      </c>
      <c r="B18" s="42">
        <v>460</v>
      </c>
      <c r="C18" s="42">
        <v>680</v>
      </c>
      <c r="D18" s="42">
        <v>0</v>
      </c>
      <c r="E18" s="42">
        <v>150</v>
      </c>
      <c r="F18" s="42">
        <v>100</v>
      </c>
      <c r="G18" s="31">
        <f t="shared" si="0"/>
        <v>1390</v>
      </c>
      <c r="H18" s="32">
        <f t="shared" si="1"/>
        <v>278</v>
      </c>
      <c r="I18" s="33">
        <v>1820</v>
      </c>
      <c r="J18" s="30">
        <v>400</v>
      </c>
      <c r="K18" s="31">
        <f t="shared" si="2"/>
        <v>2220</v>
      </c>
      <c r="L18" s="34">
        <f t="shared" si="3"/>
        <v>830</v>
      </c>
    </row>
    <row r="19" spans="1:12" ht="15">
      <c r="A19" s="29" t="s">
        <v>25</v>
      </c>
      <c r="B19" s="42">
        <v>180</v>
      </c>
      <c r="C19" s="42">
        <v>715</v>
      </c>
      <c r="D19" s="42">
        <v>380</v>
      </c>
      <c r="E19" s="42">
        <v>380</v>
      </c>
      <c r="F19" s="42">
        <v>1120</v>
      </c>
      <c r="G19" s="31">
        <f t="shared" si="0"/>
        <v>2775</v>
      </c>
      <c r="H19" s="32">
        <f t="shared" si="1"/>
        <v>555</v>
      </c>
      <c r="I19" s="33">
        <v>1950</v>
      </c>
      <c r="J19" s="30">
        <v>0</v>
      </c>
      <c r="K19" s="31">
        <f t="shared" si="2"/>
        <v>1950</v>
      </c>
      <c r="L19" s="34">
        <f t="shared" si="3"/>
        <v>-825</v>
      </c>
    </row>
    <row r="20" spans="1:12" ht="15">
      <c r="A20" s="29" t="s">
        <v>26</v>
      </c>
      <c r="B20" s="42">
        <v>250</v>
      </c>
      <c r="C20" s="42">
        <v>670</v>
      </c>
      <c r="D20" s="42">
        <v>80</v>
      </c>
      <c r="E20" s="42">
        <v>420</v>
      </c>
      <c r="F20" s="42">
        <v>950</v>
      </c>
      <c r="G20" s="31">
        <f t="shared" si="0"/>
        <v>2370</v>
      </c>
      <c r="H20" s="32">
        <f t="shared" si="1"/>
        <v>474</v>
      </c>
      <c r="I20" s="33">
        <v>1950</v>
      </c>
      <c r="J20" s="30">
        <v>0</v>
      </c>
      <c r="K20" s="31">
        <f t="shared" si="2"/>
        <v>1950</v>
      </c>
      <c r="L20" s="34">
        <f t="shared" si="3"/>
        <v>-420</v>
      </c>
    </row>
    <row r="21" spans="1:12" ht="15">
      <c r="A21" s="29" t="s">
        <v>27</v>
      </c>
      <c r="B21" s="42">
        <v>500</v>
      </c>
      <c r="C21" s="42">
        <v>650</v>
      </c>
      <c r="D21" s="42">
        <v>0</v>
      </c>
      <c r="E21" s="42">
        <v>360</v>
      </c>
      <c r="F21" s="42">
        <v>280</v>
      </c>
      <c r="G21" s="31">
        <f t="shared" si="0"/>
        <v>1790</v>
      </c>
      <c r="H21" s="32">
        <f t="shared" si="1"/>
        <v>358</v>
      </c>
      <c r="I21" s="33">
        <v>1950</v>
      </c>
      <c r="J21" s="30">
        <v>250</v>
      </c>
      <c r="K21" s="31">
        <f t="shared" si="2"/>
        <v>2200</v>
      </c>
      <c r="L21" s="34">
        <f t="shared" si="3"/>
        <v>410</v>
      </c>
    </row>
    <row r="22" spans="1:12" ht="15">
      <c r="A22" s="29" t="s">
        <v>28</v>
      </c>
      <c r="B22" s="42">
        <v>515</v>
      </c>
      <c r="C22" s="42">
        <v>730</v>
      </c>
      <c r="D22" s="42">
        <v>350</v>
      </c>
      <c r="E22" s="42">
        <v>190</v>
      </c>
      <c r="F22" s="42">
        <v>160</v>
      </c>
      <c r="G22" s="31">
        <f t="shared" si="0"/>
        <v>1945</v>
      </c>
      <c r="H22" s="32">
        <f t="shared" si="1"/>
        <v>389</v>
      </c>
      <c r="I22" s="33">
        <v>2020</v>
      </c>
      <c r="J22" s="30">
        <v>450</v>
      </c>
      <c r="K22" s="31">
        <f t="shared" si="2"/>
        <v>2470</v>
      </c>
      <c r="L22" s="34">
        <f t="shared" si="3"/>
        <v>525</v>
      </c>
    </row>
    <row r="23" spans="1:12" ht="15">
      <c r="A23" s="29" t="s">
        <v>29</v>
      </c>
      <c r="B23" s="42">
        <v>525</v>
      </c>
      <c r="C23" s="42">
        <v>750</v>
      </c>
      <c r="D23" s="42">
        <v>490</v>
      </c>
      <c r="E23" s="42">
        <v>130</v>
      </c>
      <c r="F23" s="42">
        <v>220</v>
      </c>
      <c r="G23" s="31">
        <f t="shared" si="0"/>
        <v>2115</v>
      </c>
      <c r="H23" s="32">
        <f t="shared" si="1"/>
        <v>423</v>
      </c>
      <c r="I23" s="33">
        <v>2020</v>
      </c>
      <c r="J23" s="30">
        <v>450</v>
      </c>
      <c r="K23" s="31">
        <f t="shared" si="2"/>
        <v>2470</v>
      </c>
      <c r="L23" s="34">
        <f t="shared" si="3"/>
        <v>355</v>
      </c>
    </row>
    <row r="24" spans="1:12" ht="15">
      <c r="A24" s="29" t="s">
        <v>30</v>
      </c>
      <c r="B24" s="42">
        <v>650</v>
      </c>
      <c r="C24" s="42">
        <v>790</v>
      </c>
      <c r="D24" s="42">
        <v>120</v>
      </c>
      <c r="E24" s="42">
        <v>220</v>
      </c>
      <c r="F24" s="42">
        <v>350</v>
      </c>
      <c r="G24" s="31">
        <f t="shared" si="0"/>
        <v>2130</v>
      </c>
      <c r="H24" s="32">
        <f t="shared" si="1"/>
        <v>426</v>
      </c>
      <c r="I24" s="33">
        <v>2020</v>
      </c>
      <c r="J24" s="30">
        <v>0</v>
      </c>
      <c r="K24" s="31">
        <f t="shared" si="2"/>
        <v>2020</v>
      </c>
      <c r="L24" s="34">
        <f t="shared" si="3"/>
        <v>-110</v>
      </c>
    </row>
    <row r="25" spans="1:12" ht="16.5" thickBot="1">
      <c r="A25" s="35" t="s">
        <v>16</v>
      </c>
      <c r="B25" s="36">
        <f t="shared" ref="B25:J25" si="4">SUM(B13:B24)</f>
        <v>5260</v>
      </c>
      <c r="C25" s="36">
        <f t="shared" si="4"/>
        <v>8810</v>
      </c>
      <c r="D25" s="37">
        <f t="shared" si="4"/>
        <v>2485</v>
      </c>
      <c r="E25" s="36">
        <f t="shared" si="4"/>
        <v>2900</v>
      </c>
      <c r="F25" s="36">
        <f t="shared" si="4"/>
        <v>4570</v>
      </c>
      <c r="G25" s="36">
        <f t="shared" si="4"/>
        <v>24025</v>
      </c>
      <c r="H25" s="38">
        <f t="shared" si="4"/>
        <v>4805</v>
      </c>
      <c r="I25" s="39">
        <f t="shared" si="4"/>
        <v>23050</v>
      </c>
      <c r="J25" s="38">
        <f t="shared" si="4"/>
        <v>2350</v>
      </c>
      <c r="K25" s="38">
        <f t="shared" si="2"/>
        <v>25400</v>
      </c>
      <c r="L25" s="40">
        <f>SUM(L13:L24)</f>
        <v>1375</v>
      </c>
    </row>
    <row r="26" spans="1:12" ht="15.7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</sheetData>
  <sheetProtection sheet="1"/>
  <mergeCells count="4">
    <mergeCell ref="A9:L9"/>
    <mergeCell ref="B11:F11"/>
    <mergeCell ref="I11:J11"/>
    <mergeCell ref="L11:L12"/>
  </mergeCells>
  <pageMargins left="0.7" right="0.7" top="0.75" bottom="0.75" header="0.3" footer="0.3"/>
  <pageSetup paperSize="9" orientation="portrait" verticalDpi="0" r:id="rId1"/>
  <ignoredErrors>
    <ignoredError sqref="G13:H13 G15:H24 H14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D4" sqref="D4"/>
    </sheetView>
  </sheetViews>
  <sheetFormatPr defaultRowHeight="14.25"/>
  <cols>
    <col min="2" max="12" width="9" style="20"/>
  </cols>
  <sheetData>
    <row r="1" spans="1:12">
      <c r="A1" t="s">
        <v>37</v>
      </c>
    </row>
    <row r="7" spans="1:12" ht="15.75">
      <c r="A7" s="58" t="s">
        <v>6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</row>
    <row r="8" spans="1:12" ht="15.75" thickBot="1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6.5" thickBot="1">
      <c r="A9" s="2">
        <v>2010</v>
      </c>
      <c r="B9" s="59" t="s">
        <v>7</v>
      </c>
      <c r="C9" s="59"/>
      <c r="D9" s="59"/>
      <c r="E9" s="59"/>
      <c r="F9" s="59"/>
      <c r="G9" s="7"/>
      <c r="H9" s="7"/>
      <c r="I9" s="60" t="s">
        <v>8</v>
      </c>
      <c r="J9" s="59"/>
      <c r="K9" s="7"/>
      <c r="L9" s="61" t="s">
        <v>9</v>
      </c>
    </row>
    <row r="10" spans="1:12" ht="15.75">
      <c r="A10" s="3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  <c r="H10" s="8" t="s">
        <v>17</v>
      </c>
      <c r="I10" s="9" t="s">
        <v>18</v>
      </c>
      <c r="J10" s="8" t="s">
        <v>15</v>
      </c>
      <c r="K10" s="8" t="s">
        <v>16</v>
      </c>
      <c r="L10" s="62"/>
    </row>
    <row r="11" spans="1:12" ht="15">
      <c r="A11" s="4" t="s">
        <v>19</v>
      </c>
      <c r="B11" s="10">
        <v>450</v>
      </c>
      <c r="C11" s="10">
        <v>750</v>
      </c>
      <c r="D11" s="10">
        <v>0</v>
      </c>
      <c r="E11" s="10">
        <v>120</v>
      </c>
      <c r="F11" s="10">
        <v>250</v>
      </c>
      <c r="G11" s="11">
        <f t="shared" ref="G11:G22" si="0">SUM(B11:F11)</f>
        <v>1570</v>
      </c>
      <c r="H11" s="12">
        <f t="shared" ref="H11:H22" si="1">AVERAGE(B11:F11)</f>
        <v>314</v>
      </c>
      <c r="I11" s="13">
        <v>1750</v>
      </c>
      <c r="J11" s="10">
        <v>0</v>
      </c>
      <c r="K11" s="11">
        <f t="shared" ref="K11:K23" si="2">SUM(I11:J11)</f>
        <v>1750</v>
      </c>
      <c r="L11" s="14">
        <f t="shared" ref="L11:L22" si="3">K11-G11</f>
        <v>180</v>
      </c>
    </row>
    <row r="12" spans="1:12" ht="15">
      <c r="A12" s="4" t="s">
        <v>20</v>
      </c>
      <c r="B12" s="10">
        <v>380</v>
      </c>
      <c r="C12" s="10">
        <v>780</v>
      </c>
      <c r="D12" s="10">
        <v>120</v>
      </c>
      <c r="E12" s="10">
        <v>180</v>
      </c>
      <c r="F12" s="10">
        <v>270</v>
      </c>
      <c r="G12" s="11">
        <f t="shared" si="0"/>
        <v>1730</v>
      </c>
      <c r="H12" s="12">
        <f t="shared" si="1"/>
        <v>346</v>
      </c>
      <c r="I12" s="13">
        <v>2180</v>
      </c>
      <c r="J12" s="10">
        <v>0</v>
      </c>
      <c r="K12" s="11">
        <f t="shared" si="2"/>
        <v>2180</v>
      </c>
      <c r="L12" s="14">
        <f t="shared" si="3"/>
        <v>450</v>
      </c>
    </row>
    <row r="13" spans="1:12" ht="15">
      <c r="A13" s="4" t="s">
        <v>21</v>
      </c>
      <c r="B13" s="10">
        <v>420</v>
      </c>
      <c r="C13" s="10">
        <v>890</v>
      </c>
      <c r="D13" s="10">
        <v>615</v>
      </c>
      <c r="E13" s="10">
        <v>390</v>
      </c>
      <c r="F13" s="10">
        <v>190</v>
      </c>
      <c r="G13" s="11">
        <f t="shared" si="0"/>
        <v>2505</v>
      </c>
      <c r="H13" s="12">
        <f t="shared" si="1"/>
        <v>501</v>
      </c>
      <c r="I13" s="13">
        <v>1750</v>
      </c>
      <c r="J13" s="10">
        <v>0</v>
      </c>
      <c r="K13" s="11">
        <f t="shared" si="2"/>
        <v>1750</v>
      </c>
      <c r="L13" s="14">
        <f t="shared" si="3"/>
        <v>-755</v>
      </c>
    </row>
    <row r="14" spans="1:12" ht="15">
      <c r="A14" s="4" t="s">
        <v>22</v>
      </c>
      <c r="B14" s="10">
        <v>415</v>
      </c>
      <c r="C14" s="10">
        <v>715</v>
      </c>
      <c r="D14" s="10">
        <v>210</v>
      </c>
      <c r="E14" s="10">
        <v>160</v>
      </c>
      <c r="F14" s="10">
        <v>260</v>
      </c>
      <c r="G14" s="11">
        <f t="shared" si="0"/>
        <v>1760</v>
      </c>
      <c r="H14" s="12">
        <f t="shared" si="1"/>
        <v>352</v>
      </c>
      <c r="I14" s="13">
        <v>1820</v>
      </c>
      <c r="J14" s="10">
        <v>400</v>
      </c>
      <c r="K14" s="11">
        <f t="shared" si="2"/>
        <v>2220</v>
      </c>
      <c r="L14" s="14">
        <f t="shared" si="3"/>
        <v>460</v>
      </c>
    </row>
    <row r="15" spans="1:12" ht="15">
      <c r="A15" s="4" t="s">
        <v>23</v>
      </c>
      <c r="B15" s="10">
        <v>515</v>
      </c>
      <c r="C15" s="10">
        <v>690</v>
      </c>
      <c r="D15" s="10">
        <v>120</v>
      </c>
      <c r="E15" s="10">
        <v>200</v>
      </c>
      <c r="F15" s="10">
        <v>420</v>
      </c>
      <c r="G15" s="11">
        <f t="shared" si="0"/>
        <v>1945</v>
      </c>
      <c r="H15" s="12">
        <f t="shared" si="1"/>
        <v>389</v>
      </c>
      <c r="I15" s="13">
        <v>1820</v>
      </c>
      <c r="J15" s="10">
        <v>400</v>
      </c>
      <c r="K15" s="11">
        <f t="shared" si="2"/>
        <v>2220</v>
      </c>
      <c r="L15" s="14">
        <f t="shared" si="3"/>
        <v>275</v>
      </c>
    </row>
    <row r="16" spans="1:12" ht="15">
      <c r="A16" s="4" t="s">
        <v>24</v>
      </c>
      <c r="B16" s="10">
        <v>460</v>
      </c>
      <c r="C16" s="10">
        <v>680</v>
      </c>
      <c r="D16" s="10">
        <v>0</v>
      </c>
      <c r="E16" s="10">
        <v>150</v>
      </c>
      <c r="F16" s="10">
        <v>100</v>
      </c>
      <c r="G16" s="11">
        <f t="shared" si="0"/>
        <v>1390</v>
      </c>
      <c r="H16" s="12">
        <f t="shared" si="1"/>
        <v>278</v>
      </c>
      <c r="I16" s="13">
        <v>1820</v>
      </c>
      <c r="J16" s="10">
        <v>400</v>
      </c>
      <c r="K16" s="11">
        <f t="shared" si="2"/>
        <v>2220</v>
      </c>
      <c r="L16" s="14">
        <f t="shared" si="3"/>
        <v>830</v>
      </c>
    </row>
    <row r="17" spans="1:12" ht="15">
      <c r="A17" s="4" t="s">
        <v>25</v>
      </c>
      <c r="B17" s="10">
        <v>180</v>
      </c>
      <c r="C17" s="10">
        <v>715</v>
      </c>
      <c r="D17" s="10">
        <v>380</v>
      </c>
      <c r="E17" s="10">
        <v>380</v>
      </c>
      <c r="F17" s="10">
        <v>1120</v>
      </c>
      <c r="G17" s="11">
        <f t="shared" si="0"/>
        <v>2775</v>
      </c>
      <c r="H17" s="12">
        <f t="shared" si="1"/>
        <v>555</v>
      </c>
      <c r="I17" s="13">
        <v>1950</v>
      </c>
      <c r="J17" s="10">
        <v>0</v>
      </c>
      <c r="K17" s="11">
        <f t="shared" si="2"/>
        <v>1950</v>
      </c>
      <c r="L17" s="14">
        <f t="shared" si="3"/>
        <v>-825</v>
      </c>
    </row>
    <row r="18" spans="1:12" ht="15">
      <c r="A18" s="4" t="s">
        <v>26</v>
      </c>
      <c r="B18" s="10">
        <v>250</v>
      </c>
      <c r="C18" s="10">
        <v>670</v>
      </c>
      <c r="D18" s="10">
        <v>80</v>
      </c>
      <c r="E18" s="10">
        <v>420</v>
      </c>
      <c r="F18" s="10">
        <v>950</v>
      </c>
      <c r="G18" s="11">
        <f t="shared" si="0"/>
        <v>2370</v>
      </c>
      <c r="H18" s="12">
        <f t="shared" si="1"/>
        <v>474</v>
      </c>
      <c r="I18" s="13">
        <v>1950</v>
      </c>
      <c r="J18" s="10">
        <v>0</v>
      </c>
      <c r="K18" s="11">
        <f t="shared" si="2"/>
        <v>1950</v>
      </c>
      <c r="L18" s="14">
        <f t="shared" si="3"/>
        <v>-420</v>
      </c>
    </row>
    <row r="19" spans="1:12" ht="15">
      <c r="A19" s="4" t="s">
        <v>27</v>
      </c>
      <c r="B19" s="10">
        <v>500</v>
      </c>
      <c r="C19" s="10">
        <v>650</v>
      </c>
      <c r="D19" s="10">
        <v>0</v>
      </c>
      <c r="E19" s="10">
        <v>360</v>
      </c>
      <c r="F19" s="10">
        <v>280</v>
      </c>
      <c r="G19" s="11">
        <f t="shared" si="0"/>
        <v>1790</v>
      </c>
      <c r="H19" s="12">
        <f t="shared" si="1"/>
        <v>358</v>
      </c>
      <c r="I19" s="13">
        <v>1950</v>
      </c>
      <c r="J19" s="10">
        <v>250</v>
      </c>
      <c r="K19" s="11">
        <f t="shared" si="2"/>
        <v>2200</v>
      </c>
      <c r="L19" s="14">
        <f t="shared" si="3"/>
        <v>410</v>
      </c>
    </row>
    <row r="20" spans="1:12" ht="15">
      <c r="A20" s="4" t="s">
        <v>28</v>
      </c>
      <c r="B20" s="10">
        <v>515</v>
      </c>
      <c r="C20" s="10">
        <v>730</v>
      </c>
      <c r="D20" s="10">
        <v>350</v>
      </c>
      <c r="E20" s="10">
        <v>190</v>
      </c>
      <c r="F20" s="10">
        <v>160</v>
      </c>
      <c r="G20" s="11">
        <f t="shared" si="0"/>
        <v>1945</v>
      </c>
      <c r="H20" s="12">
        <f t="shared" si="1"/>
        <v>389</v>
      </c>
      <c r="I20" s="13">
        <v>2020</v>
      </c>
      <c r="J20" s="10">
        <v>450</v>
      </c>
      <c r="K20" s="11">
        <f t="shared" si="2"/>
        <v>2470</v>
      </c>
      <c r="L20" s="14">
        <f t="shared" si="3"/>
        <v>525</v>
      </c>
    </row>
    <row r="21" spans="1:12" ht="15">
      <c r="A21" s="4" t="s">
        <v>29</v>
      </c>
      <c r="B21" s="10">
        <v>525</v>
      </c>
      <c r="C21" s="10">
        <v>750</v>
      </c>
      <c r="D21" s="10">
        <v>490</v>
      </c>
      <c r="E21" s="10">
        <v>130</v>
      </c>
      <c r="F21" s="10">
        <v>220</v>
      </c>
      <c r="G21" s="11">
        <f t="shared" si="0"/>
        <v>2115</v>
      </c>
      <c r="H21" s="12">
        <f t="shared" si="1"/>
        <v>423</v>
      </c>
      <c r="I21" s="13">
        <v>2020</v>
      </c>
      <c r="J21" s="10">
        <v>450</v>
      </c>
      <c r="K21" s="11">
        <f t="shared" si="2"/>
        <v>2470</v>
      </c>
      <c r="L21" s="14">
        <f t="shared" si="3"/>
        <v>355</v>
      </c>
    </row>
    <row r="22" spans="1:12" ht="15">
      <c r="A22" s="4" t="s">
        <v>30</v>
      </c>
      <c r="B22" s="10">
        <v>650</v>
      </c>
      <c r="C22" s="10">
        <v>790</v>
      </c>
      <c r="D22" s="10">
        <v>120</v>
      </c>
      <c r="E22" s="10">
        <v>220</v>
      </c>
      <c r="F22" s="10">
        <v>350</v>
      </c>
      <c r="G22" s="11">
        <f t="shared" si="0"/>
        <v>2130</v>
      </c>
      <c r="H22" s="12">
        <f t="shared" si="1"/>
        <v>426</v>
      </c>
      <c r="I22" s="13">
        <v>2020</v>
      </c>
      <c r="J22" s="10">
        <v>0</v>
      </c>
      <c r="K22" s="11">
        <f t="shared" si="2"/>
        <v>2020</v>
      </c>
      <c r="L22" s="14">
        <f t="shared" si="3"/>
        <v>-110</v>
      </c>
    </row>
    <row r="23" spans="1:12" ht="16.5" thickBot="1">
      <c r="A23" s="5" t="s">
        <v>16</v>
      </c>
      <c r="B23" s="15">
        <f t="shared" ref="B23:J23" si="4">SUM(B11:B22)</f>
        <v>5260</v>
      </c>
      <c r="C23" s="15">
        <f t="shared" si="4"/>
        <v>8810</v>
      </c>
      <c r="D23" s="16">
        <f t="shared" si="4"/>
        <v>2485</v>
      </c>
      <c r="E23" s="15">
        <f t="shared" si="4"/>
        <v>2900</v>
      </c>
      <c r="F23" s="15">
        <f t="shared" si="4"/>
        <v>4570</v>
      </c>
      <c r="G23" s="15">
        <f t="shared" si="4"/>
        <v>24025</v>
      </c>
      <c r="H23" s="17">
        <f t="shared" si="4"/>
        <v>4805</v>
      </c>
      <c r="I23" s="18">
        <f t="shared" si="4"/>
        <v>23050</v>
      </c>
      <c r="J23" s="17">
        <f t="shared" si="4"/>
        <v>2350</v>
      </c>
      <c r="K23" s="17">
        <f t="shared" si="2"/>
        <v>25400</v>
      </c>
      <c r="L23" s="19">
        <f>SUM(L11:L22)</f>
        <v>1375</v>
      </c>
    </row>
  </sheetData>
  <mergeCells count="4">
    <mergeCell ref="A7:L7"/>
    <mergeCell ref="B9:F9"/>
    <mergeCell ref="I9:J9"/>
    <mergeCell ref="L9:L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4.25"/>
  <sheetData>
    <row r="1" spans="1:11">
      <c r="A1" t="s">
        <v>98</v>
      </c>
    </row>
    <row r="6" spans="1:11" ht="24">
      <c r="A6" s="44" t="s">
        <v>58</v>
      </c>
      <c r="B6" s="45" t="s">
        <v>59</v>
      </c>
      <c r="C6" s="45" t="s">
        <v>60</v>
      </c>
      <c r="D6" s="45" t="s">
        <v>61</v>
      </c>
      <c r="E6" s="45" t="s">
        <v>62</v>
      </c>
      <c r="F6" s="45" t="s">
        <v>63</v>
      </c>
      <c r="G6" s="45" t="s">
        <v>64</v>
      </c>
      <c r="H6" s="45" t="s">
        <v>65</v>
      </c>
      <c r="I6" s="46" t="s">
        <v>66</v>
      </c>
      <c r="J6" s="46" t="s">
        <v>67</v>
      </c>
      <c r="K6" s="46" t="s">
        <v>68</v>
      </c>
    </row>
    <row r="7" spans="1:11">
      <c r="A7" s="47">
        <v>1</v>
      </c>
      <c r="B7" s="48" t="s">
        <v>69</v>
      </c>
      <c r="C7" s="48" t="s">
        <v>70</v>
      </c>
      <c r="D7" s="48" t="s">
        <v>71</v>
      </c>
      <c r="E7" s="48" t="s">
        <v>72</v>
      </c>
      <c r="F7" s="48" t="s">
        <v>73</v>
      </c>
      <c r="G7" s="49">
        <v>31770</v>
      </c>
      <c r="H7" s="50" t="s">
        <v>74</v>
      </c>
      <c r="I7" s="51">
        <v>35.5</v>
      </c>
      <c r="J7" s="52">
        <v>12.5</v>
      </c>
      <c r="K7" s="52">
        <f t="shared" ref="K7:K12" si="0">I7*J7</f>
        <v>443.75</v>
      </c>
    </row>
    <row r="8" spans="1:11">
      <c r="A8" s="47">
        <v>2</v>
      </c>
      <c r="B8" s="48" t="s">
        <v>75</v>
      </c>
      <c r="C8" s="48" t="s">
        <v>76</v>
      </c>
      <c r="D8" s="48" t="s">
        <v>77</v>
      </c>
      <c r="E8" s="48" t="s">
        <v>78</v>
      </c>
      <c r="F8" s="48" t="s">
        <v>73</v>
      </c>
      <c r="G8" s="49">
        <v>31233</v>
      </c>
      <c r="H8" s="50" t="s">
        <v>79</v>
      </c>
      <c r="I8" s="51">
        <v>35.5</v>
      </c>
      <c r="J8" s="52">
        <v>13.3</v>
      </c>
      <c r="K8" s="52">
        <f t="shared" si="0"/>
        <v>472.15000000000003</v>
      </c>
    </row>
    <row r="9" spans="1:11">
      <c r="A9" s="47">
        <v>3</v>
      </c>
      <c r="B9" s="48" t="s">
        <v>80</v>
      </c>
      <c r="C9" s="48" t="s">
        <v>81</v>
      </c>
      <c r="D9" s="48" t="s">
        <v>82</v>
      </c>
      <c r="E9" s="48" t="s">
        <v>83</v>
      </c>
      <c r="F9" s="48" t="s">
        <v>73</v>
      </c>
      <c r="G9" s="49">
        <v>33080</v>
      </c>
      <c r="H9" s="50" t="s">
        <v>84</v>
      </c>
      <c r="I9" s="51">
        <v>42</v>
      </c>
      <c r="J9" s="52">
        <v>16.75</v>
      </c>
      <c r="K9" s="52">
        <f t="shared" si="0"/>
        <v>703.5</v>
      </c>
    </row>
    <row r="10" spans="1:11">
      <c r="A10" s="47">
        <v>4</v>
      </c>
      <c r="B10" s="48" t="s">
        <v>85</v>
      </c>
      <c r="C10" s="48" t="s">
        <v>86</v>
      </c>
      <c r="D10" s="48" t="s">
        <v>87</v>
      </c>
      <c r="E10" s="48" t="s">
        <v>88</v>
      </c>
      <c r="F10" s="48" t="s">
        <v>73</v>
      </c>
      <c r="G10" s="49">
        <v>32301</v>
      </c>
      <c r="H10" s="50" t="s">
        <v>89</v>
      </c>
      <c r="I10" s="51">
        <v>40</v>
      </c>
      <c r="J10" s="52">
        <v>8.75</v>
      </c>
      <c r="K10" s="52">
        <f t="shared" si="0"/>
        <v>350</v>
      </c>
    </row>
    <row r="11" spans="1:11">
      <c r="A11" s="47">
        <v>5</v>
      </c>
      <c r="B11" s="48" t="s">
        <v>90</v>
      </c>
      <c r="C11" s="48" t="s">
        <v>91</v>
      </c>
      <c r="D11" s="48" t="s">
        <v>92</v>
      </c>
      <c r="E11" s="48" t="s">
        <v>78</v>
      </c>
      <c r="F11" s="48" t="s">
        <v>93</v>
      </c>
      <c r="G11" s="49">
        <v>30509</v>
      </c>
      <c r="H11" s="50" t="s">
        <v>84</v>
      </c>
      <c r="I11" s="51">
        <v>40</v>
      </c>
      <c r="J11" s="52">
        <v>12.6</v>
      </c>
      <c r="K11" s="52">
        <f t="shared" si="0"/>
        <v>504</v>
      </c>
    </row>
    <row r="12" spans="1:11">
      <c r="A12" s="47">
        <v>6</v>
      </c>
      <c r="B12" s="48" t="s">
        <v>94</v>
      </c>
      <c r="C12" s="48" t="s">
        <v>95</v>
      </c>
      <c r="D12" s="48" t="s">
        <v>96</v>
      </c>
      <c r="E12" s="48" t="s">
        <v>78</v>
      </c>
      <c r="F12" s="48" t="s">
        <v>97</v>
      </c>
      <c r="G12" s="49">
        <v>31933</v>
      </c>
      <c r="H12" s="50" t="s">
        <v>79</v>
      </c>
      <c r="I12" s="51">
        <v>35</v>
      </c>
      <c r="J12" s="52">
        <v>24</v>
      </c>
      <c r="K12" s="52">
        <f t="shared" si="0"/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4.25"/>
  <sheetData>
    <row r="1" spans="1:2">
      <c r="A1" t="s">
        <v>39</v>
      </c>
    </row>
    <row r="2" spans="1:2">
      <c r="A2" t="s">
        <v>38</v>
      </c>
    </row>
    <row r="3" spans="1:2" ht="15">
      <c r="A3" t="s">
        <v>36</v>
      </c>
    </row>
    <row r="5" spans="1:2">
      <c r="A5" s="21" t="s">
        <v>35</v>
      </c>
      <c r="B5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C58387AB152747A4171818D083EFD4" ma:contentTypeVersion="14" ma:contentTypeDescription="Utwórz nowy dokument." ma:contentTypeScope="" ma:versionID="87df775c9b444a54c7327dac2030e7a1">
  <xsd:schema xmlns:xsd="http://www.w3.org/2001/XMLSchema" xmlns:xs="http://www.w3.org/2001/XMLSchema" xmlns:p="http://schemas.microsoft.com/office/2006/metadata/properties" xmlns:ns2="4e47d5d3-ab1f-4fdd-8c26-f6724c8a0b6d" xmlns:ns3="cc7de7a5-89d0-4137-b2be-69cc67a1e973" targetNamespace="http://schemas.microsoft.com/office/2006/metadata/properties" ma:root="true" ma:fieldsID="35582c654672fe57d2415d73b6157cf3" ns2:_="" ns3:_="">
    <xsd:import namespace="4e47d5d3-ab1f-4fdd-8c26-f6724c8a0b6d"/>
    <xsd:import namespace="cc7de7a5-89d0-4137-b2be-69cc67a1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d5d3-ab1f-4fdd-8c26-f6724c8a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12f60c9d-9536-40b1-9848-3ccc2b2807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e7a5-89d0-4137-b2be-69cc67a1e9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ce2e61-3138-4a54-ba16-e89157a2387d}" ma:internalName="TaxCatchAll" ma:showField="CatchAllData" ma:web="cc7de7a5-89d0-4137-b2be-69cc67a1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7d5d3-ab1f-4fdd-8c26-f6724c8a0b6d">
      <Terms xmlns="http://schemas.microsoft.com/office/infopath/2007/PartnerControls"/>
    </lcf76f155ced4ddcb4097134ff3c332f>
    <TaxCatchAll xmlns="cc7de7a5-89d0-4137-b2be-69cc67a1e973" xsi:nil="true"/>
  </documentManagement>
</p:properties>
</file>

<file path=customXml/itemProps1.xml><?xml version="1.0" encoding="utf-8"?>
<ds:datastoreItem xmlns:ds="http://schemas.openxmlformats.org/officeDocument/2006/customXml" ds:itemID="{5F4B96A3-7DE4-417A-B7F0-0E04945BA2C4}"/>
</file>

<file path=customXml/itemProps2.xml><?xml version="1.0" encoding="utf-8"?>
<ds:datastoreItem xmlns:ds="http://schemas.openxmlformats.org/officeDocument/2006/customXml" ds:itemID="{A5449BA0-D429-4875-B86B-13440E6052B8}"/>
</file>

<file path=customXml/itemProps3.xml><?xml version="1.0" encoding="utf-8"?>
<ds:datastoreItem xmlns:ds="http://schemas.openxmlformats.org/officeDocument/2006/customXml" ds:itemID="{5FC9178E-31FA-4CFC-85C8-243139E44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Komentarze</vt:lpstr>
      <vt:lpstr>Chroniony arkusz</vt:lpstr>
      <vt:lpstr>Ochrona komórek 1</vt:lpstr>
      <vt:lpstr>Ochrona komórek 2</vt:lpstr>
      <vt:lpstr>Ochrona komórek 3</vt:lpstr>
      <vt:lpstr>Polecenie</vt:lpstr>
    </vt:vector>
  </TitlesOfParts>
  <Company>Twoja nazwa firmy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Anna Stolińska</cp:lastModifiedBy>
  <dcterms:created xsi:type="dcterms:W3CDTF">2011-04-15T11:06:49Z</dcterms:created>
  <dcterms:modified xsi:type="dcterms:W3CDTF">2023-01-02T14:17:28Z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0x0101009EC58387AB152747A4171818D083EFD4</vt:lpwstr>
  </property>
</Properties>
</file>