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sh/Desktop/Y9 Data Analysis DIRT/"/>
    </mc:Choice>
  </mc:AlternateContent>
  <xr:revisionPtr revIDLastSave="0" documentId="13_ncr:1_{19F9BCD6-66A8-8E4A-8AA6-34F820356B0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1 Riverside" sheetId="1" r:id="rId1"/>
    <sheet name="2 Parks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32" i="1"/>
  <c r="E31" i="1"/>
  <c r="I26" i="1"/>
  <c r="H26" i="1"/>
  <c r="G26" i="1"/>
  <c r="F26" i="1"/>
  <c r="E26" i="1"/>
  <c r="D26" i="1"/>
  <c r="C26" i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E33" i="1" l="1"/>
  <c r="E29" i="1"/>
</calcChain>
</file>

<file path=xl/sharedStrings.xml><?xml version="1.0" encoding="utf-8"?>
<sst xmlns="http://schemas.openxmlformats.org/spreadsheetml/2006/main" count="399" uniqueCount="72">
  <si>
    <t>RIVERSIDE
Guided analysis</t>
  </si>
  <si>
    <t>Name:</t>
  </si>
  <si>
    <t>Type your name here</t>
  </si>
  <si>
    <t>Class:</t>
  </si>
  <si>
    <t>Type here</t>
  </si>
  <si>
    <t>TASK 1  Read the completed results, then write an IDEA analysis.  About 7 minutes</t>
  </si>
  <si>
    <t>The manager asks: Is performance improving? Which days need more staff and stock? Which quieter days could benefit from a promotion?</t>
  </si>
  <si>
    <t>Read the daily figures, summary and graph. Choose ONE question above and answer it using the blue writing boxes below.</t>
  </si>
  <si>
    <t>Fictional data: tickets sold each day over eight full weeks. Each ticket costs £8. Revenue means ticket income, before costs.</t>
  </si>
  <si>
    <t>The calculations are complete. Click a result to see its formula.</t>
  </si>
  <si>
    <t>Ticket price</t>
  </si>
  <si>
    <t>1  Daily ticket sales</t>
  </si>
  <si>
    <t>Week</t>
  </si>
  <si>
    <t>Monday</t>
  </si>
  <si>
    <t>Tuesday</t>
  </si>
  <si>
    <t>Wednesday</t>
  </si>
  <si>
    <t>Thursday</t>
  </si>
  <si>
    <t>Friday</t>
  </si>
  <si>
    <t>Saturday</t>
  </si>
  <si>
    <t>Sunday</t>
  </si>
  <si>
    <t>Weekly total</t>
  </si>
  <si>
    <t>Revenue (£)</t>
  </si>
  <si>
    <t>Daily average</t>
  </si>
  <si>
    <t>2  Summary and weekly trend</t>
  </si>
  <si>
    <t>Total tickets</t>
  </si>
  <si>
    <t>Most common daily sales</t>
  </si>
  <si>
    <t>Highest daily sales</t>
  </si>
  <si>
    <t>Lowest daily sales</t>
  </si>
  <si>
    <t>Daily sales range</t>
  </si>
  <si>
    <t>Compare the averages in row 25 to find the busiest and quietest days. Use the graph to identify the overall trend.</t>
  </si>
  <si>
    <t>Check units: daily averages are tickets per day. Weekly totals are tickets per week. Compare like with like.</t>
  </si>
  <si>
    <t>3  Your IDEA analysis</t>
  </si>
  <si>
    <t>I  Identify</t>
  </si>
  <si>
    <t>The main pattern is that... / The busiest or quietest day is...</t>
  </si>
  <si>
    <t>Type your response here.</t>
  </si>
  <si>
    <t>D  Data</t>
  </si>
  <si>
    <t>For example, ___ tickets in/on ___ compared with ___ tickets in/on ___. This is ___ more/fewer tickets.</t>
  </si>
  <si>
    <t>E  Explain</t>
  </si>
  <si>
    <t>This matters to the cinema because... Think about what the figures could mean for staffing, queues, stock or income.</t>
  </si>
  <si>
    <t>A  Act</t>
  </si>
  <si>
    <t>The manager could... because... To check whether this works, the cinema could measure...</t>
  </si>
  <si>
    <t>CHECK: Accurate pattern? Two figures with units? Meaning explained? Action supported by the evidence?</t>
  </si>
  <si>
    <t>Next: open the 2 Parkside tab. Use the same approach with less writing support.</t>
  </si>
  <si>
    <t>PARKSIDE
Independent analysis</t>
  </si>
  <si>
    <t>TASK 2  Calculate, compare and advise the manager.  About 14 minutes</t>
  </si>
  <si>
    <t>Gold = enter a formula. Blue = type your analysis. White data cells are provided.</t>
  </si>
  <si>
    <t>Formula hints: I16 = SUM of B16:H16, then fill down. J16 = I16*$J$12, then fill down. B25 = AVERAGE of B16:B23, then fill across.</t>
  </si>
  <si>
    <t>Summary hints: use B16:H23 for MODE, MAX and MIN. For the range, subtract the lowest result from the highest.</t>
  </si>
  <si>
    <t>The chart is ready to use. Its line appears when you complete I16:I23. Check your totals if the shape looks unexpected.</t>
  </si>
  <si>
    <t>What is the overall trend, or which day stands out? Mention an exception if it is useful.</t>
  </si>
  <si>
    <t>Which two figures support your finding? Compare the same measure and include units.</t>
  </si>
  <si>
    <t>Why does this matter to the cinema? Explain a possible effect on its operation.</t>
  </si>
  <si>
    <t>Optional challenge  Only after your analysis is complete</t>
  </si>
  <si>
    <t>Week 8 weekend tickets</t>
  </si>
  <si>
    <t>Week 8 daily average</t>
  </si>
  <si>
    <t>Extend your analysis: What else would the manager need to know before changing staffing or introducing a promotion?</t>
  </si>
  <si>
    <r>
      <rPr>
        <b/>
        <sz val="11"/>
        <color rgb="FF13334B"/>
        <rFont val="Arial"/>
        <family val="2"/>
      </rPr>
      <t xml:space="preserve">Replace the text in each blue box. </t>
    </r>
    <r>
      <rPr>
        <sz val="11"/>
        <color rgb="FF13334B"/>
        <rFont val="Arial"/>
        <family val="2"/>
      </rPr>
      <t xml:space="preserve">
Your four answers should read as one connected analysis. 
Use at least two figures and their units in your analysis.</t>
    </r>
  </si>
  <si>
    <t>3: Your IDEA analysis</t>
  </si>
  <si>
    <t>1: Daily ticket sales</t>
  </si>
  <si>
    <t>2: Summary and weekly trend</t>
  </si>
  <si>
    <t>TASK 1  Read the completed results, then write an IDEA analysis.</t>
  </si>
  <si>
    <r>
      <rPr>
        <b/>
        <sz val="11"/>
        <color rgb="FF13334B"/>
        <rFont val="Arial"/>
        <family val="2"/>
      </rPr>
      <t>The manager asks:</t>
    </r>
    <r>
      <rPr>
        <sz val="11"/>
        <color rgb="FF13334B"/>
        <rFont val="Arial"/>
        <family val="2"/>
      </rPr>
      <t xml:space="preserve"> Is performance improving?  Which days need more staff and stock?  Which quieter days could benefit from a promotion?</t>
    </r>
  </si>
  <si>
    <r>
      <t xml:space="preserve">Read the daily figures, summary and graph. </t>
    </r>
    <r>
      <rPr>
        <b/>
        <sz val="11"/>
        <color rgb="FF13334B"/>
        <rFont val="Arial"/>
        <family val="2"/>
      </rPr>
      <t>Choose ONE question above and answer it using the blue writing boxes below.</t>
    </r>
  </si>
  <si>
    <r>
      <rPr>
        <b/>
        <sz val="11"/>
        <color rgb="FF13334B"/>
        <rFont val="Arial"/>
        <family val="2"/>
      </rPr>
      <t>Your data:</t>
    </r>
    <r>
      <rPr>
        <sz val="11"/>
        <color rgb="FF13334B"/>
        <rFont val="Arial"/>
        <family val="2"/>
      </rPr>
      <t xml:space="preserve"> tickets sold each day over eight full weeks. Each ticket costs £8. Revenue means ticket income, before costs.</t>
    </r>
  </si>
  <si>
    <t>Remember to save this into your documents and upload to Google Classroom when complete.</t>
  </si>
  <si>
    <t>1. Complete the gold cells using formulas. 
2. Read the graph as it fills in. 
3. Write your analysis in the blue boxes below.</t>
  </si>
  <si>
    <r>
      <rPr>
        <b/>
        <sz val="11"/>
        <color rgb="FF13334B"/>
        <rFont val="Arial"/>
        <family val="2"/>
      </rPr>
      <t>The manager asks:</t>
    </r>
    <r>
      <rPr>
        <sz val="11"/>
        <color rgb="FF13334B"/>
        <rFont val="Arial"/>
        <family val="2"/>
      </rPr>
      <t xml:space="preserve"> Is performance improving? Which days need more staff and stock? Which quieter days could benefit from a promotion?</t>
    </r>
  </si>
  <si>
    <r>
      <rPr>
        <b/>
        <sz val="11"/>
        <color theme="9" tint="-0.249977111117893"/>
        <rFont val="Arial"/>
        <family val="2"/>
      </rPr>
      <t>Green</t>
    </r>
    <r>
      <rPr>
        <sz val="11"/>
        <color rgb="FF13334B"/>
        <rFont val="Arial"/>
        <family val="2"/>
      </rPr>
      <t xml:space="preserve"> = enter a formula. 
</t>
    </r>
    <r>
      <rPr>
        <b/>
        <sz val="11"/>
        <color theme="7" tint="-0.249977111117893"/>
        <rFont val="Arial"/>
        <family val="2"/>
      </rPr>
      <t>Blue</t>
    </r>
    <r>
      <rPr>
        <sz val="11"/>
        <color rgb="FF13334B"/>
        <rFont val="Arial"/>
        <family val="2"/>
      </rPr>
      <t xml:space="preserve"> = type your analysis.</t>
    </r>
  </si>
  <si>
    <r>
      <rPr>
        <b/>
        <sz val="11"/>
        <color rgb="FF13334B"/>
        <rFont val="Arial"/>
        <family val="2"/>
      </rPr>
      <t>Summary hints</t>
    </r>
    <r>
      <rPr>
        <sz val="11"/>
        <color rgb="FF13334B"/>
        <rFont val="Arial"/>
        <family val="2"/>
      </rPr>
      <t>: use C16:I24 for MODE, MAX and MIN. For the range, subtract the lowest result from the highest.</t>
    </r>
  </si>
  <si>
    <r>
      <rPr>
        <b/>
        <sz val="11"/>
        <color rgb="FF13334B"/>
        <rFont val="Arial"/>
        <family val="2"/>
      </rPr>
      <t>Check units</t>
    </r>
    <r>
      <rPr>
        <sz val="11"/>
        <color rgb="FF13334B"/>
        <rFont val="Arial"/>
        <family val="2"/>
      </rPr>
      <t>: daily averages are tickets per day. Weekly totals are tickets per week. Compare like with like.</t>
    </r>
  </si>
  <si>
    <t>The chart is ready to use. Its line appears when you complete the weekly totals. Check your totals if the shape looks unexpected.</t>
  </si>
  <si>
    <t>Challenge Task:  Attempt after your analysis is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</si>
</sst>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0.00"/>
    <numFmt numFmtId="165" formatCode="&quot;£&quot;#,##0"/>
    <numFmt numFmtId="166" formatCode="0.0"/>
  </numFmts>
  <fonts count="11">
    <font>
      <sz val="11"/>
      <name val="Carlito"/>
    </font>
    <font>
      <sz val="11"/>
      <color rgb="FF13334B"/>
      <name val="Arial"/>
      <family val="2"/>
    </font>
    <font>
      <b/>
      <sz val="11"/>
      <color rgb="FF13334B"/>
      <name val="Arial"/>
      <family val="2"/>
    </font>
    <font>
      <sz val="11"/>
      <color rgb="FF13334B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2"/>
      <color rgb="FF13334B"/>
      <name val="Arial"/>
      <family val="2"/>
    </font>
    <font>
      <b/>
      <sz val="11"/>
      <color theme="0"/>
      <name val="Arial"/>
      <family val="2"/>
    </font>
    <font>
      <b/>
      <sz val="22"/>
      <color rgb="FFFFFFFF"/>
      <name val="Arial"/>
      <family val="2"/>
    </font>
    <font>
      <b/>
      <sz val="11"/>
      <color theme="7" tint="-0.249977111117893"/>
      <name val="Arial"/>
      <family val="2"/>
    </font>
    <font>
      <b/>
      <sz val="11"/>
      <color theme="9" tint="-0.24997711111789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9263E"/>
      </patternFill>
    </fill>
    <fill>
      <patternFill patternType="solid">
        <fgColor rgb="FFFFF9EB"/>
      </patternFill>
    </fill>
    <fill>
      <patternFill patternType="solid">
        <fgColor rgb="FFE5F3FC"/>
      </patternFill>
    </fill>
    <fill>
      <patternFill patternType="solid">
        <fgColor rgb="FFEEF4F6"/>
      </patternFill>
    </fill>
    <fill>
      <patternFill patternType="solid">
        <fgColor rgb="FFFFF0BA"/>
      </patternFill>
    </fill>
    <fill>
      <patternFill patternType="solid">
        <fgColor rgb="FF08253E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166" fontId="1" fillId="6" borderId="1" xfId="0" applyNumberFormat="1" applyFont="1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1" fillId="4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3" fontId="1" fillId="11" borderId="1" xfId="0" applyNumberFormat="1" applyFont="1" applyFill="1" applyBorder="1" applyAlignment="1">
      <alignment horizontal="center" vertical="center"/>
    </xf>
    <xf numFmtId="165" fontId="1" fillId="11" borderId="1" xfId="0" applyNumberFormat="1" applyFont="1" applyFill="1" applyBorder="1" applyAlignment="1">
      <alignment horizontal="center" vertical="center"/>
    </xf>
    <xf numFmtId="166" fontId="1" fillId="11" borderId="1" xfId="0" applyNumberFormat="1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166" fontId="1" fillId="7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82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050" b="1">
                <a:latin typeface="Arial"/>
                <a:ea typeface="Arial"/>
                <a:cs typeface="Arial"/>
              </a:rPr>
              <a:t>Graph to show Weekly Ticket Sales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Weekly total</c:v>
          </c:tx>
          <c:spPr>
            <a:ln w="19050">
              <a:solidFill>
                <a:srgbClr val="087F8C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 Riverside'!$B$17:$B$24</c:f>
              <c:numCache>
                <c:formatCode>#,##0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'1 Riverside'!$J$17:$J$24</c:f>
              <c:numCache>
                <c:formatCode>#,##0</c:formatCode>
                <c:ptCount val="8"/>
                <c:pt idx="0">
                  <c:v>980</c:v>
                </c:pt>
                <c:pt idx="1">
                  <c:v>1040</c:v>
                </c:pt>
                <c:pt idx="2">
                  <c:v>1120</c:v>
                </c:pt>
                <c:pt idx="3">
                  <c:v>1070</c:v>
                </c:pt>
                <c:pt idx="4">
                  <c:v>1200</c:v>
                </c:pt>
                <c:pt idx="5">
                  <c:v>1290</c:v>
                </c:pt>
                <c:pt idx="6">
                  <c:v>1370</c:v>
                </c:pt>
                <c:pt idx="7">
                  <c:v>1460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DA-2343-AEDF-E653E5870D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Week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Tickets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chemeClr val="tx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050">
                <a:latin typeface="Arial"/>
                <a:ea typeface="Arial"/>
                <a:cs typeface="Arial"/>
              </a:rPr>
              <a:t>Weekly tickets sold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Weekly total</c:v>
          </c:tx>
          <c:spPr>
            <a:ln w="19050">
              <a:solidFill>
                <a:srgbClr val="087F8C"/>
              </a:solidFill>
              <a:prstDash val="solid"/>
            </a:ln>
          </c:spPr>
          <c:marker>
            <c:symbol val="none"/>
          </c:marker>
          <c:cat>
            <c:numRef>
              <c:f>'2 Parkside'!$B$17:$B$24</c:f>
              <c:numCache>
                <c:formatCode>#,##0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'2 Parkside'!$J$17:$J$24</c:f>
              <c:numCache>
                <c:formatCode>#,##0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BE-724A-B5BC-D8C3120FD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Week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Tickets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123301</xdr:colOff>
      <xdr:row>28</xdr:row>
      <xdr:rowOff>49319</xdr:rowOff>
    </xdr:from>
    <xdr:to>
      <xdr:col>10</xdr:col>
      <xdr:colOff>1122039</xdr:colOff>
      <xdr:row>40</xdr:row>
      <xdr:rowOff>49319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292100</xdr:colOff>
      <xdr:row>1</xdr:row>
      <xdr:rowOff>177800</xdr:rowOff>
    </xdr:from>
    <xdr:ext cx="3238500" cy="1095375"/>
    <xdr:pic>
      <xdr:nvPicPr>
        <xdr:cNvPr id="3" name="69356073-47ad-44f1-9026-25d4887740db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00" y="177800"/>
          <a:ext cx="3238500" cy="1095375"/>
        </a:xfrm>
        <a:prstGeom prst="rect">
          <a:avLst/>
        </a:prstGeom>
      </xdr:spPr>
    </xdr:pic>
    <xdr:clientData/>
  </xdr:oneCellAnchor>
  <xdr:oneCellAnchor>
    <xdr:from>
      <xdr:col>20</xdr:col>
      <xdr:colOff>12330</xdr:colOff>
      <xdr:row>1</xdr:row>
      <xdr:rowOff>101544</xdr:rowOff>
    </xdr:from>
    <xdr:ext cx="1193490" cy="1310499"/>
    <xdr:pic>
      <xdr:nvPicPr>
        <xdr:cNvPr id="4" name="64d601fd-19a6-49af-884c-581da2deacc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14175" y="101544"/>
          <a:ext cx="1193490" cy="131049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177800</xdr:colOff>
      <xdr:row>28</xdr:row>
      <xdr:rowOff>88900</xdr:rowOff>
    </xdr:from>
    <xdr:to>
      <xdr:col>11</xdr:col>
      <xdr:colOff>177800</xdr:colOff>
      <xdr:row>40</xdr:row>
      <xdr:rowOff>88900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45938</xdr:colOff>
      <xdr:row>1</xdr:row>
      <xdr:rowOff>50800</xdr:rowOff>
    </xdr:from>
    <xdr:to>
      <xdr:col>21</xdr:col>
      <xdr:colOff>546099</xdr:colOff>
      <xdr:row>4</xdr:row>
      <xdr:rowOff>362705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17160D4-D583-3BE5-C054-6E882F8E3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30738" y="228600"/>
          <a:ext cx="1211362" cy="1454905"/>
        </a:xfrm>
        <a:prstGeom prst="rect">
          <a:avLst/>
        </a:prstGeom>
      </xdr:spPr>
    </xdr:pic>
    <xdr:clientData/>
  </xdr:twoCellAnchor>
  <xdr:oneCellAnchor>
    <xdr:from>
      <xdr:col>1</xdr:col>
      <xdr:colOff>149411</xdr:colOff>
      <xdr:row>1</xdr:row>
      <xdr:rowOff>194235</xdr:rowOff>
    </xdr:from>
    <xdr:ext cx="3238500" cy="1095375"/>
    <xdr:pic>
      <xdr:nvPicPr>
        <xdr:cNvPr id="8" name="69356073-47ad-44f1-9026-25d4887740db">
          <a:extLst>
            <a:ext uri="{FF2B5EF4-FFF2-40B4-BE49-F238E27FC236}">
              <a16:creationId xmlns:a16="http://schemas.microsoft.com/office/drawing/2014/main" id="{443782A2-E537-1649-B326-0F5F764ED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1764" y="373529"/>
          <a:ext cx="3238500" cy="1095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9263E"/>
  </sheetPr>
  <dimension ref="B2:V55"/>
  <sheetViews>
    <sheetView showGridLines="0" tabSelected="1" zoomScale="85" workbookViewId="0">
      <selection activeCell="F3" sqref="F3:I4"/>
    </sheetView>
  </sheetViews>
  <sheetFormatPr baseColWidth="10" defaultColWidth="8.83203125" defaultRowHeight="14"/>
  <cols>
    <col min="1" max="1" width="6.1640625" customWidth="1"/>
    <col min="2" max="2" width="18" customWidth="1"/>
    <col min="3" max="9" width="12.83203125" customWidth="1"/>
    <col min="10" max="10" width="14.33203125" customWidth="1"/>
    <col min="11" max="11" width="14.83203125" customWidth="1"/>
    <col min="12" max="12" width="3.6640625" customWidth="1"/>
    <col min="13" max="22" width="9.33203125" customWidth="1"/>
  </cols>
  <sheetData>
    <row r="2" spans="2:22" ht="30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30" customHeight="1">
      <c r="B3" s="2"/>
      <c r="C3" s="2"/>
      <c r="D3" s="2"/>
      <c r="E3" s="2"/>
      <c r="F3" s="33" t="s">
        <v>0</v>
      </c>
      <c r="G3" s="33" t="s">
        <v>0</v>
      </c>
      <c r="H3" s="33" t="s">
        <v>0</v>
      </c>
      <c r="I3" s="33" t="s">
        <v>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2:22" ht="30" customHeight="1">
      <c r="B4" s="2"/>
      <c r="C4" s="2"/>
      <c r="D4" s="2"/>
      <c r="E4" s="2"/>
      <c r="F4" s="33" t="s">
        <v>0</v>
      </c>
      <c r="G4" s="33" t="s">
        <v>0</v>
      </c>
      <c r="H4" s="33" t="s">
        <v>0</v>
      </c>
      <c r="I4" s="33" t="s">
        <v>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2:22" ht="30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2:22" ht="23" customHeight="1">
      <c r="B6" s="1"/>
      <c r="C6" s="1"/>
      <c r="D6" s="1"/>
      <c r="E6" s="1"/>
      <c r="F6" s="1"/>
      <c r="G6" s="1"/>
      <c r="H6" s="1"/>
      <c r="I6" s="1"/>
      <c r="J6" s="1"/>
      <c r="K6" s="1"/>
    </row>
    <row r="7" spans="2:22" ht="23" customHeight="1">
      <c r="B7" s="3" t="s">
        <v>1</v>
      </c>
      <c r="C7" s="3" t="s">
        <v>1</v>
      </c>
      <c r="D7" s="4" t="s">
        <v>2</v>
      </c>
      <c r="E7" s="4" t="s">
        <v>2</v>
      </c>
      <c r="F7" s="4" t="s">
        <v>2</v>
      </c>
      <c r="G7" s="4" t="s">
        <v>2</v>
      </c>
      <c r="H7" s="3" t="s">
        <v>3</v>
      </c>
      <c r="I7" s="3" t="s">
        <v>3</v>
      </c>
      <c r="J7" s="4" t="s">
        <v>4</v>
      </c>
      <c r="K7" s="4" t="s">
        <v>4</v>
      </c>
      <c r="M7" s="34" t="s">
        <v>64</v>
      </c>
      <c r="N7" s="34"/>
      <c r="O7" s="34"/>
      <c r="P7" s="34"/>
      <c r="Q7" s="34"/>
      <c r="R7" s="34"/>
      <c r="S7" s="34"/>
      <c r="T7" s="34"/>
      <c r="U7" s="34"/>
      <c r="V7" s="34"/>
    </row>
    <row r="8" spans="2:22" ht="23" customHeight="1">
      <c r="B8" s="1"/>
      <c r="C8" s="1"/>
      <c r="D8" s="1"/>
      <c r="E8" s="1"/>
      <c r="F8" s="1"/>
      <c r="G8" s="1"/>
      <c r="H8" s="1"/>
      <c r="I8" s="1"/>
      <c r="J8" s="1"/>
      <c r="K8" s="1"/>
    </row>
    <row r="9" spans="2:22" ht="28" customHeight="1">
      <c r="B9" s="8" t="s">
        <v>60</v>
      </c>
      <c r="C9" s="8" t="s">
        <v>5</v>
      </c>
      <c r="D9" s="8" t="s">
        <v>5</v>
      </c>
      <c r="E9" s="8" t="s">
        <v>5</v>
      </c>
      <c r="F9" s="8" t="s">
        <v>5</v>
      </c>
      <c r="G9" s="8" t="s">
        <v>5</v>
      </c>
      <c r="H9" s="8" t="s">
        <v>5</v>
      </c>
      <c r="I9" s="8" t="s">
        <v>5</v>
      </c>
      <c r="J9" s="8" t="s">
        <v>5</v>
      </c>
      <c r="K9" s="8" t="s">
        <v>5</v>
      </c>
      <c r="M9" s="8" t="s">
        <v>57</v>
      </c>
      <c r="N9" s="8" t="s">
        <v>31</v>
      </c>
      <c r="O9" s="8" t="s">
        <v>31</v>
      </c>
      <c r="P9" s="8" t="s">
        <v>31</v>
      </c>
      <c r="Q9" s="8" t="s">
        <v>31</v>
      </c>
      <c r="R9" s="8" t="s">
        <v>31</v>
      </c>
      <c r="S9" s="8" t="s">
        <v>31</v>
      </c>
      <c r="T9" s="8" t="s">
        <v>31</v>
      </c>
      <c r="U9" s="8" t="s">
        <v>31</v>
      </c>
      <c r="V9" s="8" t="s">
        <v>31</v>
      </c>
    </row>
    <row r="10" spans="2:22" ht="36" customHeight="1">
      <c r="B10" s="29" t="s">
        <v>61</v>
      </c>
      <c r="C10" s="27" t="s">
        <v>6</v>
      </c>
      <c r="D10" s="27" t="s">
        <v>6</v>
      </c>
      <c r="E10" s="27" t="s">
        <v>6</v>
      </c>
      <c r="F10" s="27" t="s">
        <v>6</v>
      </c>
      <c r="G10" s="27" t="s">
        <v>6</v>
      </c>
      <c r="H10" s="27" t="s">
        <v>6</v>
      </c>
      <c r="I10" s="27" t="s">
        <v>6</v>
      </c>
      <c r="J10" s="27" t="s">
        <v>6</v>
      </c>
      <c r="K10" s="28" t="s">
        <v>6</v>
      </c>
      <c r="M10" s="21" t="s">
        <v>56</v>
      </c>
      <c r="N10" s="20"/>
      <c r="O10" s="20"/>
      <c r="P10" s="20"/>
      <c r="Q10" s="20"/>
      <c r="R10" s="20"/>
      <c r="S10" s="20"/>
      <c r="T10" s="20"/>
      <c r="U10" s="20"/>
      <c r="V10" s="20"/>
    </row>
    <row r="11" spans="2:22" ht="32" customHeight="1">
      <c r="B11" s="29" t="s">
        <v>62</v>
      </c>
      <c r="C11" s="27" t="s">
        <v>7</v>
      </c>
      <c r="D11" s="27" t="s">
        <v>7</v>
      </c>
      <c r="E11" s="27" t="s">
        <v>7</v>
      </c>
      <c r="F11" s="27" t="s">
        <v>7</v>
      </c>
      <c r="G11" s="27" t="s">
        <v>7</v>
      </c>
      <c r="H11" s="27" t="s">
        <v>7</v>
      </c>
      <c r="I11" s="27" t="s">
        <v>7</v>
      </c>
      <c r="J11" s="27" t="s">
        <v>7</v>
      </c>
      <c r="K11" s="28" t="s">
        <v>7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2:22" ht="30" customHeight="1">
      <c r="B12" s="29" t="s">
        <v>63</v>
      </c>
      <c r="C12" s="27" t="s">
        <v>8</v>
      </c>
      <c r="D12" s="27" t="s">
        <v>8</v>
      </c>
      <c r="E12" s="27" t="s">
        <v>8</v>
      </c>
      <c r="F12" s="27" t="s">
        <v>8</v>
      </c>
      <c r="G12" s="27" t="s">
        <v>8</v>
      </c>
      <c r="H12" s="27" t="s">
        <v>8</v>
      </c>
      <c r="I12" s="27" t="s">
        <v>8</v>
      </c>
      <c r="J12" s="27" t="s">
        <v>8</v>
      </c>
      <c r="K12" s="28" t="s">
        <v>8</v>
      </c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2:22" ht="23" customHeight="1">
      <c r="B13" s="26" t="s">
        <v>9</v>
      </c>
      <c r="C13" s="27" t="s">
        <v>9</v>
      </c>
      <c r="D13" s="27" t="s">
        <v>9</v>
      </c>
      <c r="E13" s="27" t="s">
        <v>9</v>
      </c>
      <c r="F13" s="27" t="s">
        <v>9</v>
      </c>
      <c r="G13" s="27" t="s">
        <v>9</v>
      </c>
      <c r="H13" s="27" t="s">
        <v>9</v>
      </c>
      <c r="I13" s="27" t="s">
        <v>9</v>
      </c>
      <c r="J13" s="11" t="s">
        <v>10</v>
      </c>
      <c r="K13" s="12">
        <v>8</v>
      </c>
    </row>
    <row r="14" spans="2:22" ht="33" customHeight="1">
      <c r="B14" s="30"/>
      <c r="C14" s="31"/>
      <c r="D14" s="31"/>
      <c r="E14" s="31"/>
      <c r="F14" s="31"/>
      <c r="G14" s="31"/>
      <c r="H14" s="31"/>
      <c r="I14" s="31"/>
      <c r="J14" s="31"/>
      <c r="K14" s="32"/>
      <c r="M14" s="22" t="s">
        <v>32</v>
      </c>
      <c r="N14" s="22"/>
      <c r="O14" s="22"/>
      <c r="P14" s="22"/>
      <c r="Q14" s="22"/>
      <c r="R14" s="22"/>
      <c r="S14" s="22"/>
      <c r="T14" s="22"/>
      <c r="U14" s="22"/>
      <c r="V14" s="22"/>
    </row>
    <row r="15" spans="2:22" ht="28" customHeight="1">
      <c r="B15" s="8" t="s">
        <v>58</v>
      </c>
      <c r="C15" s="8" t="s">
        <v>11</v>
      </c>
      <c r="D15" s="8" t="s">
        <v>11</v>
      </c>
      <c r="E15" s="8" t="s">
        <v>11</v>
      </c>
      <c r="F15" s="8" t="s">
        <v>11</v>
      </c>
      <c r="G15" s="8" t="s">
        <v>11</v>
      </c>
      <c r="H15" s="8" t="s">
        <v>11</v>
      </c>
      <c r="I15" s="8" t="s">
        <v>11</v>
      </c>
      <c r="J15" s="8" t="s">
        <v>11</v>
      </c>
      <c r="K15" s="8" t="s">
        <v>11</v>
      </c>
      <c r="M15" s="19" t="s">
        <v>33</v>
      </c>
      <c r="N15" s="19" t="s">
        <v>33</v>
      </c>
      <c r="O15" s="19" t="s">
        <v>33</v>
      </c>
      <c r="P15" s="19" t="s">
        <v>33</v>
      </c>
      <c r="Q15" s="19" t="s">
        <v>33</v>
      </c>
      <c r="R15" s="19" t="s">
        <v>33</v>
      </c>
      <c r="S15" s="19" t="s">
        <v>33</v>
      </c>
      <c r="T15" s="19" t="s">
        <v>33</v>
      </c>
      <c r="U15" s="19" t="s">
        <v>33</v>
      </c>
      <c r="V15" s="19" t="s">
        <v>33</v>
      </c>
    </row>
    <row r="16" spans="2:22" ht="32" customHeight="1">
      <c r="B16" s="5" t="s">
        <v>12</v>
      </c>
      <c r="C16" s="5" t="s">
        <v>13</v>
      </c>
      <c r="D16" s="5" t="s">
        <v>14</v>
      </c>
      <c r="E16" s="5" t="s">
        <v>15</v>
      </c>
      <c r="F16" s="5" t="s">
        <v>16</v>
      </c>
      <c r="G16" s="5" t="s">
        <v>17</v>
      </c>
      <c r="H16" s="5" t="s">
        <v>18</v>
      </c>
      <c r="I16" s="5" t="s">
        <v>19</v>
      </c>
      <c r="J16" s="5" t="s">
        <v>20</v>
      </c>
      <c r="K16" s="5" t="s">
        <v>21</v>
      </c>
      <c r="M16" s="23" t="s">
        <v>34</v>
      </c>
      <c r="N16" s="23"/>
      <c r="O16" s="23"/>
      <c r="P16" s="23"/>
      <c r="Q16" s="23"/>
      <c r="R16" s="23"/>
      <c r="S16" s="23"/>
      <c r="T16" s="23"/>
      <c r="U16" s="23"/>
      <c r="V16" s="23"/>
    </row>
    <row r="17" spans="2:22" ht="26" customHeight="1">
      <c r="B17" s="14">
        <v>1</v>
      </c>
      <c r="C17" s="6">
        <v>90</v>
      </c>
      <c r="D17" s="6">
        <v>70</v>
      </c>
      <c r="E17" s="6">
        <v>100</v>
      </c>
      <c r="F17" s="6">
        <v>110</v>
      </c>
      <c r="G17" s="6">
        <v>180</v>
      </c>
      <c r="H17" s="6">
        <v>240</v>
      </c>
      <c r="I17" s="6">
        <v>190</v>
      </c>
      <c r="J17" s="9">
        <f t="shared" ref="J17:J24" si="0">SUM(C17:I17)</f>
        <v>980</v>
      </c>
      <c r="K17" s="10">
        <f t="shared" ref="K17:K24" si="1">J17*$K$13</f>
        <v>7840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 spans="2:22" ht="26" customHeight="1">
      <c r="B18" s="14">
        <v>2</v>
      </c>
      <c r="C18" s="7">
        <v>100</v>
      </c>
      <c r="D18" s="7">
        <v>70</v>
      </c>
      <c r="E18" s="7">
        <v>105</v>
      </c>
      <c r="F18" s="7">
        <v>115</v>
      </c>
      <c r="G18" s="7">
        <v>195</v>
      </c>
      <c r="H18" s="7">
        <v>250</v>
      </c>
      <c r="I18" s="7">
        <v>205</v>
      </c>
      <c r="J18" s="9">
        <f t="shared" si="0"/>
        <v>1040</v>
      </c>
      <c r="K18" s="10">
        <f t="shared" si="1"/>
        <v>8320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 spans="2:22" ht="26" customHeight="1">
      <c r="B19" s="14">
        <v>3</v>
      </c>
      <c r="C19" s="6">
        <v>110</v>
      </c>
      <c r="D19" s="6">
        <v>70</v>
      </c>
      <c r="E19" s="6">
        <v>115</v>
      </c>
      <c r="F19" s="6">
        <v>125</v>
      </c>
      <c r="G19" s="6">
        <v>210</v>
      </c>
      <c r="H19" s="6">
        <v>270</v>
      </c>
      <c r="I19" s="6">
        <v>220</v>
      </c>
      <c r="J19" s="9">
        <f t="shared" si="0"/>
        <v>1120</v>
      </c>
      <c r="K19" s="10">
        <f t="shared" si="1"/>
        <v>8960</v>
      </c>
    </row>
    <row r="20" spans="2:22" ht="26" customHeight="1">
      <c r="B20" s="14">
        <v>4</v>
      </c>
      <c r="C20" s="7">
        <v>100</v>
      </c>
      <c r="D20" s="7">
        <v>70</v>
      </c>
      <c r="E20" s="7">
        <v>110</v>
      </c>
      <c r="F20" s="7">
        <v>120</v>
      </c>
      <c r="G20" s="7">
        <v>200</v>
      </c>
      <c r="H20" s="7">
        <v>260</v>
      </c>
      <c r="I20" s="7">
        <v>210</v>
      </c>
      <c r="J20" s="9">
        <f t="shared" si="0"/>
        <v>1070</v>
      </c>
      <c r="K20" s="10">
        <f t="shared" si="1"/>
        <v>8560</v>
      </c>
      <c r="M20" s="22" t="s">
        <v>35</v>
      </c>
      <c r="N20" s="22"/>
      <c r="O20" s="22"/>
      <c r="P20" s="22"/>
      <c r="Q20" s="22"/>
      <c r="R20" s="22"/>
      <c r="S20" s="22"/>
      <c r="T20" s="22"/>
      <c r="U20" s="22"/>
      <c r="V20" s="22"/>
    </row>
    <row r="21" spans="2:22" ht="26" customHeight="1">
      <c r="B21" s="14">
        <v>5</v>
      </c>
      <c r="C21" s="6">
        <v>120</v>
      </c>
      <c r="D21" s="6">
        <v>70</v>
      </c>
      <c r="E21" s="6">
        <v>120</v>
      </c>
      <c r="F21" s="6">
        <v>135</v>
      </c>
      <c r="G21" s="6">
        <v>230</v>
      </c>
      <c r="H21" s="6">
        <v>285</v>
      </c>
      <c r="I21" s="6">
        <v>240</v>
      </c>
      <c r="J21" s="9">
        <f t="shared" si="0"/>
        <v>1200</v>
      </c>
      <c r="K21" s="10">
        <f t="shared" si="1"/>
        <v>9600</v>
      </c>
      <c r="M21" s="19" t="s">
        <v>36</v>
      </c>
      <c r="N21" s="19"/>
      <c r="O21" s="19"/>
      <c r="P21" s="19"/>
      <c r="Q21" s="19"/>
      <c r="R21" s="19"/>
      <c r="S21" s="19"/>
      <c r="T21" s="19"/>
      <c r="U21" s="19"/>
      <c r="V21" s="19"/>
    </row>
    <row r="22" spans="2:22" ht="26" customHeight="1">
      <c r="B22" s="14">
        <v>6</v>
      </c>
      <c r="C22" s="7">
        <v>130</v>
      </c>
      <c r="D22" s="7">
        <v>85</v>
      </c>
      <c r="E22" s="7">
        <v>130</v>
      </c>
      <c r="F22" s="7">
        <v>145</v>
      </c>
      <c r="G22" s="7">
        <v>245</v>
      </c>
      <c r="H22" s="7">
        <v>300</v>
      </c>
      <c r="I22" s="7">
        <v>255</v>
      </c>
      <c r="J22" s="9">
        <f t="shared" si="0"/>
        <v>1290</v>
      </c>
      <c r="K22" s="10">
        <f t="shared" si="1"/>
        <v>10320</v>
      </c>
      <c r="M22" s="23" t="s">
        <v>34</v>
      </c>
      <c r="N22" s="23"/>
      <c r="O22" s="23"/>
      <c r="P22" s="23"/>
      <c r="Q22" s="23"/>
      <c r="R22" s="23"/>
      <c r="S22" s="23"/>
      <c r="T22" s="23"/>
      <c r="U22" s="23"/>
      <c r="V22" s="23"/>
    </row>
    <row r="23" spans="2:22" ht="26" customHeight="1">
      <c r="B23" s="14">
        <v>7</v>
      </c>
      <c r="C23" s="6">
        <v>140</v>
      </c>
      <c r="D23" s="6">
        <v>85</v>
      </c>
      <c r="E23" s="6">
        <v>140</v>
      </c>
      <c r="F23" s="6">
        <v>155</v>
      </c>
      <c r="G23" s="6">
        <v>260</v>
      </c>
      <c r="H23" s="6">
        <v>320</v>
      </c>
      <c r="I23" s="6">
        <v>270</v>
      </c>
      <c r="J23" s="9">
        <f t="shared" si="0"/>
        <v>1370</v>
      </c>
      <c r="K23" s="10">
        <f t="shared" si="1"/>
        <v>10960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 spans="2:22" ht="26" customHeight="1">
      <c r="B24" s="14">
        <v>8</v>
      </c>
      <c r="C24" s="7">
        <v>150</v>
      </c>
      <c r="D24" s="7">
        <v>90</v>
      </c>
      <c r="E24" s="7">
        <v>145</v>
      </c>
      <c r="F24" s="7">
        <v>165</v>
      </c>
      <c r="G24" s="7">
        <v>280</v>
      </c>
      <c r="H24" s="7">
        <v>340</v>
      </c>
      <c r="I24" s="7">
        <v>290</v>
      </c>
      <c r="J24" s="9">
        <f t="shared" si="0"/>
        <v>1460</v>
      </c>
      <c r="K24" s="10">
        <f t="shared" si="1"/>
        <v>11680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spans="2:22" ht="23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2:22" ht="23" customHeight="1">
      <c r="B26" s="5" t="s">
        <v>22</v>
      </c>
      <c r="C26" s="13">
        <f t="shared" ref="C26:I26" si="2">AVERAGE(C17:C24)</f>
        <v>117.5</v>
      </c>
      <c r="D26" s="13">
        <f t="shared" si="2"/>
        <v>76.25</v>
      </c>
      <c r="E26" s="13">
        <f t="shared" si="2"/>
        <v>120.625</v>
      </c>
      <c r="F26" s="13">
        <f t="shared" si="2"/>
        <v>133.75</v>
      </c>
      <c r="G26" s="13">
        <f t="shared" si="2"/>
        <v>225</v>
      </c>
      <c r="H26" s="13">
        <f t="shared" si="2"/>
        <v>283.125</v>
      </c>
      <c r="I26" s="13">
        <f t="shared" si="2"/>
        <v>235</v>
      </c>
      <c r="J26" s="1"/>
      <c r="K26" s="1"/>
      <c r="M26" s="22" t="s">
        <v>37</v>
      </c>
      <c r="N26" s="22"/>
      <c r="O26" s="22"/>
      <c r="P26" s="22"/>
      <c r="Q26" s="22"/>
      <c r="R26" s="22"/>
      <c r="S26" s="22"/>
      <c r="T26" s="22"/>
      <c r="U26" s="22"/>
      <c r="V26" s="22"/>
    </row>
    <row r="27" spans="2:22" ht="23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M27" s="35" t="s">
        <v>38</v>
      </c>
      <c r="N27" s="19"/>
      <c r="O27" s="19"/>
      <c r="P27" s="19"/>
      <c r="Q27" s="19"/>
      <c r="R27" s="19"/>
      <c r="S27" s="19"/>
      <c r="T27" s="19"/>
      <c r="U27" s="19"/>
      <c r="V27" s="19"/>
    </row>
    <row r="28" spans="2:22" ht="28" customHeight="1">
      <c r="B28" s="8" t="s">
        <v>59</v>
      </c>
      <c r="C28" s="8" t="s">
        <v>23</v>
      </c>
      <c r="D28" s="8" t="s">
        <v>23</v>
      </c>
      <c r="E28" s="8" t="s">
        <v>23</v>
      </c>
      <c r="F28" s="8" t="s">
        <v>23</v>
      </c>
      <c r="G28" s="8" t="s">
        <v>23</v>
      </c>
      <c r="H28" s="8" t="s">
        <v>23</v>
      </c>
      <c r="I28" s="8" t="s">
        <v>23</v>
      </c>
      <c r="J28" s="8" t="s">
        <v>23</v>
      </c>
      <c r="K28" s="8" t="s">
        <v>23</v>
      </c>
      <c r="M28" s="23" t="s">
        <v>34</v>
      </c>
      <c r="N28" s="23"/>
      <c r="O28" s="23"/>
      <c r="P28" s="23"/>
      <c r="Q28" s="23"/>
      <c r="R28" s="23"/>
      <c r="S28" s="23"/>
      <c r="T28" s="23"/>
      <c r="U28" s="23"/>
      <c r="V28" s="23"/>
    </row>
    <row r="29" spans="2:22" ht="23" customHeight="1">
      <c r="B29" s="17" t="s">
        <v>24</v>
      </c>
      <c r="C29" s="17" t="s">
        <v>24</v>
      </c>
      <c r="D29" s="17" t="s">
        <v>24</v>
      </c>
      <c r="E29" s="18">
        <f>SUM(J17:J24)</f>
        <v>9530</v>
      </c>
      <c r="F29" s="1"/>
      <c r="G29" s="1"/>
      <c r="H29" s="1"/>
      <c r="I29" s="1"/>
      <c r="J29" s="1"/>
      <c r="K29" s="1"/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 spans="2:22" ht="23" customHeight="1">
      <c r="B30" s="15" t="s">
        <v>25</v>
      </c>
      <c r="C30" s="15" t="s">
        <v>25</v>
      </c>
      <c r="D30" s="15" t="s">
        <v>25</v>
      </c>
      <c r="E30" s="16">
        <f>MODE(C17:I24)</f>
        <v>70</v>
      </c>
      <c r="F30" s="1"/>
      <c r="G30" s="1"/>
      <c r="H30" s="1"/>
      <c r="I30" s="1"/>
      <c r="J30" s="1"/>
      <c r="K30" s="1"/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 spans="2:22" ht="23" customHeight="1">
      <c r="B31" s="15" t="s">
        <v>26</v>
      </c>
      <c r="C31" s="15" t="s">
        <v>26</v>
      </c>
      <c r="D31" s="15" t="s">
        <v>26</v>
      </c>
      <c r="E31" s="16">
        <f>MAX(C17:I24)</f>
        <v>340</v>
      </c>
      <c r="F31" s="1"/>
      <c r="G31" s="1"/>
      <c r="H31" s="1"/>
      <c r="I31" s="1"/>
      <c r="J31" s="1"/>
      <c r="K31" s="1"/>
    </row>
    <row r="32" spans="2:22" ht="23" customHeight="1">
      <c r="B32" s="15" t="s">
        <v>27</v>
      </c>
      <c r="C32" s="15" t="s">
        <v>27</v>
      </c>
      <c r="D32" s="15" t="s">
        <v>27</v>
      </c>
      <c r="E32" s="16">
        <f>MIN(C17:I24)</f>
        <v>70</v>
      </c>
      <c r="F32" s="1"/>
      <c r="G32" s="1"/>
      <c r="H32" s="1"/>
      <c r="I32" s="1"/>
      <c r="J32" s="1"/>
      <c r="K32" s="1"/>
      <c r="M32" s="22" t="s">
        <v>39</v>
      </c>
      <c r="N32" s="22"/>
      <c r="O32" s="22"/>
      <c r="P32" s="22"/>
      <c r="Q32" s="22"/>
      <c r="R32" s="22"/>
      <c r="S32" s="22"/>
      <c r="T32" s="22"/>
      <c r="U32" s="22"/>
      <c r="V32" s="22"/>
    </row>
    <row r="33" spans="2:22" ht="23" customHeight="1">
      <c r="B33" s="15" t="s">
        <v>28</v>
      </c>
      <c r="C33" s="15" t="s">
        <v>28</v>
      </c>
      <c r="D33" s="15" t="s">
        <v>28</v>
      </c>
      <c r="E33" s="16">
        <f>E31-E32</f>
        <v>270</v>
      </c>
      <c r="F33" s="1"/>
      <c r="G33" s="1"/>
      <c r="H33" s="1"/>
      <c r="I33" s="1"/>
      <c r="J33" s="1"/>
      <c r="K33" s="1"/>
      <c r="M33" s="19" t="s">
        <v>40</v>
      </c>
      <c r="N33" s="19"/>
      <c r="O33" s="19"/>
      <c r="P33" s="19"/>
      <c r="Q33" s="19"/>
      <c r="R33" s="19"/>
      <c r="S33" s="19"/>
      <c r="T33" s="19"/>
      <c r="U33" s="19"/>
      <c r="V33" s="19"/>
    </row>
    <row r="34" spans="2:22" ht="23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M34" s="23" t="s">
        <v>34</v>
      </c>
      <c r="N34" s="23"/>
      <c r="O34" s="23"/>
      <c r="P34" s="23"/>
      <c r="Q34" s="23"/>
      <c r="R34" s="23"/>
      <c r="S34" s="23"/>
      <c r="T34" s="23"/>
      <c r="U34" s="23"/>
      <c r="V34" s="23"/>
    </row>
    <row r="35" spans="2:22" ht="23" customHeight="1">
      <c r="B35" s="20" t="s">
        <v>29</v>
      </c>
      <c r="C35" s="20" t="s">
        <v>29</v>
      </c>
      <c r="D35" s="20" t="s">
        <v>29</v>
      </c>
      <c r="E35" s="20" t="s">
        <v>29</v>
      </c>
      <c r="F35" s="1"/>
      <c r="G35" s="1"/>
      <c r="H35" s="1"/>
      <c r="I35" s="1"/>
      <c r="J35" s="1"/>
      <c r="K35" s="1"/>
      <c r="M35" s="23"/>
      <c r="N35" s="23"/>
      <c r="O35" s="23"/>
      <c r="P35" s="23"/>
      <c r="Q35" s="23"/>
      <c r="R35" s="23"/>
      <c r="S35" s="23"/>
      <c r="T35" s="23"/>
      <c r="U35" s="23"/>
      <c r="V35" s="23"/>
    </row>
    <row r="36" spans="2:22" ht="23" customHeight="1">
      <c r="B36" s="20" t="s">
        <v>29</v>
      </c>
      <c r="C36" s="20" t="s">
        <v>29</v>
      </c>
      <c r="D36" s="20" t="s">
        <v>29</v>
      </c>
      <c r="E36" s="20" t="s">
        <v>29</v>
      </c>
      <c r="F36" s="1"/>
      <c r="G36" s="1"/>
      <c r="H36" s="1"/>
      <c r="I36" s="1"/>
      <c r="J36" s="1"/>
      <c r="K36" s="1"/>
      <c r="M36" s="23"/>
      <c r="N36" s="23"/>
      <c r="O36" s="23"/>
      <c r="P36" s="23"/>
      <c r="Q36" s="23"/>
      <c r="R36" s="23"/>
      <c r="S36" s="23"/>
      <c r="T36" s="23"/>
      <c r="U36" s="23"/>
      <c r="V36" s="23"/>
    </row>
    <row r="37" spans="2:22" ht="23" customHeight="1"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2:22" ht="23" customHeight="1">
      <c r="B38" s="20" t="s">
        <v>30</v>
      </c>
      <c r="C38" s="20" t="s">
        <v>30</v>
      </c>
      <c r="D38" s="20" t="s">
        <v>30</v>
      </c>
      <c r="E38" s="20" t="s">
        <v>30</v>
      </c>
      <c r="F38" s="1"/>
      <c r="G38" s="1"/>
      <c r="H38" s="1"/>
      <c r="I38" s="1"/>
      <c r="J38" s="1"/>
      <c r="K38" s="1"/>
      <c r="M38" s="24" t="s">
        <v>41</v>
      </c>
      <c r="N38" s="24"/>
      <c r="O38" s="24"/>
      <c r="P38" s="24"/>
      <c r="Q38" s="24"/>
      <c r="R38" s="24"/>
      <c r="S38" s="24"/>
      <c r="T38" s="24"/>
      <c r="U38" s="24"/>
      <c r="V38" s="24"/>
    </row>
    <row r="39" spans="2:22" ht="23" customHeight="1">
      <c r="B39" s="20" t="s">
        <v>30</v>
      </c>
      <c r="C39" s="20" t="s">
        <v>30</v>
      </c>
      <c r="D39" s="20" t="s">
        <v>30</v>
      </c>
      <c r="E39" s="20" t="s">
        <v>30</v>
      </c>
      <c r="F39" s="1"/>
      <c r="G39" s="1"/>
      <c r="H39" s="1"/>
      <c r="I39" s="1"/>
      <c r="J39" s="1"/>
      <c r="K39" s="1"/>
      <c r="M39" s="25" t="s">
        <v>42</v>
      </c>
      <c r="N39" s="25"/>
      <c r="O39" s="25"/>
      <c r="P39" s="25"/>
      <c r="Q39" s="25"/>
      <c r="R39" s="25"/>
      <c r="S39" s="25"/>
      <c r="T39" s="25"/>
      <c r="U39" s="25"/>
      <c r="V39" s="25"/>
    </row>
    <row r="40" spans="2:22" ht="23" customHeight="1">
      <c r="B40" s="20" t="s">
        <v>30</v>
      </c>
      <c r="C40" s="20" t="s">
        <v>30</v>
      </c>
      <c r="D40" s="20" t="s">
        <v>30</v>
      </c>
      <c r="E40" s="20" t="s">
        <v>30</v>
      </c>
      <c r="F40" s="1"/>
      <c r="G40" s="1"/>
      <c r="H40" s="1"/>
      <c r="I40" s="1"/>
      <c r="J40" s="1"/>
      <c r="K40" s="1"/>
    </row>
    <row r="41" spans="2:22" ht="23" customHeight="1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2:22" ht="23" customHeight="1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2:22" ht="23" customHeight="1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2:22" ht="23" customHeight="1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2:22" ht="23" customHeight="1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2:22" ht="23" customHeight="1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22" ht="23" customHeight="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22" ht="23" customHeight="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 ht="23" customHeight="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 ht="23" customHeight="1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 ht="23" customHeight="1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2:11" ht="23" customHeight="1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2:11" ht="23" customHeight="1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 ht="23" customHeight="1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 ht="23" customHeight="1">
      <c r="B55" s="1"/>
      <c r="C55" s="1"/>
      <c r="D55" s="1"/>
      <c r="E55" s="1"/>
      <c r="F55" s="1"/>
      <c r="G55" s="1"/>
      <c r="H55" s="1"/>
      <c r="I55" s="1"/>
      <c r="J55" s="1"/>
      <c r="K55" s="1"/>
    </row>
  </sheetData>
  <mergeCells count="37">
    <mergeCell ref="M39:V39"/>
    <mergeCell ref="M7:V7"/>
    <mergeCell ref="M34:V36"/>
    <mergeCell ref="M33:V33"/>
    <mergeCell ref="M32:V32"/>
    <mergeCell ref="M27:V27"/>
    <mergeCell ref="M38:V38"/>
    <mergeCell ref="M26:V26"/>
    <mergeCell ref="M10:V12"/>
    <mergeCell ref="M14:V14"/>
    <mergeCell ref="M16:V18"/>
    <mergeCell ref="M22:V24"/>
    <mergeCell ref="M28:V30"/>
    <mergeCell ref="M9:V9"/>
    <mergeCell ref="M15:V15"/>
    <mergeCell ref="M20:V20"/>
    <mergeCell ref="M21:V21"/>
    <mergeCell ref="B31:D31"/>
    <mergeCell ref="B32:D32"/>
    <mergeCell ref="B33:D33"/>
    <mergeCell ref="B35:E36"/>
    <mergeCell ref="B38:E40"/>
    <mergeCell ref="B14:K14"/>
    <mergeCell ref="B15:K15"/>
    <mergeCell ref="B28:K28"/>
    <mergeCell ref="B29:D29"/>
    <mergeCell ref="B30:D30"/>
    <mergeCell ref="B9:K9"/>
    <mergeCell ref="B10:K10"/>
    <mergeCell ref="B11:K11"/>
    <mergeCell ref="B12:K12"/>
    <mergeCell ref="B13:I13"/>
    <mergeCell ref="F3:I4"/>
    <mergeCell ref="B7:C7"/>
    <mergeCell ref="D7:G7"/>
    <mergeCell ref="H7:I7"/>
    <mergeCell ref="J7:K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2:V56"/>
  <sheetViews>
    <sheetView showGridLines="0" zoomScale="85" zoomScaleNormal="85" workbookViewId="0">
      <selection activeCell="K5" sqref="K5"/>
    </sheetView>
  </sheetViews>
  <sheetFormatPr baseColWidth="10" defaultColWidth="8.83203125" defaultRowHeight="14"/>
  <cols>
    <col min="1" max="1" width="6.33203125" customWidth="1"/>
    <col min="2" max="11" width="14.83203125" customWidth="1"/>
    <col min="13" max="22" width="9.33203125" customWidth="1"/>
  </cols>
  <sheetData>
    <row r="2" spans="2:22" ht="30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30" customHeight="1">
      <c r="B3" s="2"/>
      <c r="C3" s="2"/>
      <c r="D3" s="2"/>
      <c r="E3" s="2"/>
      <c r="F3" s="33" t="s">
        <v>43</v>
      </c>
      <c r="G3" s="33" t="s">
        <v>43</v>
      </c>
      <c r="H3" s="33" t="s">
        <v>43</v>
      </c>
      <c r="I3" s="33" t="s">
        <v>43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2:22" ht="30" customHeight="1">
      <c r="B4" s="2"/>
      <c r="C4" s="2"/>
      <c r="D4" s="2"/>
      <c r="E4" s="2"/>
      <c r="F4" s="33" t="s">
        <v>43</v>
      </c>
      <c r="G4" s="33" t="s">
        <v>43</v>
      </c>
      <c r="H4" s="33" t="s">
        <v>43</v>
      </c>
      <c r="I4" s="33" t="s">
        <v>43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2:22" ht="30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2:22" ht="23" customHeight="1">
      <c r="B6" s="1"/>
      <c r="C6" s="1"/>
      <c r="D6" s="1"/>
      <c r="E6" s="1"/>
      <c r="F6" s="1"/>
      <c r="G6" s="1"/>
      <c r="H6" s="1"/>
      <c r="I6" s="1"/>
      <c r="J6" s="1"/>
      <c r="K6" s="1"/>
    </row>
    <row r="7" spans="2:22" ht="23" customHeight="1">
      <c r="B7" s="3" t="s">
        <v>1</v>
      </c>
      <c r="C7" s="3" t="s">
        <v>1</v>
      </c>
      <c r="D7" s="4" t="s">
        <v>2</v>
      </c>
      <c r="E7" s="4" t="s">
        <v>2</v>
      </c>
      <c r="F7" s="4" t="s">
        <v>2</v>
      </c>
      <c r="G7" s="4" t="s">
        <v>2</v>
      </c>
      <c r="H7" s="3" t="s">
        <v>3</v>
      </c>
      <c r="I7" s="3" t="s">
        <v>3</v>
      </c>
      <c r="J7" s="4" t="s">
        <v>4</v>
      </c>
      <c r="K7" s="4" t="s">
        <v>4</v>
      </c>
      <c r="M7" s="34" t="s">
        <v>64</v>
      </c>
      <c r="N7" s="34"/>
      <c r="O7" s="34"/>
      <c r="P7" s="34"/>
      <c r="Q7" s="34"/>
      <c r="R7" s="34"/>
      <c r="S7" s="34"/>
      <c r="T7" s="34"/>
      <c r="U7" s="34"/>
      <c r="V7" s="34"/>
    </row>
    <row r="8" spans="2:22" ht="23" customHeight="1">
      <c r="B8" s="1"/>
      <c r="C8" s="1"/>
      <c r="D8" s="1"/>
      <c r="E8" s="1"/>
      <c r="F8" s="1"/>
      <c r="G8" s="1"/>
      <c r="H8" s="1"/>
      <c r="I8" s="1"/>
      <c r="J8" s="1"/>
      <c r="K8" s="1"/>
    </row>
    <row r="9" spans="2:22" ht="28" customHeight="1">
      <c r="B9" s="41" t="s">
        <v>44</v>
      </c>
      <c r="C9" s="42" t="s">
        <v>44</v>
      </c>
      <c r="D9" s="42" t="s">
        <v>44</v>
      </c>
      <c r="E9" s="42" t="s">
        <v>44</v>
      </c>
      <c r="F9" s="42" t="s">
        <v>44</v>
      </c>
      <c r="G9" s="42" t="s">
        <v>44</v>
      </c>
      <c r="H9" s="42" t="s">
        <v>44</v>
      </c>
      <c r="I9" s="42" t="s">
        <v>44</v>
      </c>
      <c r="J9" s="42" t="s">
        <v>44</v>
      </c>
      <c r="K9" s="43" t="s">
        <v>44</v>
      </c>
      <c r="M9" s="8" t="s">
        <v>57</v>
      </c>
      <c r="N9" s="8" t="s">
        <v>31</v>
      </c>
      <c r="O9" s="8" t="s">
        <v>31</v>
      </c>
      <c r="P9" s="8" t="s">
        <v>31</v>
      </c>
      <c r="Q9" s="8" t="s">
        <v>31</v>
      </c>
      <c r="R9" s="8" t="s">
        <v>31</v>
      </c>
      <c r="S9" s="8" t="s">
        <v>31</v>
      </c>
      <c r="T9" s="8" t="s">
        <v>31</v>
      </c>
      <c r="U9" s="8" t="s">
        <v>31</v>
      </c>
      <c r="V9" s="8" t="s">
        <v>31</v>
      </c>
    </row>
    <row r="10" spans="2:22" ht="36" customHeight="1">
      <c r="B10" s="38" t="s">
        <v>66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39" t="s">
        <v>6</v>
      </c>
      <c r="I10" s="39" t="s">
        <v>6</v>
      </c>
      <c r="J10" s="39" t="s">
        <v>6</v>
      </c>
      <c r="K10" s="40" t="s">
        <v>6</v>
      </c>
      <c r="M10" s="21" t="s">
        <v>56</v>
      </c>
      <c r="N10" s="20"/>
      <c r="O10" s="20"/>
      <c r="P10" s="20"/>
      <c r="Q10" s="20"/>
      <c r="R10" s="20"/>
      <c r="S10" s="20"/>
      <c r="T10" s="20"/>
      <c r="U10" s="20"/>
      <c r="V10" s="20"/>
    </row>
    <row r="11" spans="2:22" ht="32" customHeight="1">
      <c r="B11" s="44" t="s">
        <v>65</v>
      </c>
      <c r="C11" s="45"/>
      <c r="D11" s="45"/>
      <c r="E11" s="45"/>
      <c r="F11" s="45"/>
      <c r="G11" s="45"/>
      <c r="H11" s="45"/>
      <c r="I11" s="45"/>
      <c r="J11" s="45"/>
      <c r="K11" s="46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2:22" ht="30" customHeight="1">
      <c r="B12" s="44"/>
      <c r="C12" s="45"/>
      <c r="D12" s="45"/>
      <c r="E12" s="45"/>
      <c r="F12" s="45"/>
      <c r="G12" s="45"/>
      <c r="H12" s="45"/>
      <c r="I12" s="45"/>
      <c r="J12" s="45"/>
      <c r="K12" s="46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2:22" ht="33" customHeight="1">
      <c r="B13" s="29" t="s">
        <v>67</v>
      </c>
      <c r="C13" s="36" t="s">
        <v>45</v>
      </c>
      <c r="D13" s="36" t="s">
        <v>45</v>
      </c>
      <c r="E13" s="36" t="s">
        <v>45</v>
      </c>
      <c r="F13" s="36" t="s">
        <v>45</v>
      </c>
      <c r="G13" s="36" t="s">
        <v>45</v>
      </c>
      <c r="H13" s="36" t="s">
        <v>45</v>
      </c>
      <c r="I13" s="37" t="s">
        <v>45</v>
      </c>
      <c r="J13" s="11" t="s">
        <v>10</v>
      </c>
      <c r="K13" s="12">
        <v>8</v>
      </c>
    </row>
    <row r="14" spans="2:22" ht="33" customHeight="1">
      <c r="B14" s="30"/>
      <c r="C14" s="31" t="s">
        <v>46</v>
      </c>
      <c r="D14" s="31" t="s">
        <v>46</v>
      </c>
      <c r="E14" s="31" t="s">
        <v>46</v>
      </c>
      <c r="F14" s="31" t="s">
        <v>46</v>
      </c>
      <c r="G14" s="31" t="s">
        <v>46</v>
      </c>
      <c r="H14" s="31" t="s">
        <v>46</v>
      </c>
      <c r="I14" s="31" t="s">
        <v>46</v>
      </c>
      <c r="J14" s="31" t="s">
        <v>46</v>
      </c>
      <c r="K14" s="32" t="s">
        <v>46</v>
      </c>
      <c r="M14" s="22" t="s">
        <v>32</v>
      </c>
      <c r="N14" s="22"/>
      <c r="O14" s="22"/>
      <c r="P14" s="22"/>
      <c r="Q14" s="22"/>
      <c r="R14" s="22"/>
      <c r="S14" s="22"/>
      <c r="T14" s="22"/>
      <c r="U14" s="22"/>
      <c r="V14" s="22"/>
    </row>
    <row r="15" spans="2:22" ht="28" customHeight="1">
      <c r="B15" s="41" t="s">
        <v>11</v>
      </c>
      <c r="C15" s="42" t="s">
        <v>11</v>
      </c>
      <c r="D15" s="42" t="s">
        <v>11</v>
      </c>
      <c r="E15" s="42" t="s">
        <v>11</v>
      </c>
      <c r="F15" s="42" t="s">
        <v>11</v>
      </c>
      <c r="G15" s="42" t="s">
        <v>11</v>
      </c>
      <c r="H15" s="42" t="s">
        <v>11</v>
      </c>
      <c r="I15" s="42" t="s">
        <v>11</v>
      </c>
      <c r="J15" s="42" t="s">
        <v>11</v>
      </c>
      <c r="K15" s="43" t="s">
        <v>11</v>
      </c>
      <c r="M15" s="15" t="s">
        <v>49</v>
      </c>
      <c r="N15" s="15" t="s">
        <v>49</v>
      </c>
      <c r="O15" s="15" t="s">
        <v>49</v>
      </c>
      <c r="P15" s="15" t="s">
        <v>49</v>
      </c>
      <c r="Q15" s="15" t="s">
        <v>49</v>
      </c>
      <c r="R15" s="15" t="s">
        <v>49</v>
      </c>
      <c r="S15" s="15" t="s">
        <v>49</v>
      </c>
      <c r="T15" s="15" t="s">
        <v>49</v>
      </c>
      <c r="U15" s="15" t="s">
        <v>49</v>
      </c>
      <c r="V15" s="15" t="s">
        <v>49</v>
      </c>
    </row>
    <row r="16" spans="2:22" ht="32" customHeight="1">
      <c r="B16" s="5" t="s">
        <v>12</v>
      </c>
      <c r="C16" s="5" t="s">
        <v>13</v>
      </c>
      <c r="D16" s="5" t="s">
        <v>14</v>
      </c>
      <c r="E16" s="5" t="s">
        <v>15</v>
      </c>
      <c r="F16" s="5" t="s">
        <v>16</v>
      </c>
      <c r="G16" s="5" t="s">
        <v>17</v>
      </c>
      <c r="H16" s="5" t="s">
        <v>18</v>
      </c>
      <c r="I16" s="5" t="s">
        <v>19</v>
      </c>
      <c r="J16" s="5" t="s">
        <v>20</v>
      </c>
      <c r="K16" s="5" t="s">
        <v>21</v>
      </c>
      <c r="M16" s="23" t="s">
        <v>34</v>
      </c>
      <c r="N16" s="23"/>
      <c r="O16" s="23"/>
      <c r="P16" s="23"/>
      <c r="Q16" s="23"/>
      <c r="R16" s="23"/>
      <c r="S16" s="23"/>
      <c r="T16" s="23"/>
      <c r="U16" s="23"/>
      <c r="V16" s="23"/>
    </row>
    <row r="17" spans="2:22" ht="26" customHeight="1">
      <c r="B17" s="14">
        <v>1</v>
      </c>
      <c r="C17" s="6">
        <v>140</v>
      </c>
      <c r="D17" s="6">
        <v>100</v>
      </c>
      <c r="E17" s="6">
        <v>150</v>
      </c>
      <c r="F17" s="6">
        <v>160</v>
      </c>
      <c r="G17" s="6">
        <v>240</v>
      </c>
      <c r="H17" s="6">
        <v>310</v>
      </c>
      <c r="I17" s="6">
        <v>250</v>
      </c>
      <c r="J17" s="47"/>
      <c r="K17" s="48"/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 spans="2:22" ht="26" customHeight="1">
      <c r="B18" s="14">
        <v>2</v>
      </c>
      <c r="C18" s="7">
        <v>130</v>
      </c>
      <c r="D18" s="7">
        <v>95</v>
      </c>
      <c r="E18" s="7">
        <v>140</v>
      </c>
      <c r="F18" s="7">
        <v>150</v>
      </c>
      <c r="G18" s="7">
        <v>230</v>
      </c>
      <c r="H18" s="7">
        <v>300</v>
      </c>
      <c r="I18" s="7">
        <v>240</v>
      </c>
      <c r="J18" s="47"/>
      <c r="K18" s="48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 spans="2:22" ht="26" customHeight="1">
      <c r="B19" s="14">
        <v>3</v>
      </c>
      <c r="C19" s="6">
        <v>120</v>
      </c>
      <c r="D19" s="6">
        <v>90</v>
      </c>
      <c r="E19" s="6">
        <v>130</v>
      </c>
      <c r="F19" s="6">
        <v>140</v>
      </c>
      <c r="G19" s="6">
        <v>220</v>
      </c>
      <c r="H19" s="6">
        <v>295</v>
      </c>
      <c r="I19" s="6">
        <v>225</v>
      </c>
      <c r="J19" s="47"/>
      <c r="K19" s="48"/>
    </row>
    <row r="20" spans="2:22" ht="26" customHeight="1">
      <c r="B20" s="14">
        <v>4</v>
      </c>
      <c r="C20" s="7">
        <v>125</v>
      </c>
      <c r="D20" s="7">
        <v>90</v>
      </c>
      <c r="E20" s="7">
        <v>135</v>
      </c>
      <c r="F20" s="7">
        <v>145</v>
      </c>
      <c r="G20" s="7">
        <v>230</v>
      </c>
      <c r="H20" s="7">
        <v>305</v>
      </c>
      <c r="I20" s="7">
        <v>230</v>
      </c>
      <c r="J20" s="47"/>
      <c r="K20" s="48"/>
      <c r="M20" s="22" t="s">
        <v>35</v>
      </c>
      <c r="N20" s="22"/>
      <c r="O20" s="22"/>
      <c r="P20" s="22"/>
      <c r="Q20" s="22"/>
      <c r="R20" s="22"/>
      <c r="S20" s="22"/>
      <c r="T20" s="22"/>
      <c r="U20" s="22"/>
      <c r="V20" s="22"/>
    </row>
    <row r="21" spans="2:22" ht="26" customHeight="1">
      <c r="B21" s="14">
        <v>5</v>
      </c>
      <c r="C21" s="6">
        <v>110</v>
      </c>
      <c r="D21" s="6">
        <v>85</v>
      </c>
      <c r="E21" s="6">
        <v>120</v>
      </c>
      <c r="F21" s="6">
        <v>130</v>
      </c>
      <c r="G21" s="6">
        <v>215</v>
      </c>
      <c r="H21" s="6">
        <v>290</v>
      </c>
      <c r="I21" s="6">
        <v>215</v>
      </c>
      <c r="J21" s="47"/>
      <c r="K21" s="48"/>
      <c r="M21" s="15" t="s">
        <v>50</v>
      </c>
      <c r="N21" s="15" t="s">
        <v>50</v>
      </c>
      <c r="O21" s="15" t="s">
        <v>50</v>
      </c>
      <c r="P21" s="15" t="s">
        <v>50</v>
      </c>
      <c r="Q21" s="15" t="s">
        <v>50</v>
      </c>
      <c r="R21" s="15" t="s">
        <v>50</v>
      </c>
      <c r="S21" s="15" t="s">
        <v>50</v>
      </c>
      <c r="T21" s="15" t="s">
        <v>50</v>
      </c>
      <c r="U21" s="15" t="s">
        <v>50</v>
      </c>
      <c r="V21" s="15" t="s">
        <v>50</v>
      </c>
    </row>
    <row r="22" spans="2:22" ht="26" customHeight="1">
      <c r="B22" s="14">
        <v>6</v>
      </c>
      <c r="C22" s="7">
        <v>100</v>
      </c>
      <c r="D22" s="7">
        <v>80</v>
      </c>
      <c r="E22" s="7">
        <v>110</v>
      </c>
      <c r="F22" s="7">
        <v>120</v>
      </c>
      <c r="G22" s="7">
        <v>205</v>
      </c>
      <c r="H22" s="7">
        <v>280</v>
      </c>
      <c r="I22" s="7">
        <v>200</v>
      </c>
      <c r="J22" s="47"/>
      <c r="K22" s="48"/>
      <c r="M22" s="23" t="s">
        <v>34</v>
      </c>
      <c r="N22" s="23"/>
      <c r="O22" s="23"/>
      <c r="P22" s="23"/>
      <c r="Q22" s="23"/>
      <c r="R22" s="23"/>
      <c r="S22" s="23"/>
      <c r="T22" s="23"/>
      <c r="U22" s="23"/>
      <c r="V22" s="23"/>
    </row>
    <row r="23" spans="2:22" ht="26" customHeight="1">
      <c r="B23" s="14">
        <v>7</v>
      </c>
      <c r="C23" s="6">
        <v>90</v>
      </c>
      <c r="D23" s="6">
        <v>80</v>
      </c>
      <c r="E23" s="6">
        <v>100</v>
      </c>
      <c r="F23" s="6">
        <v>110</v>
      </c>
      <c r="G23" s="6">
        <v>195</v>
      </c>
      <c r="H23" s="6">
        <v>275</v>
      </c>
      <c r="I23" s="6">
        <v>185</v>
      </c>
      <c r="J23" s="47"/>
      <c r="K23" s="48"/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 spans="2:22" ht="26" customHeight="1">
      <c r="B24" s="14">
        <v>8</v>
      </c>
      <c r="C24" s="7">
        <v>80</v>
      </c>
      <c r="D24" s="7">
        <v>80</v>
      </c>
      <c r="E24" s="7">
        <v>90</v>
      </c>
      <c r="F24" s="7">
        <v>100</v>
      </c>
      <c r="G24" s="7">
        <v>185</v>
      </c>
      <c r="H24" s="7">
        <v>265</v>
      </c>
      <c r="I24" s="7">
        <v>170</v>
      </c>
      <c r="J24" s="47"/>
      <c r="K24" s="48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spans="2:22" ht="23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2:22" ht="23" customHeight="1">
      <c r="B26" s="5" t="s">
        <v>22</v>
      </c>
      <c r="C26" s="49"/>
      <c r="D26" s="49"/>
      <c r="E26" s="49"/>
      <c r="F26" s="49"/>
      <c r="G26" s="49"/>
      <c r="H26" s="49"/>
      <c r="I26" s="49"/>
      <c r="J26" s="1"/>
      <c r="K26" s="1"/>
      <c r="M26" s="22" t="s">
        <v>37</v>
      </c>
      <c r="N26" s="22"/>
      <c r="O26" s="22"/>
      <c r="P26" s="22"/>
      <c r="Q26" s="22"/>
      <c r="R26" s="22"/>
      <c r="S26" s="22"/>
      <c r="T26" s="22"/>
      <c r="U26" s="22"/>
      <c r="V26" s="22"/>
    </row>
    <row r="27" spans="2:22" ht="23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M27" s="15" t="s">
        <v>51</v>
      </c>
      <c r="N27" s="15" t="s">
        <v>51</v>
      </c>
      <c r="O27" s="15" t="s">
        <v>51</v>
      </c>
      <c r="P27" s="15" t="s">
        <v>51</v>
      </c>
      <c r="Q27" s="15" t="s">
        <v>51</v>
      </c>
      <c r="R27" s="15" t="s">
        <v>51</v>
      </c>
      <c r="S27" s="15" t="s">
        <v>51</v>
      </c>
      <c r="T27" s="15" t="s">
        <v>51</v>
      </c>
      <c r="U27" s="15" t="s">
        <v>51</v>
      </c>
      <c r="V27" s="15" t="s">
        <v>51</v>
      </c>
    </row>
    <row r="28" spans="2:22" ht="28" customHeight="1">
      <c r="B28" s="8" t="s">
        <v>23</v>
      </c>
      <c r="C28" s="8" t="s">
        <v>23</v>
      </c>
      <c r="D28" s="8" t="s">
        <v>23</v>
      </c>
      <c r="E28" s="8" t="s">
        <v>23</v>
      </c>
      <c r="F28" s="8" t="s">
        <v>23</v>
      </c>
      <c r="G28" s="8" t="s">
        <v>23</v>
      </c>
      <c r="H28" s="8" t="s">
        <v>23</v>
      </c>
      <c r="I28" s="8" t="s">
        <v>23</v>
      </c>
      <c r="J28" s="8" t="s">
        <v>23</v>
      </c>
      <c r="K28" s="8" t="s">
        <v>23</v>
      </c>
      <c r="M28" s="23" t="s">
        <v>34</v>
      </c>
      <c r="N28" s="23"/>
      <c r="O28" s="23"/>
      <c r="P28" s="23"/>
      <c r="Q28" s="23"/>
      <c r="R28" s="23"/>
      <c r="S28" s="23"/>
      <c r="T28" s="23"/>
      <c r="U28" s="23"/>
      <c r="V28" s="23"/>
    </row>
    <row r="29" spans="2:22" ht="23" customHeight="1">
      <c r="B29" s="17" t="s">
        <v>24</v>
      </c>
      <c r="C29" s="17" t="s">
        <v>24</v>
      </c>
      <c r="D29" s="17" t="s">
        <v>24</v>
      </c>
      <c r="E29" s="50"/>
      <c r="F29" s="1"/>
      <c r="G29" s="1"/>
      <c r="H29" s="1"/>
      <c r="I29" s="1"/>
      <c r="J29" s="1"/>
      <c r="K29" s="1"/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 spans="2:22" ht="23" customHeight="1">
      <c r="B30" s="15" t="s">
        <v>25</v>
      </c>
      <c r="C30" s="15" t="s">
        <v>25</v>
      </c>
      <c r="D30" s="15" t="s">
        <v>25</v>
      </c>
      <c r="E30" s="51"/>
      <c r="F30" s="1"/>
      <c r="G30" s="1"/>
      <c r="H30" s="1"/>
      <c r="I30" s="1"/>
      <c r="J30" s="1"/>
      <c r="K30" s="1"/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 spans="2:22" ht="23" customHeight="1">
      <c r="B31" s="15" t="s">
        <v>26</v>
      </c>
      <c r="C31" s="15" t="s">
        <v>26</v>
      </c>
      <c r="D31" s="15" t="s">
        <v>26</v>
      </c>
      <c r="E31" s="51"/>
      <c r="F31" s="1"/>
      <c r="G31" s="1"/>
      <c r="H31" s="1"/>
      <c r="I31" s="1"/>
      <c r="J31" s="1"/>
      <c r="K31" s="1"/>
    </row>
    <row r="32" spans="2:22" ht="23" customHeight="1">
      <c r="B32" s="15" t="s">
        <v>27</v>
      </c>
      <c r="C32" s="15" t="s">
        <v>27</v>
      </c>
      <c r="D32" s="15" t="s">
        <v>27</v>
      </c>
      <c r="E32" s="51"/>
      <c r="F32" s="1"/>
      <c r="G32" s="1"/>
      <c r="H32" s="1"/>
      <c r="I32" s="1"/>
      <c r="J32" s="1"/>
      <c r="K32" s="1"/>
      <c r="M32" s="22" t="s">
        <v>39</v>
      </c>
      <c r="N32" s="22"/>
      <c r="O32" s="22"/>
      <c r="P32" s="22"/>
      <c r="Q32" s="22"/>
      <c r="R32" s="22"/>
      <c r="S32" s="22"/>
      <c r="T32" s="22"/>
      <c r="U32" s="22"/>
      <c r="V32" s="22"/>
    </row>
    <row r="33" spans="2:22" ht="23" customHeight="1">
      <c r="B33" s="15" t="s">
        <v>28</v>
      </c>
      <c r="C33" s="15" t="s">
        <v>28</v>
      </c>
      <c r="D33" s="15" t="s">
        <v>28</v>
      </c>
      <c r="E33" s="51"/>
      <c r="F33" s="1"/>
      <c r="G33" s="1"/>
      <c r="H33" s="1"/>
      <c r="I33" s="1"/>
      <c r="J33" s="1"/>
      <c r="K33" s="1"/>
      <c r="M33" s="15" t="s">
        <v>51</v>
      </c>
      <c r="N33" s="15" t="s">
        <v>51</v>
      </c>
      <c r="O33" s="15" t="s">
        <v>51</v>
      </c>
      <c r="P33" s="15" t="s">
        <v>51</v>
      </c>
      <c r="Q33" s="15" t="s">
        <v>51</v>
      </c>
      <c r="R33" s="15" t="s">
        <v>51</v>
      </c>
      <c r="S33" s="15" t="s">
        <v>51</v>
      </c>
      <c r="T33" s="15" t="s">
        <v>51</v>
      </c>
      <c r="U33" s="15" t="s">
        <v>51</v>
      </c>
      <c r="V33" s="15" t="s">
        <v>51</v>
      </c>
    </row>
    <row r="34" spans="2:22" ht="23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M34" s="23" t="s">
        <v>34</v>
      </c>
      <c r="N34" s="23"/>
      <c r="O34" s="23"/>
      <c r="P34" s="23"/>
      <c r="Q34" s="23"/>
      <c r="R34" s="23"/>
      <c r="S34" s="23"/>
      <c r="T34" s="23"/>
      <c r="U34" s="23"/>
      <c r="V34" s="23"/>
    </row>
    <row r="35" spans="2:22" ht="23" customHeight="1">
      <c r="B35" s="21" t="s">
        <v>68</v>
      </c>
      <c r="C35" s="20" t="s">
        <v>47</v>
      </c>
      <c r="D35" s="20" t="s">
        <v>47</v>
      </c>
      <c r="E35" s="20" t="s">
        <v>47</v>
      </c>
      <c r="F35" s="1"/>
      <c r="G35" s="1"/>
      <c r="H35" s="1"/>
      <c r="I35" s="1"/>
      <c r="J35" s="1"/>
      <c r="K35" s="1"/>
      <c r="M35" s="23"/>
      <c r="N35" s="23"/>
      <c r="O35" s="23"/>
      <c r="P35" s="23"/>
      <c r="Q35" s="23"/>
      <c r="R35" s="23"/>
      <c r="S35" s="23"/>
      <c r="T35" s="23"/>
      <c r="U35" s="23"/>
      <c r="V35" s="23"/>
    </row>
    <row r="36" spans="2:22" ht="23" customHeight="1">
      <c r="B36" s="20" t="s">
        <v>47</v>
      </c>
      <c r="C36" s="20" t="s">
        <v>47</v>
      </c>
      <c r="D36" s="20" t="s">
        <v>47</v>
      </c>
      <c r="E36" s="20" t="s">
        <v>47</v>
      </c>
      <c r="F36" s="1"/>
      <c r="G36" s="1"/>
      <c r="H36" s="1"/>
      <c r="I36" s="1"/>
      <c r="J36" s="1"/>
      <c r="K36" s="1"/>
      <c r="M36" s="23"/>
      <c r="N36" s="23"/>
      <c r="O36" s="23"/>
      <c r="P36" s="23"/>
      <c r="Q36" s="23"/>
      <c r="R36" s="23"/>
      <c r="S36" s="23"/>
      <c r="T36" s="23"/>
      <c r="U36" s="23"/>
      <c r="V36" s="23"/>
    </row>
    <row r="37" spans="2:22" ht="23" customHeight="1"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2:22" ht="23" customHeight="1">
      <c r="B38" s="21" t="s">
        <v>69</v>
      </c>
      <c r="C38" s="20" t="s">
        <v>30</v>
      </c>
      <c r="D38" s="20" t="s">
        <v>30</v>
      </c>
      <c r="E38" s="20" t="s">
        <v>30</v>
      </c>
      <c r="F38" s="1"/>
      <c r="G38" s="1"/>
      <c r="H38" s="1"/>
      <c r="I38" s="1"/>
      <c r="J38" s="1"/>
      <c r="K38" s="1"/>
      <c r="M38" s="24" t="s">
        <v>41</v>
      </c>
      <c r="N38" s="24"/>
      <c r="O38" s="24"/>
      <c r="P38" s="24"/>
      <c r="Q38" s="24"/>
      <c r="R38" s="24"/>
      <c r="S38" s="24"/>
      <c r="T38" s="24"/>
      <c r="U38" s="24"/>
      <c r="V38" s="24"/>
    </row>
    <row r="39" spans="2:22" ht="23" customHeight="1">
      <c r="B39" s="20" t="s">
        <v>30</v>
      </c>
      <c r="C39" s="20" t="s">
        <v>30</v>
      </c>
      <c r="D39" s="20" t="s">
        <v>30</v>
      </c>
      <c r="E39" s="20" t="s">
        <v>30</v>
      </c>
      <c r="F39" s="1"/>
      <c r="G39" s="1"/>
      <c r="H39" s="1"/>
      <c r="I39" s="1"/>
      <c r="J39" s="1"/>
      <c r="K39" s="1"/>
      <c r="M39" s="25" t="s">
        <v>42</v>
      </c>
      <c r="N39" s="25"/>
      <c r="O39" s="25"/>
      <c r="P39" s="25"/>
      <c r="Q39" s="25"/>
      <c r="R39" s="25"/>
      <c r="S39" s="25"/>
      <c r="T39" s="25"/>
      <c r="U39" s="25"/>
      <c r="V39" s="25"/>
    </row>
    <row r="40" spans="2:22" ht="23" customHeight="1">
      <c r="B40" s="20" t="s">
        <v>30</v>
      </c>
      <c r="C40" s="20" t="s">
        <v>30</v>
      </c>
      <c r="D40" s="20" t="s">
        <v>30</v>
      </c>
      <c r="E40" s="20" t="s">
        <v>30</v>
      </c>
      <c r="F40" s="1"/>
      <c r="G40" s="1"/>
      <c r="H40" s="1"/>
      <c r="I40" s="1"/>
      <c r="J40" s="1"/>
      <c r="K40" s="1"/>
    </row>
    <row r="41" spans="2:22" ht="23" customHeight="1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2:22" ht="30" customHeight="1">
      <c r="B42" s="52" t="s">
        <v>70</v>
      </c>
      <c r="C42" s="52" t="s">
        <v>48</v>
      </c>
      <c r="D42" s="52" t="s">
        <v>48</v>
      </c>
      <c r="E42" s="52" t="s">
        <v>48</v>
      </c>
      <c r="F42" s="52" t="s">
        <v>48</v>
      </c>
      <c r="G42" s="52" t="s">
        <v>48</v>
      </c>
      <c r="H42" s="52" t="s">
        <v>48</v>
      </c>
      <c r="I42" s="52" t="s">
        <v>48</v>
      </c>
      <c r="J42" s="52" t="s">
        <v>48</v>
      </c>
      <c r="K42" s="52" t="s">
        <v>48</v>
      </c>
    </row>
    <row r="43" spans="2:22" ht="23" customHeight="1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2:22" ht="23" customHeight="1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2:22" ht="28" customHeight="1">
      <c r="B45" s="8" t="s">
        <v>71</v>
      </c>
      <c r="C45" s="8" t="s">
        <v>52</v>
      </c>
      <c r="D45" s="8" t="s">
        <v>52</v>
      </c>
      <c r="E45" s="8" t="s">
        <v>52</v>
      </c>
      <c r="F45" s="8" t="s">
        <v>52</v>
      </c>
      <c r="G45" s="8" t="s">
        <v>52</v>
      </c>
      <c r="H45" s="8" t="s">
        <v>52</v>
      </c>
      <c r="I45" s="8" t="s">
        <v>52</v>
      </c>
      <c r="J45" s="8" t="s">
        <v>52</v>
      </c>
      <c r="K45" s="8" t="s">
        <v>52</v>
      </c>
    </row>
    <row r="46" spans="2:22" ht="23" customHeight="1">
      <c r="B46" s="15" t="s">
        <v>53</v>
      </c>
      <c r="C46" s="15" t="s">
        <v>53</v>
      </c>
      <c r="D46" s="15" t="s">
        <v>53</v>
      </c>
      <c r="E46" s="53"/>
      <c r="F46" s="15"/>
      <c r="G46" s="15"/>
      <c r="H46" s="15"/>
      <c r="I46" s="15"/>
      <c r="J46" s="15"/>
      <c r="K46" s="15"/>
    </row>
    <row r="47" spans="2:22" ht="23" customHeight="1">
      <c r="B47" s="15" t="s">
        <v>54</v>
      </c>
      <c r="C47" s="15" t="s">
        <v>54</v>
      </c>
      <c r="D47" s="15" t="s">
        <v>54</v>
      </c>
      <c r="E47" s="54"/>
      <c r="F47" s="15"/>
      <c r="G47" s="15"/>
      <c r="H47" s="15"/>
      <c r="I47" s="15"/>
      <c r="J47" s="15"/>
      <c r="K47" s="15"/>
    </row>
    <row r="48" spans="2:22" ht="23" customHeight="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 ht="30" customHeight="1">
      <c r="B49" s="15" t="s">
        <v>55</v>
      </c>
      <c r="C49" s="15" t="s">
        <v>55</v>
      </c>
      <c r="D49" s="15" t="s">
        <v>55</v>
      </c>
      <c r="E49" s="15" t="s">
        <v>55</v>
      </c>
      <c r="F49" s="15" t="s">
        <v>55</v>
      </c>
      <c r="G49" s="15" t="s">
        <v>55</v>
      </c>
      <c r="H49" s="15" t="s">
        <v>55</v>
      </c>
      <c r="I49" s="15" t="s">
        <v>55</v>
      </c>
      <c r="J49" s="15" t="s">
        <v>55</v>
      </c>
      <c r="K49" s="15" t="s">
        <v>55</v>
      </c>
    </row>
    <row r="50" spans="2:11" ht="120" customHeight="1">
      <c r="B50" s="4" t="s">
        <v>34</v>
      </c>
      <c r="C50" s="4" t="s">
        <v>34</v>
      </c>
      <c r="D50" s="4" t="s">
        <v>34</v>
      </c>
      <c r="E50" s="4" t="s">
        <v>34</v>
      </c>
      <c r="F50" s="4" t="s">
        <v>34</v>
      </c>
      <c r="G50" s="4" t="s">
        <v>34</v>
      </c>
      <c r="H50" s="4" t="s">
        <v>34</v>
      </c>
      <c r="I50" s="4" t="s">
        <v>34</v>
      </c>
      <c r="J50" s="4" t="s">
        <v>34</v>
      </c>
      <c r="K50" s="4" t="s">
        <v>34</v>
      </c>
    </row>
    <row r="51" spans="2:11" ht="23" customHeight="1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2:11" ht="23" customHeight="1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2:11" ht="23" customHeight="1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 ht="23" customHeight="1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 ht="23" customHeight="1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2:11" ht="23" customHeight="1">
      <c r="B56" s="1"/>
      <c r="C56" s="1"/>
      <c r="D56" s="1"/>
      <c r="E56" s="1"/>
      <c r="F56" s="1"/>
      <c r="G56" s="1"/>
      <c r="H56" s="1"/>
      <c r="I56" s="1"/>
      <c r="J56" s="1"/>
      <c r="K56" s="1"/>
    </row>
  </sheetData>
  <mergeCells count="44">
    <mergeCell ref="M27:V27"/>
    <mergeCell ref="M28:V30"/>
    <mergeCell ref="B11:K12"/>
    <mergeCell ref="B13:I13"/>
    <mergeCell ref="M16:V18"/>
    <mergeCell ref="M20:V20"/>
    <mergeCell ref="M21:V21"/>
    <mergeCell ref="M22:V24"/>
    <mergeCell ref="M26:V26"/>
    <mergeCell ref="M7:V7"/>
    <mergeCell ref="M9:V9"/>
    <mergeCell ref="M10:V12"/>
    <mergeCell ref="M14:V14"/>
    <mergeCell ref="M15:V15"/>
    <mergeCell ref="M32:V32"/>
    <mergeCell ref="M33:V33"/>
    <mergeCell ref="M34:V36"/>
    <mergeCell ref="M38:V38"/>
    <mergeCell ref="M39:V39"/>
    <mergeCell ref="B47:D47"/>
    <mergeCell ref="F47:K47"/>
    <mergeCell ref="B49:K49"/>
    <mergeCell ref="B50:K50"/>
    <mergeCell ref="B45:K45"/>
    <mergeCell ref="B46:D46"/>
    <mergeCell ref="F46:K46"/>
    <mergeCell ref="B42:K42"/>
    <mergeCell ref="B31:D31"/>
    <mergeCell ref="B32:D32"/>
    <mergeCell ref="B33:D33"/>
    <mergeCell ref="B35:E36"/>
    <mergeCell ref="B38:E40"/>
    <mergeCell ref="B14:K14"/>
    <mergeCell ref="B15:K15"/>
    <mergeCell ref="B28:K28"/>
    <mergeCell ref="B29:D29"/>
    <mergeCell ref="B30:D30"/>
    <mergeCell ref="B9:K9"/>
    <mergeCell ref="B10:K10"/>
    <mergeCell ref="F3:I4"/>
    <mergeCell ref="B7:C7"/>
    <mergeCell ref="D7:G7"/>
    <mergeCell ref="H7:I7"/>
    <mergeCell ref="J7:K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Riverside</vt:lpstr>
      <vt:lpstr>2 Parkside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Hiscocks</cp:lastModifiedBy>
  <dcterms:created xsi:type="dcterms:W3CDTF">2026-09-27T14:36:32Z</dcterms:created>
  <dcterms:modified xsi:type="dcterms:W3CDTF">2026-09-27T15:18:47Z</dcterms:modified>
</cp:coreProperties>
</file>