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sh/Desktop/Y9 Data Analysis DIRT/"/>
    </mc:Choice>
  </mc:AlternateContent>
  <xr:revisionPtr revIDLastSave="0" documentId="13_ncr:1_{C5DFCC04-CDF7-E24B-8211-977902FB7A6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1 Riverside" sheetId="1" r:id="rId1"/>
    <sheet name="2 Parks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32" i="1"/>
  <c r="E31" i="1"/>
  <c r="I26" i="1"/>
  <c r="H26" i="1"/>
  <c r="G26" i="1"/>
  <c r="F26" i="1"/>
  <c r="E26" i="1"/>
  <c r="D26" i="1"/>
  <c r="C26" i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E33" i="1" l="1"/>
  <c r="E29" i="1"/>
</calcChain>
</file>

<file path=xl/sharedStrings.xml><?xml version="1.0" encoding="utf-8"?>
<sst xmlns="http://schemas.openxmlformats.org/spreadsheetml/2006/main" count="529" uniqueCount="71">
  <si>
    <t>RIVERSIDE
Guided analysis</t>
  </si>
  <si>
    <t>Name:</t>
  </si>
  <si>
    <t>Type your name here</t>
  </si>
  <si>
    <t>Class:</t>
  </si>
  <si>
    <t>Type here</t>
  </si>
  <si>
    <t>TASK 1  Read the completed results, then write an IDEA analysis.  About 7 minutes</t>
  </si>
  <si>
    <t>The manager asks: Is performance improving? Which days need more staff and stock? Which quieter days could benefit from a promotion?</t>
  </si>
  <si>
    <t>Read the daily figures, summary and graph. Choose ONE question above and answer it using the blue writing boxes below.</t>
  </si>
  <si>
    <t>Fictional data: tickets sold each day over eight full weeks. Each ticket costs £8. Revenue means ticket income, before costs.</t>
  </si>
  <si>
    <t>The calculations are complete. Click a result to see its formula.</t>
  </si>
  <si>
    <t>Ticket price</t>
  </si>
  <si>
    <t>1  Daily ticket sales</t>
  </si>
  <si>
    <t>Week</t>
  </si>
  <si>
    <t>Monday</t>
  </si>
  <si>
    <t>Tuesday</t>
  </si>
  <si>
    <t>Wednesday</t>
  </si>
  <si>
    <t>Thursday</t>
  </si>
  <si>
    <t>Friday</t>
  </si>
  <si>
    <t>Saturday</t>
  </si>
  <si>
    <t>Sunday</t>
  </si>
  <si>
    <t>Weekly total</t>
  </si>
  <si>
    <t>Revenue (£)</t>
  </si>
  <si>
    <t>Daily average</t>
  </si>
  <si>
    <t>2  Summary and weekly trend</t>
  </si>
  <si>
    <t>Total tickets</t>
  </si>
  <si>
    <t>Most common daily sales</t>
  </si>
  <si>
    <t>Highest daily sales</t>
  </si>
  <si>
    <t>Lowest daily sales</t>
  </si>
  <si>
    <t>Daily sales range</t>
  </si>
  <si>
    <t>Compare the averages in row 25 to find the busiest and quietest days. Use the graph to identify the overall trend.</t>
  </si>
  <si>
    <t>Check units: daily averages are tickets per day. Weekly totals are tickets per week. Compare like with like.</t>
  </si>
  <si>
    <t>3  Your IDEA analysis</t>
  </si>
  <si>
    <t>I  Identify</t>
  </si>
  <si>
    <t>The main pattern is that... / The busiest or quietest day is...</t>
  </si>
  <si>
    <t>Type your response here.</t>
  </si>
  <si>
    <t>D  Data</t>
  </si>
  <si>
    <t>For example, ___ tickets in/on ___ compared with ___ tickets in/on ___. This is ___ more/fewer tickets.</t>
  </si>
  <si>
    <t>E  Explain</t>
  </si>
  <si>
    <t>This matters to the cinema because... Think about what the figures could mean for staffing, queues, stock or income.</t>
  </si>
  <si>
    <t>A  Act</t>
  </si>
  <si>
    <t>The manager could... because... To check whether this works, the cinema could measure...</t>
  </si>
  <si>
    <t>CHECK: Accurate pattern? Two figures with units? Meaning explained? Action supported by the evidence?</t>
  </si>
  <si>
    <t>Next: open the 2 Parkside tab. Use the same approach with less writing support.</t>
  </si>
  <si>
    <t>PARKSIDE
Independent analysis</t>
  </si>
  <si>
    <t>TASK 2  Calculate, compare and advise the manager.  About 14 minutes</t>
  </si>
  <si>
    <t>1. Complete the gold cells using formulas. 2. Read the graph as it fills in. 3. Write your analysis in the blue boxes below.</t>
  </si>
  <si>
    <t>Gold = enter a formula. Blue = type your analysis. White data cells are provided.</t>
  </si>
  <si>
    <t>Formula hints: I16 = SUM of B16:H16, then fill down. J16 = I16*$J$12, then fill down. B25 = AVERAGE of B16:B23, then fill across.</t>
  </si>
  <si>
    <t>Summary hints: use B16:H23 for MODE, MAX and MIN. For the range, subtract the lowest result from the highest.</t>
  </si>
  <si>
    <t>The chart is ready to use. Its line appears when you complete I16:I23. Check your totals if the shape looks unexpected.</t>
  </si>
  <si>
    <t>Choose one management question from row 9. Write four connected sentences in your own words. Use at least two figures and their units.</t>
  </si>
  <si>
    <t>What is the overall trend, or which day stands out? Mention an exception if it is useful.</t>
  </si>
  <si>
    <t>Which two figures support your finding? Compare the same measure and include units.</t>
  </si>
  <si>
    <t>Why does this matter to the cinema? Explain a possible effect on its operation.</t>
  </si>
  <si>
    <t>What should the manager do, and why? How could the cinema check whether it helped?</t>
  </si>
  <si>
    <t>Save your workbook and submit it on Google Classroom. Add a screenshot of your improved analysis to your CTG evidence slide.</t>
  </si>
  <si>
    <t>Optional challenge  Only after your analysis is complete</t>
  </si>
  <si>
    <t>Week 8 weekend tickets</t>
  </si>
  <si>
    <t>Add Saturday and Sunday in Week 8. Use +.</t>
  </si>
  <si>
    <t>Week 8 daily average</t>
  </si>
  <si>
    <t>Divide the Week 8 total by 7. Use /.</t>
  </si>
  <si>
    <t>Extend your analysis: What else would the manager need to know before changing staffing or introducing a promotion?</t>
  </si>
  <si>
    <r>
      <rPr>
        <b/>
        <sz val="11"/>
        <color rgb="FF13334B"/>
        <rFont val="Arial"/>
        <family val="2"/>
      </rPr>
      <t xml:space="preserve">Replace the text in each blue box. </t>
    </r>
    <r>
      <rPr>
        <sz val="11"/>
        <color rgb="FF13334B"/>
        <rFont val="Arial"/>
        <family val="2"/>
      </rPr>
      <t xml:space="preserve">
Your four answers should read as one connected analysis. 
Use at least two figures and their units in your analysis.</t>
    </r>
  </si>
  <si>
    <t>3: Your IDEA analysis</t>
  </si>
  <si>
    <t>1: Daily ticket sales</t>
  </si>
  <si>
    <t>2: Summary and weekly trend</t>
  </si>
  <si>
    <t>TASK 1  Read the completed results, then write an IDEA analysis.</t>
  </si>
  <si>
    <r>
      <rPr>
        <b/>
        <sz val="11"/>
        <color rgb="FF13334B"/>
        <rFont val="Arial"/>
        <family val="2"/>
      </rPr>
      <t>The manager asks:</t>
    </r>
    <r>
      <rPr>
        <sz val="11"/>
        <color rgb="FF13334B"/>
        <rFont val="Arial"/>
        <family val="2"/>
      </rPr>
      <t xml:space="preserve"> Is performance improving?  Which days need more staff and stock?  Which quieter days could benefit from a promotion?</t>
    </r>
  </si>
  <si>
    <r>
      <t xml:space="preserve">Read the daily figures, summary and graph. </t>
    </r>
    <r>
      <rPr>
        <b/>
        <sz val="11"/>
        <color rgb="FF13334B"/>
        <rFont val="Arial"/>
        <family val="2"/>
      </rPr>
      <t>Choose ONE question above and answer it using the blue writing boxes below.</t>
    </r>
  </si>
  <si>
    <r>
      <rPr>
        <b/>
        <sz val="11"/>
        <color rgb="FF13334B"/>
        <rFont val="Arial"/>
        <family val="2"/>
      </rPr>
      <t>Your data:</t>
    </r>
    <r>
      <rPr>
        <sz val="11"/>
        <color rgb="FF13334B"/>
        <rFont val="Arial"/>
        <family val="2"/>
      </rPr>
      <t xml:space="preserve"> tickets sold each day over eight full weeks. Each ticket costs £8. Revenue means ticket income, before costs.</t>
    </r>
  </si>
  <si>
    <t>Remember to save this into your documents and upload to Google Classroom when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</si>
</sst>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0.00"/>
    <numFmt numFmtId="165" formatCode="&quot;£&quot;#,##0"/>
    <numFmt numFmtId="166" formatCode="0.0"/>
  </numFmts>
  <fonts count="10">
    <font>
      <sz val="11"/>
      <name val="Carlito"/>
    </font>
    <font>
      <sz val="11"/>
      <color rgb="FF13334B"/>
      <name val="Arial"/>
      <family val="2"/>
    </font>
    <font>
      <b/>
      <sz val="18"/>
      <color rgb="FFFFFFFF"/>
      <name val="Arial"/>
      <family val="2"/>
    </font>
    <font>
      <b/>
      <sz val="11"/>
      <color rgb="FF13334B"/>
      <name val="Arial"/>
      <family val="2"/>
    </font>
    <font>
      <sz val="11"/>
      <color rgb="FF13334B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2"/>
      <color rgb="FF13334B"/>
      <name val="Arial"/>
      <family val="2"/>
    </font>
    <font>
      <b/>
      <sz val="11"/>
      <color theme="0"/>
      <name val="Arial"/>
      <family val="2"/>
    </font>
    <font>
      <b/>
      <sz val="22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9263E"/>
      </patternFill>
    </fill>
    <fill>
      <patternFill patternType="solid">
        <fgColor rgb="FFFFF9EB"/>
      </patternFill>
    </fill>
    <fill>
      <patternFill patternType="solid">
        <fgColor rgb="FFE5F3FC"/>
      </patternFill>
    </fill>
    <fill>
      <patternFill patternType="solid">
        <fgColor rgb="FFEEF4F6"/>
      </patternFill>
    </fill>
    <fill>
      <patternFill patternType="solid">
        <fgColor rgb="FFFFF0BA"/>
      </patternFill>
    </fill>
    <fill>
      <patternFill patternType="solid">
        <fgColor rgb="FF08253E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6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vertical="center"/>
    </xf>
    <xf numFmtId="3" fontId="1" fillId="4" borderId="0" xfId="0" applyNumberFormat="1" applyFont="1" applyFill="1" applyAlignment="1">
      <alignment vertical="center"/>
    </xf>
    <xf numFmtId="3" fontId="1" fillId="7" borderId="0" xfId="0" applyNumberFormat="1" applyFont="1" applyFill="1" applyAlignment="1">
      <alignment vertical="center"/>
    </xf>
    <xf numFmtId="165" fontId="1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/>
    </xf>
    <xf numFmtId="166" fontId="1" fillId="7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top" wrapText="1"/>
    </xf>
    <xf numFmtId="0" fontId="6" fillId="3" borderId="0" xfId="0" applyFont="1" applyFill="1" applyAlignment="1">
      <alignment vertical="center" wrapText="1"/>
    </xf>
    <xf numFmtId="0" fontId="7" fillId="5" borderId="0" xfId="0" applyFont="1" applyFill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166" fontId="1" fillId="6" borderId="1" xfId="0" applyNumberFormat="1" applyFont="1" applyFill="1" applyBorder="1" applyAlignment="1">
      <alignment horizontal="center" vertical="center"/>
    </xf>
    <xf numFmtId="3" fontId="8" fillId="8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0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82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050" b="1">
                <a:latin typeface="Arial"/>
                <a:ea typeface="Arial"/>
                <a:cs typeface="Arial"/>
              </a:rPr>
              <a:t>Graph to show Weekly Ticket Sales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Weekly total</c:v>
          </c:tx>
          <c:spPr>
            <a:ln w="19050">
              <a:solidFill>
                <a:srgbClr val="087F8C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 Riverside'!$B$17:$B$24</c:f>
              <c:numCache>
                <c:formatCode>#,##0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'1 Riverside'!$J$17:$J$24</c:f>
              <c:numCache>
                <c:formatCode>#,##0</c:formatCode>
                <c:ptCount val="8"/>
                <c:pt idx="0">
                  <c:v>980</c:v>
                </c:pt>
                <c:pt idx="1">
                  <c:v>1040</c:v>
                </c:pt>
                <c:pt idx="2">
                  <c:v>1120</c:v>
                </c:pt>
                <c:pt idx="3">
                  <c:v>1070</c:v>
                </c:pt>
                <c:pt idx="4">
                  <c:v>1200</c:v>
                </c:pt>
                <c:pt idx="5">
                  <c:v>1290</c:v>
                </c:pt>
                <c:pt idx="6">
                  <c:v>1370</c:v>
                </c:pt>
                <c:pt idx="7">
                  <c:v>1460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DA-2343-AEDF-E653E5870D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Week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Tickets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chemeClr val="tx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Weekly tickets sold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Weekly total</c:v>
          </c:tx>
          <c:spPr>
            <a:ln w="19050">
              <a:solidFill>
                <a:srgbClr val="087F8C"/>
              </a:solidFill>
              <a:prstDash val="solid"/>
            </a:ln>
          </c:spPr>
          <c:marker>
            <c:symbol val="none"/>
          </c:marker>
          <c:cat>
            <c:numRef>
              <c:f>'2 Parkside'!$A$16:$A$23</c:f>
              <c:numCache>
                <c:formatCode>#,##0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'2 Parkside'!$I$16:$I$23</c:f>
              <c:numCache>
                <c:formatCode>#,##0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BE-724A-B5BC-D8C3120FD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Week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Tickets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123301</xdr:colOff>
      <xdr:row>28</xdr:row>
      <xdr:rowOff>49319</xdr:rowOff>
    </xdr:from>
    <xdr:to>
      <xdr:col>10</xdr:col>
      <xdr:colOff>1122039</xdr:colOff>
      <xdr:row>40</xdr:row>
      <xdr:rowOff>49319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292100</xdr:colOff>
      <xdr:row>1</xdr:row>
      <xdr:rowOff>177800</xdr:rowOff>
    </xdr:from>
    <xdr:ext cx="3238500" cy="1095375"/>
    <xdr:pic>
      <xdr:nvPicPr>
        <xdr:cNvPr id="3" name="69356073-47ad-44f1-9026-25d4887740db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00" y="177800"/>
          <a:ext cx="3238500" cy="1095375"/>
        </a:xfrm>
        <a:prstGeom prst="rect">
          <a:avLst/>
        </a:prstGeom>
      </xdr:spPr>
    </xdr:pic>
    <xdr:clientData/>
  </xdr:oneCellAnchor>
  <xdr:oneCellAnchor>
    <xdr:from>
      <xdr:col>20</xdr:col>
      <xdr:colOff>12330</xdr:colOff>
      <xdr:row>1</xdr:row>
      <xdr:rowOff>101544</xdr:rowOff>
    </xdr:from>
    <xdr:ext cx="1193490" cy="1310499"/>
    <xdr:pic>
      <xdr:nvPicPr>
        <xdr:cNvPr id="4" name="64d601fd-19a6-49af-884c-581da2deacc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14175" y="101544"/>
          <a:ext cx="1193490" cy="13104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27</xdr:row>
      <xdr:rowOff>0</xdr:rowOff>
    </xdr:from>
    <xdr:to>
      <xdr:col>10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3238500" cy="1095375"/>
    <xdr:pic>
      <xdr:nvPicPr>
        <xdr:cNvPr id="3" name="ef610bfb-6dd0-4635-a0eb-e3982b1c284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0</xdr:row>
      <xdr:rowOff>0</xdr:rowOff>
    </xdr:from>
    <xdr:ext cx="971550" cy="1066800"/>
    <xdr:pic>
      <xdr:nvPicPr>
        <xdr:cNvPr id="4" name="7be394ca-608e-46ac-a724-2eaa50ac7fcb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9263E"/>
  </sheetPr>
  <dimension ref="B2:V55"/>
  <sheetViews>
    <sheetView showGridLines="0" tabSelected="1" zoomScale="85" workbookViewId="0">
      <selection activeCell="M32" sqref="M32:V32"/>
    </sheetView>
  </sheetViews>
  <sheetFormatPr baseColWidth="10" defaultColWidth="8.83203125" defaultRowHeight="14"/>
  <cols>
    <col min="1" max="1" width="6.1640625" customWidth="1"/>
    <col min="2" max="2" width="18" customWidth="1"/>
    <col min="3" max="9" width="12.83203125" customWidth="1"/>
    <col min="10" max="10" width="14.33203125" customWidth="1"/>
    <col min="11" max="11" width="14.83203125" customWidth="1"/>
    <col min="12" max="12" width="3.6640625" customWidth="1"/>
    <col min="13" max="22" width="9.33203125" customWidth="1"/>
  </cols>
  <sheetData>
    <row r="2" spans="2:22" ht="30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30" customHeight="1">
      <c r="B3" s="2"/>
      <c r="C3" s="2"/>
      <c r="D3" s="2"/>
      <c r="E3" s="2"/>
      <c r="F3" s="50" t="s">
        <v>0</v>
      </c>
      <c r="G3" s="50" t="s">
        <v>0</v>
      </c>
      <c r="H3" s="50" t="s">
        <v>0</v>
      </c>
      <c r="I3" s="50" t="s">
        <v>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2:22" ht="30" customHeight="1">
      <c r="B4" s="2"/>
      <c r="C4" s="2"/>
      <c r="D4" s="2"/>
      <c r="E4" s="2"/>
      <c r="F4" s="50" t="s">
        <v>0</v>
      </c>
      <c r="G4" s="50" t="s">
        <v>0</v>
      </c>
      <c r="H4" s="50" t="s">
        <v>0</v>
      </c>
      <c r="I4" s="50" t="s">
        <v>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2:22" ht="30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2:22" ht="23" customHeight="1">
      <c r="B6" s="1"/>
      <c r="C6" s="1"/>
      <c r="D6" s="1"/>
      <c r="E6" s="1"/>
      <c r="F6" s="1"/>
      <c r="G6" s="1"/>
      <c r="H6" s="1"/>
      <c r="I6" s="1"/>
      <c r="J6" s="1"/>
      <c r="K6" s="1"/>
    </row>
    <row r="7" spans="2:22" ht="23" customHeight="1">
      <c r="B7" s="20" t="s">
        <v>1</v>
      </c>
      <c r="C7" s="20" t="s">
        <v>1</v>
      </c>
      <c r="D7" s="21" t="s">
        <v>2</v>
      </c>
      <c r="E7" s="21" t="s">
        <v>2</v>
      </c>
      <c r="F7" s="21" t="s">
        <v>2</v>
      </c>
      <c r="G7" s="21" t="s">
        <v>2</v>
      </c>
      <c r="H7" s="20" t="s">
        <v>3</v>
      </c>
      <c r="I7" s="20" t="s">
        <v>3</v>
      </c>
      <c r="J7" s="21" t="s">
        <v>4</v>
      </c>
      <c r="K7" s="21" t="s">
        <v>4</v>
      </c>
      <c r="M7" s="51" t="s">
        <v>70</v>
      </c>
      <c r="N7" s="51"/>
      <c r="O7" s="51"/>
      <c r="P7" s="51"/>
      <c r="Q7" s="51"/>
      <c r="R7" s="51"/>
      <c r="S7" s="51"/>
      <c r="T7" s="51"/>
      <c r="U7" s="51"/>
      <c r="V7" s="51"/>
    </row>
    <row r="8" spans="2:22" ht="23" customHeight="1">
      <c r="B8" s="1"/>
      <c r="C8" s="1"/>
      <c r="D8" s="1"/>
      <c r="E8" s="1"/>
      <c r="F8" s="1"/>
      <c r="G8" s="1"/>
      <c r="H8" s="1"/>
      <c r="I8" s="1"/>
      <c r="J8" s="1"/>
      <c r="K8" s="1"/>
    </row>
    <row r="9" spans="2:22" ht="28" customHeight="1">
      <c r="B9" s="25" t="s">
        <v>66</v>
      </c>
      <c r="C9" s="25" t="s">
        <v>5</v>
      </c>
      <c r="D9" s="25" t="s">
        <v>5</v>
      </c>
      <c r="E9" s="25" t="s">
        <v>5</v>
      </c>
      <c r="F9" s="25" t="s">
        <v>5</v>
      </c>
      <c r="G9" s="25" t="s">
        <v>5</v>
      </c>
      <c r="H9" s="25" t="s">
        <v>5</v>
      </c>
      <c r="I9" s="25" t="s">
        <v>5</v>
      </c>
      <c r="J9" s="25" t="s">
        <v>5</v>
      </c>
      <c r="K9" s="25" t="s">
        <v>5</v>
      </c>
      <c r="M9" s="25" t="s">
        <v>63</v>
      </c>
      <c r="N9" s="25" t="s">
        <v>31</v>
      </c>
      <c r="O9" s="25" t="s">
        <v>31</v>
      </c>
      <c r="P9" s="25" t="s">
        <v>31</v>
      </c>
      <c r="Q9" s="25" t="s">
        <v>31</v>
      </c>
      <c r="R9" s="25" t="s">
        <v>31</v>
      </c>
      <c r="S9" s="25" t="s">
        <v>31</v>
      </c>
      <c r="T9" s="25" t="s">
        <v>31</v>
      </c>
      <c r="U9" s="25" t="s">
        <v>31</v>
      </c>
      <c r="V9" s="25" t="s">
        <v>31</v>
      </c>
    </row>
    <row r="10" spans="2:22" ht="36" customHeight="1">
      <c r="B10" s="46" t="s">
        <v>67</v>
      </c>
      <c r="C10" s="44" t="s">
        <v>6</v>
      </c>
      <c r="D10" s="44" t="s">
        <v>6</v>
      </c>
      <c r="E10" s="44" t="s">
        <v>6</v>
      </c>
      <c r="F10" s="44" t="s">
        <v>6</v>
      </c>
      <c r="G10" s="44" t="s">
        <v>6</v>
      </c>
      <c r="H10" s="44" t="s">
        <v>6</v>
      </c>
      <c r="I10" s="44" t="s">
        <v>6</v>
      </c>
      <c r="J10" s="44" t="s">
        <v>6</v>
      </c>
      <c r="K10" s="45" t="s">
        <v>6</v>
      </c>
      <c r="M10" s="38" t="s">
        <v>62</v>
      </c>
      <c r="N10" s="37"/>
      <c r="O10" s="37"/>
      <c r="P10" s="37"/>
      <c r="Q10" s="37"/>
      <c r="R10" s="37"/>
      <c r="S10" s="37"/>
      <c r="T10" s="37"/>
      <c r="U10" s="37"/>
      <c r="V10" s="37"/>
    </row>
    <row r="11" spans="2:22" ht="32" customHeight="1">
      <c r="B11" s="46" t="s">
        <v>68</v>
      </c>
      <c r="C11" s="44" t="s">
        <v>7</v>
      </c>
      <c r="D11" s="44" t="s">
        <v>7</v>
      </c>
      <c r="E11" s="44" t="s">
        <v>7</v>
      </c>
      <c r="F11" s="44" t="s">
        <v>7</v>
      </c>
      <c r="G11" s="44" t="s">
        <v>7</v>
      </c>
      <c r="H11" s="44" t="s">
        <v>7</v>
      </c>
      <c r="I11" s="44" t="s">
        <v>7</v>
      </c>
      <c r="J11" s="44" t="s">
        <v>7</v>
      </c>
      <c r="K11" s="45" t="s">
        <v>7</v>
      </c>
      <c r="M11" s="37"/>
      <c r="N11" s="37"/>
      <c r="O11" s="37"/>
      <c r="P11" s="37"/>
      <c r="Q11" s="37"/>
      <c r="R11" s="37"/>
      <c r="S11" s="37"/>
      <c r="T11" s="37"/>
      <c r="U11" s="37"/>
      <c r="V11" s="37"/>
    </row>
    <row r="12" spans="2:22" ht="30" customHeight="1">
      <c r="B12" s="46" t="s">
        <v>69</v>
      </c>
      <c r="C12" s="44" t="s">
        <v>8</v>
      </c>
      <c r="D12" s="44" t="s">
        <v>8</v>
      </c>
      <c r="E12" s="44" t="s">
        <v>8</v>
      </c>
      <c r="F12" s="44" t="s">
        <v>8</v>
      </c>
      <c r="G12" s="44" t="s">
        <v>8</v>
      </c>
      <c r="H12" s="44" t="s">
        <v>8</v>
      </c>
      <c r="I12" s="44" t="s">
        <v>8</v>
      </c>
      <c r="J12" s="44" t="s">
        <v>8</v>
      </c>
      <c r="K12" s="45" t="s">
        <v>8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</row>
    <row r="13" spans="2:22" ht="23" customHeight="1">
      <c r="B13" s="43" t="s">
        <v>9</v>
      </c>
      <c r="C13" s="44" t="s">
        <v>9</v>
      </c>
      <c r="D13" s="44" t="s">
        <v>9</v>
      </c>
      <c r="E13" s="44" t="s">
        <v>9</v>
      </c>
      <c r="F13" s="44" t="s">
        <v>9</v>
      </c>
      <c r="G13" s="44" t="s">
        <v>9</v>
      </c>
      <c r="H13" s="44" t="s">
        <v>9</v>
      </c>
      <c r="I13" s="44" t="s">
        <v>9</v>
      </c>
      <c r="J13" s="28" t="s">
        <v>10</v>
      </c>
      <c r="K13" s="29">
        <v>8</v>
      </c>
    </row>
    <row r="14" spans="2:22" ht="33" customHeight="1">
      <c r="B14" s="47"/>
      <c r="C14" s="48"/>
      <c r="D14" s="48"/>
      <c r="E14" s="48"/>
      <c r="F14" s="48"/>
      <c r="G14" s="48"/>
      <c r="H14" s="48"/>
      <c r="I14" s="48"/>
      <c r="J14" s="48"/>
      <c r="K14" s="49"/>
      <c r="M14" s="39" t="s">
        <v>32</v>
      </c>
      <c r="N14" s="39"/>
      <c r="O14" s="39"/>
      <c r="P14" s="39"/>
      <c r="Q14" s="39"/>
      <c r="R14" s="39"/>
      <c r="S14" s="39"/>
      <c r="T14" s="39"/>
      <c r="U14" s="39"/>
      <c r="V14" s="39"/>
    </row>
    <row r="15" spans="2:22" ht="28" customHeight="1">
      <c r="B15" s="25" t="s">
        <v>64</v>
      </c>
      <c r="C15" s="25" t="s">
        <v>11</v>
      </c>
      <c r="D15" s="25" t="s">
        <v>11</v>
      </c>
      <c r="E15" s="25" t="s">
        <v>11</v>
      </c>
      <c r="F15" s="25" t="s">
        <v>11</v>
      </c>
      <c r="G15" s="25" t="s">
        <v>11</v>
      </c>
      <c r="H15" s="25" t="s">
        <v>11</v>
      </c>
      <c r="I15" s="25" t="s">
        <v>11</v>
      </c>
      <c r="J15" s="25" t="s">
        <v>11</v>
      </c>
      <c r="K15" s="25" t="s">
        <v>11</v>
      </c>
      <c r="M15" s="36" t="s">
        <v>33</v>
      </c>
      <c r="N15" s="36" t="s">
        <v>33</v>
      </c>
      <c r="O15" s="36" t="s">
        <v>33</v>
      </c>
      <c r="P15" s="36" t="s">
        <v>33</v>
      </c>
      <c r="Q15" s="36" t="s">
        <v>33</v>
      </c>
      <c r="R15" s="36" t="s">
        <v>33</v>
      </c>
      <c r="S15" s="36" t="s">
        <v>33</v>
      </c>
      <c r="T15" s="36" t="s">
        <v>33</v>
      </c>
      <c r="U15" s="36" t="s">
        <v>33</v>
      </c>
      <c r="V15" s="36" t="s">
        <v>33</v>
      </c>
    </row>
    <row r="16" spans="2:22" ht="32" customHeight="1">
      <c r="B16" s="22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17</v>
      </c>
      <c r="H16" s="22" t="s">
        <v>18</v>
      </c>
      <c r="I16" s="22" t="s">
        <v>19</v>
      </c>
      <c r="J16" s="22" t="s">
        <v>20</v>
      </c>
      <c r="K16" s="22" t="s">
        <v>21</v>
      </c>
      <c r="M16" s="40" t="s">
        <v>34</v>
      </c>
      <c r="N16" s="40"/>
      <c r="O16" s="40"/>
      <c r="P16" s="40"/>
      <c r="Q16" s="40"/>
      <c r="R16" s="40"/>
      <c r="S16" s="40"/>
      <c r="T16" s="40"/>
      <c r="U16" s="40"/>
      <c r="V16" s="40"/>
    </row>
    <row r="17" spans="2:22" ht="26" customHeight="1">
      <c r="B17" s="31">
        <v>1</v>
      </c>
      <c r="C17" s="23">
        <v>90</v>
      </c>
      <c r="D17" s="23">
        <v>70</v>
      </c>
      <c r="E17" s="23">
        <v>100</v>
      </c>
      <c r="F17" s="23">
        <v>110</v>
      </c>
      <c r="G17" s="23">
        <v>180</v>
      </c>
      <c r="H17" s="23">
        <v>240</v>
      </c>
      <c r="I17" s="23">
        <v>190</v>
      </c>
      <c r="J17" s="26">
        <f t="shared" ref="J17:J24" si="0">SUM(C17:I17)</f>
        <v>980</v>
      </c>
      <c r="K17" s="27">
        <f t="shared" ref="K17:K24" si="1">J17*$K$13</f>
        <v>7840</v>
      </c>
      <c r="M17" s="40"/>
      <c r="N17" s="40"/>
      <c r="O17" s="40"/>
      <c r="P17" s="40"/>
      <c r="Q17" s="40"/>
      <c r="R17" s="40"/>
      <c r="S17" s="40"/>
      <c r="T17" s="40"/>
      <c r="U17" s="40"/>
      <c r="V17" s="40"/>
    </row>
    <row r="18" spans="2:22" ht="26" customHeight="1">
      <c r="B18" s="31">
        <v>2</v>
      </c>
      <c r="C18" s="24">
        <v>100</v>
      </c>
      <c r="D18" s="24">
        <v>70</v>
      </c>
      <c r="E18" s="24">
        <v>105</v>
      </c>
      <c r="F18" s="24">
        <v>115</v>
      </c>
      <c r="G18" s="24">
        <v>195</v>
      </c>
      <c r="H18" s="24">
        <v>250</v>
      </c>
      <c r="I18" s="24">
        <v>205</v>
      </c>
      <c r="J18" s="26">
        <f t="shared" si="0"/>
        <v>1040</v>
      </c>
      <c r="K18" s="27">
        <f t="shared" si="1"/>
        <v>8320</v>
      </c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 spans="2:22" ht="26" customHeight="1">
      <c r="B19" s="31">
        <v>3</v>
      </c>
      <c r="C19" s="23">
        <v>110</v>
      </c>
      <c r="D19" s="23">
        <v>70</v>
      </c>
      <c r="E19" s="23">
        <v>115</v>
      </c>
      <c r="F19" s="23">
        <v>125</v>
      </c>
      <c r="G19" s="23">
        <v>210</v>
      </c>
      <c r="H19" s="23">
        <v>270</v>
      </c>
      <c r="I19" s="23">
        <v>220</v>
      </c>
      <c r="J19" s="26">
        <f t="shared" si="0"/>
        <v>1120</v>
      </c>
      <c r="K19" s="27">
        <f t="shared" si="1"/>
        <v>8960</v>
      </c>
    </row>
    <row r="20" spans="2:22" ht="26" customHeight="1">
      <c r="B20" s="31">
        <v>4</v>
      </c>
      <c r="C20" s="24">
        <v>100</v>
      </c>
      <c r="D20" s="24">
        <v>70</v>
      </c>
      <c r="E20" s="24">
        <v>110</v>
      </c>
      <c r="F20" s="24">
        <v>120</v>
      </c>
      <c r="G20" s="24">
        <v>200</v>
      </c>
      <c r="H20" s="24">
        <v>260</v>
      </c>
      <c r="I20" s="24">
        <v>210</v>
      </c>
      <c r="J20" s="26">
        <f t="shared" si="0"/>
        <v>1070</v>
      </c>
      <c r="K20" s="27">
        <f t="shared" si="1"/>
        <v>8560</v>
      </c>
      <c r="M20" s="39" t="s">
        <v>35</v>
      </c>
      <c r="N20" s="39"/>
      <c r="O20" s="39"/>
      <c r="P20" s="39"/>
      <c r="Q20" s="39"/>
      <c r="R20" s="39"/>
      <c r="S20" s="39"/>
      <c r="T20" s="39"/>
      <c r="U20" s="39"/>
      <c r="V20" s="39"/>
    </row>
    <row r="21" spans="2:22" ht="26" customHeight="1">
      <c r="B21" s="31">
        <v>5</v>
      </c>
      <c r="C21" s="23">
        <v>120</v>
      </c>
      <c r="D21" s="23">
        <v>70</v>
      </c>
      <c r="E21" s="23">
        <v>120</v>
      </c>
      <c r="F21" s="23">
        <v>135</v>
      </c>
      <c r="G21" s="23">
        <v>230</v>
      </c>
      <c r="H21" s="23">
        <v>285</v>
      </c>
      <c r="I21" s="23">
        <v>240</v>
      </c>
      <c r="J21" s="26">
        <f t="shared" si="0"/>
        <v>1200</v>
      </c>
      <c r="K21" s="27">
        <f t="shared" si="1"/>
        <v>9600</v>
      </c>
      <c r="M21" s="36" t="s">
        <v>36</v>
      </c>
      <c r="N21" s="36"/>
      <c r="O21" s="36"/>
      <c r="P21" s="36"/>
      <c r="Q21" s="36"/>
      <c r="R21" s="36"/>
      <c r="S21" s="36"/>
      <c r="T21" s="36"/>
      <c r="U21" s="36"/>
      <c r="V21" s="36"/>
    </row>
    <row r="22" spans="2:22" ht="26" customHeight="1">
      <c r="B22" s="31">
        <v>6</v>
      </c>
      <c r="C22" s="24">
        <v>130</v>
      </c>
      <c r="D22" s="24">
        <v>85</v>
      </c>
      <c r="E22" s="24">
        <v>130</v>
      </c>
      <c r="F22" s="24">
        <v>145</v>
      </c>
      <c r="G22" s="24">
        <v>245</v>
      </c>
      <c r="H22" s="24">
        <v>300</v>
      </c>
      <c r="I22" s="24">
        <v>255</v>
      </c>
      <c r="J22" s="26">
        <f t="shared" si="0"/>
        <v>1290</v>
      </c>
      <c r="K22" s="27">
        <f t="shared" si="1"/>
        <v>10320</v>
      </c>
      <c r="M22" s="40" t="s">
        <v>34</v>
      </c>
      <c r="N22" s="40"/>
      <c r="O22" s="40"/>
      <c r="P22" s="40"/>
      <c r="Q22" s="40"/>
      <c r="R22" s="40"/>
      <c r="S22" s="40"/>
      <c r="T22" s="40"/>
      <c r="U22" s="40"/>
      <c r="V22" s="40"/>
    </row>
    <row r="23" spans="2:22" ht="26" customHeight="1">
      <c r="B23" s="31">
        <v>7</v>
      </c>
      <c r="C23" s="23">
        <v>140</v>
      </c>
      <c r="D23" s="23">
        <v>85</v>
      </c>
      <c r="E23" s="23">
        <v>140</v>
      </c>
      <c r="F23" s="23">
        <v>155</v>
      </c>
      <c r="G23" s="23">
        <v>260</v>
      </c>
      <c r="H23" s="23">
        <v>320</v>
      </c>
      <c r="I23" s="23">
        <v>270</v>
      </c>
      <c r="J23" s="26">
        <f t="shared" si="0"/>
        <v>1370</v>
      </c>
      <c r="K23" s="27">
        <f t="shared" si="1"/>
        <v>10960</v>
      </c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2:22" ht="26" customHeight="1">
      <c r="B24" s="31">
        <v>8</v>
      </c>
      <c r="C24" s="24">
        <v>150</v>
      </c>
      <c r="D24" s="24">
        <v>90</v>
      </c>
      <c r="E24" s="24">
        <v>145</v>
      </c>
      <c r="F24" s="24">
        <v>165</v>
      </c>
      <c r="G24" s="24">
        <v>280</v>
      </c>
      <c r="H24" s="24">
        <v>340</v>
      </c>
      <c r="I24" s="24">
        <v>290</v>
      </c>
      <c r="J24" s="26">
        <f t="shared" si="0"/>
        <v>1460</v>
      </c>
      <c r="K24" s="27">
        <f t="shared" si="1"/>
        <v>11680</v>
      </c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 spans="2:22" ht="23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2:22" ht="23" customHeight="1">
      <c r="B26" s="22" t="s">
        <v>22</v>
      </c>
      <c r="C26" s="30">
        <f t="shared" ref="C26:I26" si="2">AVERAGE(C17:C24)</f>
        <v>117.5</v>
      </c>
      <c r="D26" s="30">
        <f t="shared" si="2"/>
        <v>76.25</v>
      </c>
      <c r="E26" s="30">
        <f t="shared" si="2"/>
        <v>120.625</v>
      </c>
      <c r="F26" s="30">
        <f t="shared" si="2"/>
        <v>133.75</v>
      </c>
      <c r="G26" s="30">
        <f t="shared" si="2"/>
        <v>225</v>
      </c>
      <c r="H26" s="30">
        <f t="shared" si="2"/>
        <v>283.125</v>
      </c>
      <c r="I26" s="30">
        <f t="shared" si="2"/>
        <v>235</v>
      </c>
      <c r="J26" s="1"/>
      <c r="K26" s="1"/>
      <c r="M26" s="39" t="s">
        <v>37</v>
      </c>
      <c r="N26" s="39"/>
      <c r="O26" s="39"/>
      <c r="P26" s="39"/>
      <c r="Q26" s="39"/>
      <c r="R26" s="39"/>
      <c r="S26" s="39"/>
      <c r="T26" s="39"/>
      <c r="U26" s="39"/>
      <c r="V26" s="39"/>
    </row>
    <row r="27" spans="2:22" ht="23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M27" s="52" t="s">
        <v>38</v>
      </c>
      <c r="N27" s="36"/>
      <c r="O27" s="36"/>
      <c r="P27" s="36"/>
      <c r="Q27" s="36"/>
      <c r="R27" s="36"/>
      <c r="S27" s="36"/>
      <c r="T27" s="36"/>
      <c r="U27" s="36"/>
      <c r="V27" s="36"/>
    </row>
    <row r="28" spans="2:22" ht="28" customHeight="1">
      <c r="B28" s="25" t="s">
        <v>65</v>
      </c>
      <c r="C28" s="25" t="s">
        <v>23</v>
      </c>
      <c r="D28" s="25" t="s">
        <v>23</v>
      </c>
      <c r="E28" s="25" t="s">
        <v>23</v>
      </c>
      <c r="F28" s="25" t="s">
        <v>23</v>
      </c>
      <c r="G28" s="25" t="s">
        <v>23</v>
      </c>
      <c r="H28" s="25" t="s">
        <v>23</v>
      </c>
      <c r="I28" s="25" t="s">
        <v>23</v>
      </c>
      <c r="J28" s="25" t="s">
        <v>23</v>
      </c>
      <c r="K28" s="25" t="s">
        <v>23</v>
      </c>
      <c r="M28" s="40" t="s">
        <v>34</v>
      </c>
      <c r="N28" s="40"/>
      <c r="O28" s="40"/>
      <c r="P28" s="40"/>
      <c r="Q28" s="40"/>
      <c r="R28" s="40"/>
      <c r="S28" s="40"/>
      <c r="T28" s="40"/>
      <c r="U28" s="40"/>
      <c r="V28" s="40"/>
    </row>
    <row r="29" spans="2:22" ht="23" customHeight="1">
      <c r="B29" s="34" t="s">
        <v>24</v>
      </c>
      <c r="C29" s="34" t="s">
        <v>24</v>
      </c>
      <c r="D29" s="34" t="s">
        <v>24</v>
      </c>
      <c r="E29" s="35">
        <f>SUM(J17:J24)</f>
        <v>9530</v>
      </c>
      <c r="F29" s="1"/>
      <c r="G29" s="1"/>
      <c r="H29" s="1"/>
      <c r="I29" s="1"/>
      <c r="J29" s="1"/>
      <c r="K29" s="1"/>
      <c r="M29" s="40"/>
      <c r="N29" s="40"/>
      <c r="O29" s="40"/>
      <c r="P29" s="40"/>
      <c r="Q29" s="40"/>
      <c r="R29" s="40"/>
      <c r="S29" s="40"/>
      <c r="T29" s="40"/>
      <c r="U29" s="40"/>
      <c r="V29" s="40"/>
    </row>
    <row r="30" spans="2:22" ht="23" customHeight="1">
      <c r="B30" s="32" t="s">
        <v>25</v>
      </c>
      <c r="C30" s="32" t="s">
        <v>25</v>
      </c>
      <c r="D30" s="32" t="s">
        <v>25</v>
      </c>
      <c r="E30" s="33">
        <f>MODE(C17:I24)</f>
        <v>70</v>
      </c>
      <c r="F30" s="1"/>
      <c r="G30" s="1"/>
      <c r="H30" s="1"/>
      <c r="I30" s="1"/>
      <c r="J30" s="1"/>
      <c r="K30" s="1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 spans="2:22" ht="23" customHeight="1">
      <c r="B31" s="32" t="s">
        <v>26</v>
      </c>
      <c r="C31" s="32" t="s">
        <v>26</v>
      </c>
      <c r="D31" s="32" t="s">
        <v>26</v>
      </c>
      <c r="E31" s="33">
        <f>MAX(C17:I24)</f>
        <v>340</v>
      </c>
      <c r="F31" s="1"/>
      <c r="G31" s="1"/>
      <c r="H31" s="1"/>
      <c r="I31" s="1"/>
      <c r="J31" s="1"/>
      <c r="K31" s="1"/>
    </row>
    <row r="32" spans="2:22" ht="23" customHeight="1">
      <c r="B32" s="32" t="s">
        <v>27</v>
      </c>
      <c r="C32" s="32" t="s">
        <v>27</v>
      </c>
      <c r="D32" s="32" t="s">
        <v>27</v>
      </c>
      <c r="E32" s="33">
        <f>MIN(C17:I24)</f>
        <v>70</v>
      </c>
      <c r="F32" s="1"/>
      <c r="G32" s="1"/>
      <c r="H32" s="1"/>
      <c r="I32" s="1"/>
      <c r="J32" s="1"/>
      <c r="K32" s="1"/>
      <c r="M32" s="39" t="s">
        <v>39</v>
      </c>
      <c r="N32" s="39"/>
      <c r="O32" s="39"/>
      <c r="P32" s="39"/>
      <c r="Q32" s="39"/>
      <c r="R32" s="39"/>
      <c r="S32" s="39"/>
      <c r="T32" s="39"/>
      <c r="U32" s="39"/>
      <c r="V32" s="39"/>
    </row>
    <row r="33" spans="2:22" ht="23" customHeight="1">
      <c r="B33" s="32" t="s">
        <v>28</v>
      </c>
      <c r="C33" s="32" t="s">
        <v>28</v>
      </c>
      <c r="D33" s="32" t="s">
        <v>28</v>
      </c>
      <c r="E33" s="33">
        <f>E31-E32</f>
        <v>270</v>
      </c>
      <c r="F33" s="1"/>
      <c r="G33" s="1"/>
      <c r="H33" s="1"/>
      <c r="I33" s="1"/>
      <c r="J33" s="1"/>
      <c r="K33" s="1"/>
      <c r="M33" s="36" t="s">
        <v>40</v>
      </c>
      <c r="N33" s="36"/>
      <c r="O33" s="36"/>
      <c r="P33" s="36"/>
      <c r="Q33" s="36"/>
      <c r="R33" s="36"/>
      <c r="S33" s="36"/>
      <c r="T33" s="36"/>
      <c r="U33" s="36"/>
      <c r="V33" s="36"/>
    </row>
    <row r="34" spans="2:22" ht="23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M34" s="40" t="s">
        <v>34</v>
      </c>
      <c r="N34" s="40"/>
      <c r="O34" s="40"/>
      <c r="P34" s="40"/>
      <c r="Q34" s="40"/>
      <c r="R34" s="40"/>
      <c r="S34" s="40"/>
      <c r="T34" s="40"/>
      <c r="U34" s="40"/>
      <c r="V34" s="40"/>
    </row>
    <row r="35" spans="2:22" ht="23" customHeight="1">
      <c r="B35" s="37" t="s">
        <v>29</v>
      </c>
      <c r="C35" s="37" t="s">
        <v>29</v>
      </c>
      <c r="D35" s="37" t="s">
        <v>29</v>
      </c>
      <c r="E35" s="37" t="s">
        <v>29</v>
      </c>
      <c r="F35" s="1"/>
      <c r="G35" s="1"/>
      <c r="H35" s="1"/>
      <c r="I35" s="1"/>
      <c r="J35" s="1"/>
      <c r="K35" s="1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2:22" ht="23" customHeight="1">
      <c r="B36" s="37" t="s">
        <v>29</v>
      </c>
      <c r="C36" s="37" t="s">
        <v>29</v>
      </c>
      <c r="D36" s="37" t="s">
        <v>29</v>
      </c>
      <c r="E36" s="37" t="s">
        <v>29</v>
      </c>
      <c r="F36" s="1"/>
      <c r="G36" s="1"/>
      <c r="H36" s="1"/>
      <c r="I36" s="1"/>
      <c r="J36" s="1"/>
      <c r="K36" s="1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2:22" ht="23" customHeight="1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2:22" ht="23" customHeight="1">
      <c r="B38" s="37" t="s">
        <v>30</v>
      </c>
      <c r="C38" s="37" t="s">
        <v>30</v>
      </c>
      <c r="D38" s="37" t="s">
        <v>30</v>
      </c>
      <c r="E38" s="37" t="s">
        <v>30</v>
      </c>
      <c r="F38" s="1"/>
      <c r="G38" s="1"/>
      <c r="H38" s="1"/>
      <c r="I38" s="1"/>
      <c r="J38" s="1"/>
      <c r="K38" s="1"/>
      <c r="M38" s="41" t="s">
        <v>41</v>
      </c>
      <c r="N38" s="41"/>
      <c r="O38" s="41"/>
      <c r="P38" s="41"/>
      <c r="Q38" s="41"/>
      <c r="R38" s="41"/>
      <c r="S38" s="41"/>
      <c r="T38" s="41"/>
      <c r="U38" s="41"/>
      <c r="V38" s="41"/>
    </row>
    <row r="39" spans="2:22" ht="23" customHeight="1">
      <c r="B39" s="37" t="s">
        <v>30</v>
      </c>
      <c r="C39" s="37" t="s">
        <v>30</v>
      </c>
      <c r="D39" s="37" t="s">
        <v>30</v>
      </c>
      <c r="E39" s="37" t="s">
        <v>30</v>
      </c>
      <c r="F39" s="1"/>
      <c r="G39" s="1"/>
      <c r="H39" s="1"/>
      <c r="I39" s="1"/>
      <c r="J39" s="1"/>
      <c r="K39" s="1"/>
      <c r="M39" s="42" t="s">
        <v>42</v>
      </c>
      <c r="N39" s="42"/>
      <c r="O39" s="42"/>
      <c r="P39" s="42"/>
      <c r="Q39" s="42"/>
      <c r="R39" s="42"/>
      <c r="S39" s="42"/>
      <c r="T39" s="42"/>
      <c r="U39" s="42"/>
      <c r="V39" s="42"/>
    </row>
    <row r="40" spans="2:22" ht="23" customHeight="1">
      <c r="B40" s="37" t="s">
        <v>30</v>
      </c>
      <c r="C40" s="37" t="s">
        <v>30</v>
      </c>
      <c r="D40" s="37" t="s">
        <v>30</v>
      </c>
      <c r="E40" s="37" t="s">
        <v>30</v>
      </c>
      <c r="F40" s="1"/>
      <c r="G40" s="1"/>
      <c r="H40" s="1"/>
      <c r="I40" s="1"/>
      <c r="J40" s="1"/>
      <c r="K40" s="1"/>
    </row>
    <row r="41" spans="2:22" ht="23" customHeight="1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2:22" ht="23" customHeight="1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2:22" ht="23" customHeight="1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2:22" ht="23" customHeight="1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2:22" ht="23" customHeight="1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22" ht="23" customHeight="1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22" ht="23" customHeight="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22" ht="23" customHeight="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ht="23" customHeight="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ht="23" customHeight="1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ht="23" customHeight="1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 ht="23" customHeight="1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 ht="23" customHeight="1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 ht="23" customHeight="1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 ht="23" customHeight="1">
      <c r="B55" s="1"/>
      <c r="C55" s="1"/>
      <c r="D55" s="1"/>
      <c r="E55" s="1"/>
      <c r="F55" s="1"/>
      <c r="G55" s="1"/>
      <c r="H55" s="1"/>
      <c r="I55" s="1"/>
      <c r="J55" s="1"/>
      <c r="K55" s="1"/>
    </row>
  </sheetData>
  <mergeCells count="37">
    <mergeCell ref="M39:V39"/>
    <mergeCell ref="M7:V7"/>
    <mergeCell ref="M34:V36"/>
    <mergeCell ref="M33:V33"/>
    <mergeCell ref="M32:V32"/>
    <mergeCell ref="M27:V27"/>
    <mergeCell ref="M38:V38"/>
    <mergeCell ref="M26:V26"/>
    <mergeCell ref="M10:V12"/>
    <mergeCell ref="M14:V14"/>
    <mergeCell ref="M16:V18"/>
    <mergeCell ref="M22:V24"/>
    <mergeCell ref="M28:V30"/>
    <mergeCell ref="M9:V9"/>
    <mergeCell ref="M15:V15"/>
    <mergeCell ref="M20:V20"/>
    <mergeCell ref="M21:V21"/>
    <mergeCell ref="B31:D31"/>
    <mergeCell ref="B32:D32"/>
    <mergeCell ref="B33:D33"/>
    <mergeCell ref="B35:E36"/>
    <mergeCell ref="B38:E40"/>
    <mergeCell ref="B14:K14"/>
    <mergeCell ref="B15:K15"/>
    <mergeCell ref="B28:K28"/>
    <mergeCell ref="B29:D29"/>
    <mergeCell ref="B30:D30"/>
    <mergeCell ref="B9:K9"/>
    <mergeCell ref="B10:K10"/>
    <mergeCell ref="B11:K11"/>
    <mergeCell ref="B12:K12"/>
    <mergeCell ref="B13:I13"/>
    <mergeCell ref="F3:I4"/>
    <mergeCell ref="B7:C7"/>
    <mergeCell ref="D7:G7"/>
    <mergeCell ref="H7:I7"/>
    <mergeCell ref="J7:K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J76"/>
  <sheetViews>
    <sheetView showGridLines="0" workbookViewId="0">
      <selection activeCell="E19" sqref="E19"/>
    </sheetView>
  </sheetViews>
  <sheetFormatPr baseColWidth="10" defaultColWidth="8.83203125" defaultRowHeight="14"/>
  <cols>
    <col min="1" max="1" width="18" customWidth="1"/>
    <col min="2" max="8" width="13" customWidth="1"/>
    <col min="9" max="10" width="18" customWidth="1"/>
  </cols>
  <sheetData>
    <row r="1" spans="1:10" ht="3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30" customHeight="1">
      <c r="A2" s="2"/>
      <c r="B2" s="2"/>
      <c r="C2" s="2"/>
      <c r="D2" s="2"/>
      <c r="E2" s="12" t="s">
        <v>43</v>
      </c>
      <c r="F2" s="12" t="s">
        <v>43</v>
      </c>
      <c r="G2" s="12" t="s">
        <v>43</v>
      </c>
      <c r="H2" s="12" t="s">
        <v>43</v>
      </c>
      <c r="I2" s="2"/>
      <c r="J2" s="2"/>
    </row>
    <row r="3" spans="1:10" ht="30" customHeight="1">
      <c r="A3" s="2"/>
      <c r="B3" s="2"/>
      <c r="C3" s="2"/>
      <c r="D3" s="2"/>
      <c r="E3" s="12" t="s">
        <v>43</v>
      </c>
      <c r="F3" s="12" t="s">
        <v>43</v>
      </c>
      <c r="G3" s="12" t="s">
        <v>43</v>
      </c>
      <c r="H3" s="12" t="s">
        <v>43</v>
      </c>
      <c r="I3" s="2"/>
      <c r="J3" s="2"/>
    </row>
    <row r="4" spans="1:10" ht="30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23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3" customHeight="1">
      <c r="A6" s="13" t="s">
        <v>1</v>
      </c>
      <c r="B6" s="13" t="s">
        <v>1</v>
      </c>
      <c r="C6" s="14" t="s">
        <v>2</v>
      </c>
      <c r="D6" s="14" t="s">
        <v>2</v>
      </c>
      <c r="E6" s="14" t="s">
        <v>2</v>
      </c>
      <c r="F6" s="14" t="s">
        <v>2</v>
      </c>
      <c r="G6" s="13" t="s">
        <v>3</v>
      </c>
      <c r="H6" s="13" t="s">
        <v>3</v>
      </c>
      <c r="I6" s="14" t="s">
        <v>4</v>
      </c>
      <c r="J6" s="14" t="s">
        <v>4</v>
      </c>
    </row>
    <row r="7" spans="1:10" ht="23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8" customHeight="1">
      <c r="A8" s="15" t="s">
        <v>44</v>
      </c>
      <c r="B8" s="15" t="s">
        <v>44</v>
      </c>
      <c r="C8" s="15" t="s">
        <v>44</v>
      </c>
      <c r="D8" s="15" t="s">
        <v>44</v>
      </c>
      <c r="E8" s="15" t="s">
        <v>44</v>
      </c>
      <c r="F8" s="15" t="s">
        <v>44</v>
      </c>
      <c r="G8" s="15" t="s">
        <v>44</v>
      </c>
      <c r="H8" s="15" t="s">
        <v>44</v>
      </c>
      <c r="I8" s="15" t="s">
        <v>44</v>
      </c>
      <c r="J8" s="15" t="s">
        <v>44</v>
      </c>
    </row>
    <row r="9" spans="1:10" ht="36" customHeight="1">
      <c r="A9" s="16" t="s">
        <v>6</v>
      </c>
      <c r="B9" s="16" t="s">
        <v>6</v>
      </c>
      <c r="C9" s="16" t="s">
        <v>6</v>
      </c>
      <c r="D9" s="16" t="s">
        <v>6</v>
      </c>
      <c r="E9" s="16" t="s">
        <v>6</v>
      </c>
      <c r="F9" s="16" t="s">
        <v>6</v>
      </c>
      <c r="G9" s="16" t="s">
        <v>6</v>
      </c>
      <c r="H9" s="16" t="s">
        <v>6</v>
      </c>
      <c r="I9" s="16" t="s">
        <v>6</v>
      </c>
      <c r="J9" s="16" t="s">
        <v>6</v>
      </c>
    </row>
    <row r="10" spans="1:10" ht="32" customHeight="1">
      <c r="A10" s="16" t="s">
        <v>45</v>
      </c>
      <c r="B10" s="16" t="s">
        <v>45</v>
      </c>
      <c r="C10" s="16" t="s">
        <v>45</v>
      </c>
      <c r="D10" s="16" t="s">
        <v>45</v>
      </c>
      <c r="E10" s="16" t="s">
        <v>45</v>
      </c>
      <c r="F10" s="16" t="s">
        <v>45</v>
      </c>
      <c r="G10" s="16" t="s">
        <v>45</v>
      </c>
      <c r="H10" s="16" t="s">
        <v>45</v>
      </c>
      <c r="I10" s="16" t="s">
        <v>45</v>
      </c>
      <c r="J10" s="16" t="s">
        <v>45</v>
      </c>
    </row>
    <row r="11" spans="1:10" ht="30" customHeight="1">
      <c r="A11" s="16" t="s">
        <v>8</v>
      </c>
      <c r="B11" s="16" t="s">
        <v>8</v>
      </c>
      <c r="C11" s="16" t="s">
        <v>8</v>
      </c>
      <c r="D11" s="16" t="s">
        <v>8</v>
      </c>
      <c r="E11" s="16" t="s">
        <v>8</v>
      </c>
      <c r="F11" s="16" t="s">
        <v>8</v>
      </c>
      <c r="G11" s="16" t="s">
        <v>8</v>
      </c>
      <c r="H11" s="16" t="s">
        <v>8</v>
      </c>
      <c r="I11" s="16" t="s">
        <v>8</v>
      </c>
      <c r="J11" s="16" t="s">
        <v>8</v>
      </c>
    </row>
    <row r="12" spans="1:10" ht="23" customHeight="1">
      <c r="A12" s="16" t="s">
        <v>46</v>
      </c>
      <c r="B12" s="16" t="s">
        <v>46</v>
      </c>
      <c r="C12" s="16" t="s">
        <v>46</v>
      </c>
      <c r="D12" s="16" t="s">
        <v>46</v>
      </c>
      <c r="E12" s="16" t="s">
        <v>46</v>
      </c>
      <c r="F12" s="16" t="s">
        <v>46</v>
      </c>
      <c r="G12" s="16" t="s">
        <v>46</v>
      </c>
      <c r="H12" s="16" t="s">
        <v>46</v>
      </c>
      <c r="I12" s="1" t="s">
        <v>10</v>
      </c>
      <c r="J12" s="3">
        <v>8</v>
      </c>
    </row>
    <row r="13" spans="1:10" ht="33" customHeight="1">
      <c r="A13" s="16" t="s">
        <v>47</v>
      </c>
      <c r="B13" s="16" t="s">
        <v>47</v>
      </c>
      <c r="C13" s="16" t="s">
        <v>47</v>
      </c>
      <c r="D13" s="16" t="s">
        <v>47</v>
      </c>
      <c r="E13" s="16" t="s">
        <v>47</v>
      </c>
      <c r="F13" s="16" t="s">
        <v>47</v>
      </c>
      <c r="G13" s="16" t="s">
        <v>47</v>
      </c>
      <c r="H13" s="16" t="s">
        <v>47</v>
      </c>
      <c r="I13" s="16" t="s">
        <v>47</v>
      </c>
      <c r="J13" s="16" t="s">
        <v>47</v>
      </c>
    </row>
    <row r="14" spans="1:10" ht="28" customHeight="1">
      <c r="A14" s="15" t="s">
        <v>11</v>
      </c>
      <c r="B14" s="15" t="s">
        <v>11</v>
      </c>
      <c r="C14" s="15" t="s">
        <v>11</v>
      </c>
      <c r="D14" s="15" t="s">
        <v>11</v>
      </c>
      <c r="E14" s="15" t="s">
        <v>11</v>
      </c>
      <c r="F14" s="15" t="s">
        <v>11</v>
      </c>
      <c r="G14" s="15" t="s">
        <v>11</v>
      </c>
      <c r="H14" s="15" t="s">
        <v>11</v>
      </c>
      <c r="I14" s="15" t="s">
        <v>11</v>
      </c>
      <c r="J14" s="15" t="s">
        <v>11</v>
      </c>
    </row>
    <row r="15" spans="1:10" ht="32" customHeight="1">
      <c r="A15" s="5" t="s">
        <v>12</v>
      </c>
      <c r="B15" s="5" t="s">
        <v>13</v>
      </c>
      <c r="C15" s="5" t="s">
        <v>14</v>
      </c>
      <c r="D15" s="5" t="s">
        <v>15</v>
      </c>
      <c r="E15" s="5" t="s">
        <v>16</v>
      </c>
      <c r="F15" s="5" t="s">
        <v>17</v>
      </c>
      <c r="G15" s="5" t="s">
        <v>18</v>
      </c>
      <c r="H15" s="5" t="s">
        <v>19</v>
      </c>
      <c r="I15" s="5" t="s">
        <v>20</v>
      </c>
      <c r="J15" s="5" t="s">
        <v>21</v>
      </c>
    </row>
    <row r="16" spans="1:10" ht="26" customHeight="1">
      <c r="A16" s="6">
        <v>1</v>
      </c>
      <c r="B16" s="6">
        <v>140</v>
      </c>
      <c r="C16" s="6">
        <v>100</v>
      </c>
      <c r="D16" s="6">
        <v>150</v>
      </c>
      <c r="E16" s="6">
        <v>160</v>
      </c>
      <c r="F16" s="6">
        <v>240</v>
      </c>
      <c r="G16" s="6">
        <v>310</v>
      </c>
      <c r="H16" s="6">
        <v>250</v>
      </c>
      <c r="I16" s="8"/>
      <c r="J16" s="9"/>
    </row>
    <row r="17" spans="1:10" ht="26" customHeight="1">
      <c r="A17" s="7">
        <v>2</v>
      </c>
      <c r="B17" s="7">
        <v>130</v>
      </c>
      <c r="C17" s="7">
        <v>95</v>
      </c>
      <c r="D17" s="7">
        <v>140</v>
      </c>
      <c r="E17" s="7">
        <v>150</v>
      </c>
      <c r="F17" s="7">
        <v>230</v>
      </c>
      <c r="G17" s="7">
        <v>300</v>
      </c>
      <c r="H17" s="7">
        <v>240</v>
      </c>
      <c r="I17" s="8"/>
      <c r="J17" s="9"/>
    </row>
    <row r="18" spans="1:10" ht="26" customHeight="1">
      <c r="A18" s="6">
        <v>3</v>
      </c>
      <c r="B18" s="6">
        <v>120</v>
      </c>
      <c r="C18" s="6">
        <v>90</v>
      </c>
      <c r="D18" s="6">
        <v>130</v>
      </c>
      <c r="E18" s="6">
        <v>140</v>
      </c>
      <c r="F18" s="6">
        <v>220</v>
      </c>
      <c r="G18" s="6">
        <v>295</v>
      </c>
      <c r="H18" s="6">
        <v>225</v>
      </c>
      <c r="I18" s="8"/>
      <c r="J18" s="9"/>
    </row>
    <row r="19" spans="1:10" ht="26" customHeight="1">
      <c r="A19" s="7">
        <v>4</v>
      </c>
      <c r="B19" s="7">
        <v>125</v>
      </c>
      <c r="C19" s="7">
        <v>90</v>
      </c>
      <c r="D19" s="7">
        <v>135</v>
      </c>
      <c r="E19" s="7">
        <v>145</v>
      </c>
      <c r="F19" s="7">
        <v>230</v>
      </c>
      <c r="G19" s="7">
        <v>305</v>
      </c>
      <c r="H19" s="7">
        <v>230</v>
      </c>
      <c r="I19" s="8"/>
      <c r="J19" s="9"/>
    </row>
    <row r="20" spans="1:10" ht="26" customHeight="1">
      <c r="A20" s="6">
        <v>5</v>
      </c>
      <c r="B20" s="6">
        <v>110</v>
      </c>
      <c r="C20" s="6">
        <v>85</v>
      </c>
      <c r="D20" s="6">
        <v>120</v>
      </c>
      <c r="E20" s="6">
        <v>130</v>
      </c>
      <c r="F20" s="6">
        <v>215</v>
      </c>
      <c r="G20" s="6">
        <v>290</v>
      </c>
      <c r="H20" s="6">
        <v>215</v>
      </c>
      <c r="I20" s="8"/>
      <c r="J20" s="9"/>
    </row>
    <row r="21" spans="1:10" ht="26" customHeight="1">
      <c r="A21" s="7">
        <v>6</v>
      </c>
      <c r="B21" s="7">
        <v>100</v>
      </c>
      <c r="C21" s="7">
        <v>80</v>
      </c>
      <c r="D21" s="7">
        <v>110</v>
      </c>
      <c r="E21" s="7">
        <v>120</v>
      </c>
      <c r="F21" s="7">
        <v>205</v>
      </c>
      <c r="G21" s="7">
        <v>280</v>
      </c>
      <c r="H21" s="7">
        <v>200</v>
      </c>
      <c r="I21" s="8"/>
      <c r="J21" s="9"/>
    </row>
    <row r="22" spans="1:10" ht="26" customHeight="1">
      <c r="A22" s="6">
        <v>7</v>
      </c>
      <c r="B22" s="6">
        <v>90</v>
      </c>
      <c r="C22" s="6">
        <v>80</v>
      </c>
      <c r="D22" s="6">
        <v>100</v>
      </c>
      <c r="E22" s="6">
        <v>110</v>
      </c>
      <c r="F22" s="6">
        <v>195</v>
      </c>
      <c r="G22" s="6">
        <v>275</v>
      </c>
      <c r="H22" s="6">
        <v>185</v>
      </c>
      <c r="I22" s="8"/>
      <c r="J22" s="9"/>
    </row>
    <row r="23" spans="1:10" ht="26" customHeight="1">
      <c r="A23" s="7">
        <v>8</v>
      </c>
      <c r="B23" s="7">
        <v>80</v>
      </c>
      <c r="C23" s="7">
        <v>80</v>
      </c>
      <c r="D23" s="7">
        <v>90</v>
      </c>
      <c r="E23" s="7">
        <v>100</v>
      </c>
      <c r="F23" s="7">
        <v>185</v>
      </c>
      <c r="G23" s="7">
        <v>265</v>
      </c>
      <c r="H23" s="7">
        <v>170</v>
      </c>
      <c r="I23" s="8"/>
      <c r="J23" s="9"/>
    </row>
    <row r="24" spans="1:10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3" customHeight="1">
      <c r="A25" s="4" t="s">
        <v>22</v>
      </c>
      <c r="B25" s="11"/>
      <c r="C25" s="11"/>
      <c r="D25" s="11"/>
      <c r="E25" s="11"/>
      <c r="F25" s="11"/>
      <c r="G25" s="11"/>
      <c r="H25" s="11"/>
      <c r="I25" s="1"/>
      <c r="J25" s="1"/>
    </row>
    <row r="26" spans="1:10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8" customHeight="1">
      <c r="A27" s="15" t="s">
        <v>23</v>
      </c>
      <c r="B27" s="15" t="s">
        <v>23</v>
      </c>
      <c r="C27" s="15" t="s">
        <v>23</v>
      </c>
      <c r="D27" s="15" t="s">
        <v>23</v>
      </c>
      <c r="E27" s="15" t="s">
        <v>23</v>
      </c>
      <c r="F27" s="15" t="s">
        <v>23</v>
      </c>
      <c r="G27" s="15" t="s">
        <v>23</v>
      </c>
      <c r="H27" s="15" t="s">
        <v>23</v>
      </c>
      <c r="I27" s="15" t="s">
        <v>23</v>
      </c>
      <c r="J27" s="15" t="s">
        <v>23</v>
      </c>
    </row>
    <row r="28" spans="1:10" ht="23" customHeight="1">
      <c r="A28" s="16" t="s">
        <v>24</v>
      </c>
      <c r="B28" s="16" t="s">
        <v>24</v>
      </c>
      <c r="C28" s="16" t="s">
        <v>24</v>
      </c>
      <c r="D28" s="10"/>
      <c r="E28" s="1"/>
      <c r="F28" s="1"/>
      <c r="G28" s="1"/>
      <c r="H28" s="1"/>
      <c r="I28" s="1"/>
      <c r="J28" s="1"/>
    </row>
    <row r="29" spans="1:10" ht="23" customHeight="1">
      <c r="A29" s="16" t="s">
        <v>25</v>
      </c>
      <c r="B29" s="16" t="s">
        <v>25</v>
      </c>
      <c r="C29" s="16" t="s">
        <v>25</v>
      </c>
      <c r="D29" s="10"/>
      <c r="E29" s="1"/>
      <c r="F29" s="1"/>
      <c r="G29" s="1"/>
      <c r="H29" s="1"/>
      <c r="I29" s="1"/>
      <c r="J29" s="1"/>
    </row>
    <row r="30" spans="1:10" ht="23" customHeight="1">
      <c r="A30" s="16" t="s">
        <v>26</v>
      </c>
      <c r="B30" s="16" t="s">
        <v>26</v>
      </c>
      <c r="C30" s="16" t="s">
        <v>26</v>
      </c>
      <c r="D30" s="10"/>
      <c r="E30" s="1"/>
      <c r="F30" s="1"/>
      <c r="G30" s="1"/>
      <c r="H30" s="1"/>
      <c r="I30" s="1"/>
      <c r="J30" s="1"/>
    </row>
    <row r="31" spans="1:10" ht="23" customHeight="1">
      <c r="A31" s="16" t="s">
        <v>27</v>
      </c>
      <c r="B31" s="16" t="s">
        <v>27</v>
      </c>
      <c r="C31" s="16" t="s">
        <v>27</v>
      </c>
      <c r="D31" s="10"/>
      <c r="E31" s="1"/>
      <c r="F31" s="1"/>
      <c r="G31" s="1"/>
      <c r="H31" s="1"/>
      <c r="I31" s="1"/>
      <c r="J31" s="1"/>
    </row>
    <row r="32" spans="1:10" ht="23" customHeight="1">
      <c r="A32" s="16" t="s">
        <v>28</v>
      </c>
      <c r="B32" s="16" t="s">
        <v>28</v>
      </c>
      <c r="C32" s="16" t="s">
        <v>28</v>
      </c>
      <c r="D32" s="10"/>
      <c r="E32" s="1"/>
      <c r="F32" s="1"/>
      <c r="G32" s="1"/>
      <c r="H32" s="1"/>
      <c r="I32" s="1"/>
      <c r="J32" s="1"/>
    </row>
    <row r="33" spans="1:10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23" customHeight="1">
      <c r="A34" s="17" t="s">
        <v>48</v>
      </c>
      <c r="B34" s="17" t="s">
        <v>48</v>
      </c>
      <c r="C34" s="17" t="s">
        <v>48</v>
      </c>
      <c r="D34" s="17" t="s">
        <v>48</v>
      </c>
      <c r="E34" s="1"/>
      <c r="F34" s="1"/>
      <c r="G34" s="1"/>
      <c r="H34" s="1"/>
      <c r="I34" s="1"/>
      <c r="J34" s="1"/>
    </row>
    <row r="35" spans="1:10" ht="23" customHeight="1">
      <c r="A35" s="17" t="s">
        <v>48</v>
      </c>
      <c r="B35" s="17" t="s">
        <v>48</v>
      </c>
      <c r="C35" s="17" t="s">
        <v>48</v>
      </c>
      <c r="D35" s="17" t="s">
        <v>48</v>
      </c>
      <c r="E35" s="1"/>
      <c r="F35" s="1"/>
      <c r="G35" s="1"/>
      <c r="H35" s="1"/>
      <c r="I35" s="1"/>
      <c r="J35" s="1"/>
    </row>
    <row r="36" spans="1:10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23" customHeight="1">
      <c r="A37" s="16" t="s">
        <v>30</v>
      </c>
      <c r="B37" s="16" t="s">
        <v>30</v>
      </c>
      <c r="C37" s="16" t="s">
        <v>30</v>
      </c>
      <c r="D37" s="16" t="s">
        <v>30</v>
      </c>
      <c r="E37" s="1"/>
      <c r="F37" s="1"/>
      <c r="G37" s="1"/>
      <c r="H37" s="1"/>
      <c r="I37" s="1"/>
      <c r="J37" s="1"/>
    </row>
    <row r="38" spans="1:10" ht="23" customHeight="1">
      <c r="A38" s="16" t="s">
        <v>30</v>
      </c>
      <c r="B38" s="16" t="s">
        <v>30</v>
      </c>
      <c r="C38" s="16" t="s">
        <v>30</v>
      </c>
      <c r="D38" s="16" t="s">
        <v>30</v>
      </c>
      <c r="E38" s="1"/>
      <c r="F38" s="1"/>
      <c r="G38" s="1"/>
      <c r="H38" s="1"/>
      <c r="I38" s="1"/>
      <c r="J38" s="1"/>
    </row>
    <row r="39" spans="1:10" ht="23" customHeight="1">
      <c r="A39" s="16" t="s">
        <v>30</v>
      </c>
      <c r="B39" s="16" t="s">
        <v>30</v>
      </c>
      <c r="C39" s="16" t="s">
        <v>30</v>
      </c>
      <c r="D39" s="16" t="s">
        <v>30</v>
      </c>
      <c r="E39" s="1"/>
      <c r="F39" s="1"/>
      <c r="G39" s="1"/>
      <c r="H39" s="1"/>
      <c r="I39" s="1"/>
      <c r="J39" s="1"/>
    </row>
    <row r="40" spans="1:10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30" customHeight="1">
      <c r="A41" s="16" t="s">
        <v>49</v>
      </c>
      <c r="B41" s="16" t="s">
        <v>49</v>
      </c>
      <c r="C41" s="16" t="s">
        <v>49</v>
      </c>
      <c r="D41" s="16" t="s">
        <v>49</v>
      </c>
      <c r="E41" s="16" t="s">
        <v>49</v>
      </c>
      <c r="F41" s="16" t="s">
        <v>49</v>
      </c>
      <c r="G41" s="16" t="s">
        <v>49</v>
      </c>
      <c r="H41" s="16" t="s">
        <v>49</v>
      </c>
      <c r="I41" s="16" t="s">
        <v>49</v>
      </c>
      <c r="J41" s="16" t="s">
        <v>49</v>
      </c>
    </row>
    <row r="42" spans="1:10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28" customHeight="1">
      <c r="A43" s="15" t="s">
        <v>31</v>
      </c>
      <c r="B43" s="15" t="s">
        <v>31</v>
      </c>
      <c r="C43" s="15" t="s">
        <v>31</v>
      </c>
      <c r="D43" s="15" t="s">
        <v>31</v>
      </c>
      <c r="E43" s="15" t="s">
        <v>31</v>
      </c>
      <c r="F43" s="15" t="s">
        <v>31</v>
      </c>
      <c r="G43" s="15" t="s">
        <v>31</v>
      </c>
      <c r="H43" s="15" t="s">
        <v>31</v>
      </c>
      <c r="I43" s="15" t="s">
        <v>31</v>
      </c>
      <c r="J43" s="15" t="s">
        <v>31</v>
      </c>
    </row>
    <row r="44" spans="1:10" ht="34" customHeight="1">
      <c r="A44" s="16" t="s">
        <v>50</v>
      </c>
      <c r="B44" s="16" t="s">
        <v>50</v>
      </c>
      <c r="C44" s="16" t="s">
        <v>50</v>
      </c>
      <c r="D44" s="16" t="s">
        <v>50</v>
      </c>
      <c r="E44" s="16" t="s">
        <v>50</v>
      </c>
      <c r="F44" s="16" t="s">
        <v>50</v>
      </c>
      <c r="G44" s="16" t="s">
        <v>50</v>
      </c>
      <c r="H44" s="16" t="s">
        <v>50</v>
      </c>
      <c r="I44" s="16" t="s">
        <v>50</v>
      </c>
      <c r="J44" s="16" t="s">
        <v>50</v>
      </c>
    </row>
    <row r="45" spans="1:10" ht="23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23" customHeight="1">
      <c r="A46" s="18" t="s">
        <v>32</v>
      </c>
      <c r="B46" s="18" t="s">
        <v>32</v>
      </c>
      <c r="C46" s="18" t="s">
        <v>32</v>
      </c>
      <c r="D46" s="18" t="s">
        <v>32</v>
      </c>
      <c r="E46" s="18" t="s">
        <v>32</v>
      </c>
      <c r="F46" s="18" t="s">
        <v>32</v>
      </c>
      <c r="G46" s="18" t="s">
        <v>32</v>
      </c>
      <c r="H46" s="18" t="s">
        <v>32</v>
      </c>
      <c r="I46" s="18" t="s">
        <v>32</v>
      </c>
      <c r="J46" s="18" t="s">
        <v>32</v>
      </c>
    </row>
    <row r="47" spans="1:10" ht="35" customHeight="1">
      <c r="A47" s="16" t="s">
        <v>51</v>
      </c>
      <c r="B47" s="16" t="s">
        <v>51</v>
      </c>
      <c r="C47" s="16" t="s">
        <v>51</v>
      </c>
      <c r="D47" s="16" t="s">
        <v>51</v>
      </c>
      <c r="E47" s="16" t="s">
        <v>51</v>
      </c>
      <c r="F47" s="16" t="s">
        <v>51</v>
      </c>
      <c r="G47" s="16" t="s">
        <v>51</v>
      </c>
      <c r="H47" s="16" t="s">
        <v>51</v>
      </c>
      <c r="I47" s="16" t="s">
        <v>51</v>
      </c>
      <c r="J47" s="16" t="s">
        <v>51</v>
      </c>
    </row>
    <row r="48" spans="1:10" ht="65" customHeight="1">
      <c r="A48" s="19" t="s">
        <v>34</v>
      </c>
      <c r="B48" s="19" t="s">
        <v>34</v>
      </c>
      <c r="C48" s="19" t="s">
        <v>34</v>
      </c>
      <c r="D48" s="19" t="s">
        <v>34</v>
      </c>
      <c r="E48" s="19" t="s">
        <v>34</v>
      </c>
      <c r="F48" s="19" t="s">
        <v>34</v>
      </c>
      <c r="G48" s="19" t="s">
        <v>34</v>
      </c>
      <c r="H48" s="19" t="s">
        <v>34</v>
      </c>
      <c r="I48" s="19" t="s">
        <v>34</v>
      </c>
      <c r="J48" s="19" t="s">
        <v>34</v>
      </c>
    </row>
    <row r="49" spans="1:10" ht="23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" customHeight="1">
      <c r="A50" s="18" t="s">
        <v>35</v>
      </c>
      <c r="B50" s="18" t="s">
        <v>35</v>
      </c>
      <c r="C50" s="18" t="s">
        <v>35</v>
      </c>
      <c r="D50" s="18" t="s">
        <v>35</v>
      </c>
      <c r="E50" s="18" t="s">
        <v>35</v>
      </c>
      <c r="F50" s="18" t="s">
        <v>35</v>
      </c>
      <c r="G50" s="18" t="s">
        <v>35</v>
      </c>
      <c r="H50" s="18" t="s">
        <v>35</v>
      </c>
      <c r="I50" s="18" t="s">
        <v>35</v>
      </c>
      <c r="J50" s="18" t="s">
        <v>35</v>
      </c>
    </row>
    <row r="51" spans="1:10" ht="35" customHeight="1">
      <c r="A51" s="16" t="s">
        <v>52</v>
      </c>
      <c r="B51" s="16" t="s">
        <v>52</v>
      </c>
      <c r="C51" s="16" t="s">
        <v>52</v>
      </c>
      <c r="D51" s="16" t="s">
        <v>52</v>
      </c>
      <c r="E51" s="16" t="s">
        <v>52</v>
      </c>
      <c r="F51" s="16" t="s">
        <v>52</v>
      </c>
      <c r="G51" s="16" t="s">
        <v>52</v>
      </c>
      <c r="H51" s="16" t="s">
        <v>52</v>
      </c>
      <c r="I51" s="16" t="s">
        <v>52</v>
      </c>
      <c r="J51" s="16" t="s">
        <v>52</v>
      </c>
    </row>
    <row r="52" spans="1:10" ht="65" customHeight="1">
      <c r="A52" s="19" t="s">
        <v>34</v>
      </c>
      <c r="B52" s="19" t="s">
        <v>34</v>
      </c>
      <c r="C52" s="19" t="s">
        <v>34</v>
      </c>
      <c r="D52" s="19" t="s">
        <v>34</v>
      </c>
      <c r="E52" s="19" t="s">
        <v>34</v>
      </c>
      <c r="F52" s="19" t="s">
        <v>34</v>
      </c>
      <c r="G52" s="19" t="s">
        <v>34</v>
      </c>
      <c r="H52" s="19" t="s">
        <v>34</v>
      </c>
      <c r="I52" s="19" t="s">
        <v>34</v>
      </c>
      <c r="J52" s="19" t="s">
        <v>34</v>
      </c>
    </row>
    <row r="53" spans="1:10" ht="23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23" customHeight="1">
      <c r="A54" s="18" t="s">
        <v>37</v>
      </c>
      <c r="B54" s="18" t="s">
        <v>37</v>
      </c>
      <c r="C54" s="18" t="s">
        <v>37</v>
      </c>
      <c r="D54" s="18" t="s">
        <v>37</v>
      </c>
      <c r="E54" s="18" t="s">
        <v>37</v>
      </c>
      <c r="F54" s="18" t="s">
        <v>37</v>
      </c>
      <c r="G54" s="18" t="s">
        <v>37</v>
      </c>
      <c r="H54" s="18" t="s">
        <v>37</v>
      </c>
      <c r="I54" s="18" t="s">
        <v>37</v>
      </c>
      <c r="J54" s="18" t="s">
        <v>37</v>
      </c>
    </row>
    <row r="55" spans="1:10" ht="35" customHeight="1">
      <c r="A55" s="16" t="s">
        <v>53</v>
      </c>
      <c r="B55" s="16" t="s">
        <v>53</v>
      </c>
      <c r="C55" s="16" t="s">
        <v>53</v>
      </c>
      <c r="D55" s="16" t="s">
        <v>53</v>
      </c>
      <c r="E55" s="16" t="s">
        <v>53</v>
      </c>
      <c r="F55" s="16" t="s">
        <v>53</v>
      </c>
      <c r="G55" s="16" t="s">
        <v>53</v>
      </c>
      <c r="H55" s="16" t="s">
        <v>53</v>
      </c>
      <c r="I55" s="16" t="s">
        <v>53</v>
      </c>
      <c r="J55" s="16" t="s">
        <v>53</v>
      </c>
    </row>
    <row r="56" spans="1:10" ht="65" customHeight="1">
      <c r="A56" s="19" t="s">
        <v>34</v>
      </c>
      <c r="B56" s="19" t="s">
        <v>34</v>
      </c>
      <c r="C56" s="19" t="s">
        <v>34</v>
      </c>
      <c r="D56" s="19" t="s">
        <v>34</v>
      </c>
      <c r="E56" s="19" t="s">
        <v>34</v>
      </c>
      <c r="F56" s="19" t="s">
        <v>34</v>
      </c>
      <c r="G56" s="19" t="s">
        <v>34</v>
      </c>
      <c r="H56" s="19" t="s">
        <v>34</v>
      </c>
      <c r="I56" s="19" t="s">
        <v>34</v>
      </c>
      <c r="J56" s="19" t="s">
        <v>34</v>
      </c>
    </row>
    <row r="57" spans="1:10" ht="23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23" customHeight="1">
      <c r="A58" s="18" t="s">
        <v>39</v>
      </c>
      <c r="B58" s="18" t="s">
        <v>39</v>
      </c>
      <c r="C58" s="18" t="s">
        <v>39</v>
      </c>
      <c r="D58" s="18" t="s">
        <v>39</v>
      </c>
      <c r="E58" s="18" t="s">
        <v>39</v>
      </c>
      <c r="F58" s="18" t="s">
        <v>39</v>
      </c>
      <c r="G58" s="18" t="s">
        <v>39</v>
      </c>
      <c r="H58" s="18" t="s">
        <v>39</v>
      </c>
      <c r="I58" s="18" t="s">
        <v>39</v>
      </c>
      <c r="J58" s="18" t="s">
        <v>39</v>
      </c>
    </row>
    <row r="59" spans="1:10" ht="35" customHeight="1">
      <c r="A59" s="16" t="s">
        <v>54</v>
      </c>
      <c r="B59" s="16" t="s">
        <v>54</v>
      </c>
      <c r="C59" s="16" t="s">
        <v>54</v>
      </c>
      <c r="D59" s="16" t="s">
        <v>54</v>
      </c>
      <c r="E59" s="16" t="s">
        <v>54</v>
      </c>
      <c r="F59" s="16" t="s">
        <v>54</v>
      </c>
      <c r="G59" s="16" t="s">
        <v>54</v>
      </c>
      <c r="H59" s="16" t="s">
        <v>54</v>
      </c>
      <c r="I59" s="16" t="s">
        <v>54</v>
      </c>
      <c r="J59" s="16" t="s">
        <v>54</v>
      </c>
    </row>
    <row r="60" spans="1:10" ht="65" customHeight="1">
      <c r="A60" s="19" t="s">
        <v>34</v>
      </c>
      <c r="B60" s="19" t="s">
        <v>34</v>
      </c>
      <c r="C60" s="19" t="s">
        <v>34</v>
      </c>
      <c r="D60" s="19" t="s">
        <v>34</v>
      </c>
      <c r="E60" s="19" t="s">
        <v>34</v>
      </c>
      <c r="F60" s="19" t="s">
        <v>34</v>
      </c>
      <c r="G60" s="19" t="s">
        <v>34</v>
      </c>
      <c r="H60" s="19" t="s">
        <v>34</v>
      </c>
      <c r="I60" s="19" t="s">
        <v>34</v>
      </c>
      <c r="J60" s="19" t="s">
        <v>34</v>
      </c>
    </row>
    <row r="61" spans="1:10" ht="23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30" customHeight="1">
      <c r="A62" s="13" t="s">
        <v>41</v>
      </c>
      <c r="B62" s="13" t="s">
        <v>41</v>
      </c>
      <c r="C62" s="13" t="s">
        <v>41</v>
      </c>
      <c r="D62" s="13" t="s">
        <v>41</v>
      </c>
      <c r="E62" s="13" t="s">
        <v>41</v>
      </c>
      <c r="F62" s="13" t="s">
        <v>41</v>
      </c>
      <c r="G62" s="13" t="s">
        <v>41</v>
      </c>
      <c r="H62" s="13" t="s">
        <v>41</v>
      </c>
      <c r="I62" s="13" t="s">
        <v>41</v>
      </c>
      <c r="J62" s="13" t="s">
        <v>41</v>
      </c>
    </row>
    <row r="63" spans="1:10" ht="32" customHeight="1">
      <c r="A63" s="16" t="s">
        <v>55</v>
      </c>
      <c r="B63" s="16" t="s">
        <v>55</v>
      </c>
      <c r="C63" s="16" t="s">
        <v>55</v>
      </c>
      <c r="D63" s="16" t="s">
        <v>55</v>
      </c>
      <c r="E63" s="16" t="s">
        <v>55</v>
      </c>
      <c r="F63" s="16" t="s">
        <v>55</v>
      </c>
      <c r="G63" s="16" t="s">
        <v>55</v>
      </c>
      <c r="H63" s="16" t="s">
        <v>55</v>
      </c>
      <c r="I63" s="16" t="s">
        <v>55</v>
      </c>
      <c r="J63" s="16" t="s">
        <v>55</v>
      </c>
    </row>
    <row r="64" spans="1:10" ht="23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28" customHeight="1">
      <c r="A65" s="15" t="s">
        <v>56</v>
      </c>
      <c r="B65" s="15" t="s">
        <v>56</v>
      </c>
      <c r="C65" s="15" t="s">
        <v>56</v>
      </c>
      <c r="D65" s="15" t="s">
        <v>56</v>
      </c>
      <c r="E65" s="15" t="s">
        <v>56</v>
      </c>
      <c r="F65" s="15" t="s">
        <v>56</v>
      </c>
      <c r="G65" s="15" t="s">
        <v>56</v>
      </c>
      <c r="H65" s="15" t="s">
        <v>56</v>
      </c>
      <c r="I65" s="15" t="s">
        <v>56</v>
      </c>
      <c r="J65" s="15" t="s">
        <v>56</v>
      </c>
    </row>
    <row r="66" spans="1:10" ht="23" customHeight="1">
      <c r="A66" s="16" t="s">
        <v>57</v>
      </c>
      <c r="B66" s="16" t="s">
        <v>57</v>
      </c>
      <c r="C66" s="16" t="s">
        <v>57</v>
      </c>
      <c r="D66" s="10"/>
      <c r="E66" s="16" t="s">
        <v>58</v>
      </c>
      <c r="F66" s="16" t="s">
        <v>58</v>
      </c>
      <c r="G66" s="16" t="s">
        <v>58</v>
      </c>
      <c r="H66" s="16" t="s">
        <v>58</v>
      </c>
      <c r="I66" s="16" t="s">
        <v>58</v>
      </c>
      <c r="J66" s="16" t="s">
        <v>58</v>
      </c>
    </row>
    <row r="67" spans="1:10" ht="23" customHeight="1">
      <c r="A67" s="16" t="s">
        <v>59</v>
      </c>
      <c r="B67" s="16" t="s">
        <v>59</v>
      </c>
      <c r="C67" s="16" t="s">
        <v>59</v>
      </c>
      <c r="D67" s="11"/>
      <c r="E67" s="16" t="s">
        <v>60</v>
      </c>
      <c r="F67" s="16" t="s">
        <v>60</v>
      </c>
      <c r="G67" s="16" t="s">
        <v>60</v>
      </c>
      <c r="H67" s="16" t="s">
        <v>60</v>
      </c>
      <c r="I67" s="16" t="s">
        <v>60</v>
      </c>
      <c r="J67" s="16" t="s">
        <v>60</v>
      </c>
    </row>
    <row r="68" spans="1:10" ht="23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30" customHeight="1">
      <c r="A69" s="16" t="s">
        <v>61</v>
      </c>
      <c r="B69" s="16" t="s">
        <v>61</v>
      </c>
      <c r="C69" s="16" t="s">
        <v>61</v>
      </c>
      <c r="D69" s="16" t="s">
        <v>61</v>
      </c>
      <c r="E69" s="16" t="s">
        <v>61</v>
      </c>
      <c r="F69" s="16" t="s">
        <v>61</v>
      </c>
      <c r="G69" s="16" t="s">
        <v>61</v>
      </c>
      <c r="H69" s="16" t="s">
        <v>61</v>
      </c>
      <c r="I69" s="16" t="s">
        <v>61</v>
      </c>
      <c r="J69" s="16" t="s">
        <v>61</v>
      </c>
    </row>
    <row r="70" spans="1:10" ht="65" customHeight="1">
      <c r="A70" s="14" t="s">
        <v>34</v>
      </c>
      <c r="B70" s="14" t="s">
        <v>34</v>
      </c>
      <c r="C70" s="14" t="s">
        <v>34</v>
      </c>
      <c r="D70" s="14" t="s">
        <v>34</v>
      </c>
      <c r="E70" s="14" t="s">
        <v>34</v>
      </c>
      <c r="F70" s="14" t="s">
        <v>34</v>
      </c>
      <c r="G70" s="14" t="s">
        <v>34</v>
      </c>
      <c r="H70" s="14" t="s">
        <v>34</v>
      </c>
      <c r="I70" s="14" t="s">
        <v>34</v>
      </c>
      <c r="J70" s="14" t="s">
        <v>34</v>
      </c>
    </row>
    <row r="71" spans="1:10" ht="23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23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23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23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23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23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</sheetData>
  <mergeCells count="44">
    <mergeCell ref="A67:C67"/>
    <mergeCell ref="E67:J67"/>
    <mergeCell ref="A69:J69"/>
    <mergeCell ref="A70:J70"/>
    <mergeCell ref="A62:J62"/>
    <mergeCell ref="A63:J63"/>
    <mergeCell ref="A65:J65"/>
    <mergeCell ref="A66:C66"/>
    <mergeCell ref="E66:J66"/>
    <mergeCell ref="A55:J55"/>
    <mergeCell ref="A56:J56"/>
    <mergeCell ref="A58:J58"/>
    <mergeCell ref="A59:J59"/>
    <mergeCell ref="A60:J60"/>
    <mergeCell ref="A48:J48"/>
    <mergeCell ref="A50:J50"/>
    <mergeCell ref="A51:J51"/>
    <mergeCell ref="A52:J52"/>
    <mergeCell ref="A54:J54"/>
    <mergeCell ref="A41:J41"/>
    <mergeCell ref="A43:J43"/>
    <mergeCell ref="A44:J44"/>
    <mergeCell ref="A46:J46"/>
    <mergeCell ref="A47:J47"/>
    <mergeCell ref="A30:C30"/>
    <mergeCell ref="A31:C31"/>
    <mergeCell ref="A32:C32"/>
    <mergeCell ref="A34:D35"/>
    <mergeCell ref="A37:D39"/>
    <mergeCell ref="A13:J13"/>
    <mergeCell ref="A14:J14"/>
    <mergeCell ref="A27:J27"/>
    <mergeCell ref="A28:C28"/>
    <mergeCell ref="A29:C29"/>
    <mergeCell ref="A8:J8"/>
    <mergeCell ref="A9:J9"/>
    <mergeCell ref="A10:J10"/>
    <mergeCell ref="A11:J11"/>
    <mergeCell ref="A12:H12"/>
    <mergeCell ref="E2:H3"/>
    <mergeCell ref="A6:B6"/>
    <mergeCell ref="C6:F6"/>
    <mergeCell ref="G6:H6"/>
    <mergeCell ref="I6:J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Riverside</vt:lpstr>
      <vt:lpstr>2 Parkside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Hiscocks</cp:lastModifiedBy>
  <dcterms:modified xsi:type="dcterms:W3CDTF">2026-09-27T14:26:48Z</dcterms:modified>
</cp:coreProperties>
</file>