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haris\OneDrive\Desktop\Projects\"/>
    </mc:Choice>
  </mc:AlternateContent>
  <xr:revisionPtr revIDLastSave="0" documentId="13_ncr:1_{442C5A2F-69E6-4461-BBCD-276924D744F3}" xr6:coauthVersionLast="47" xr6:coauthVersionMax="47" xr10:uidLastSave="{00000000-0000-0000-0000-000000000000}"/>
  <bookViews>
    <workbookView xWindow="-108" yWindow="-108" windowWidth="23256" windowHeight="12576" activeTab="1" xr2:uid="{E39F1B53-3127-4D6C-88BD-079CCE5E8692}"/>
  </bookViews>
  <sheets>
    <sheet name="tips" sheetId="1" r:id="rId1"/>
    <sheet name="Working" sheetId="3" r:id="rId2"/>
    <sheet name="Writeup" sheetId="4" r:id="rId3"/>
  </sheets>
  <definedNames>
    <definedName name="_xlnm._FilterDatabase" localSheetId="0" hidden="1">tips!$A$1:$G$245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3" l="1"/>
  <c r="H2" i="3" s="1"/>
  <c r="I2" i="3" s="1"/>
  <c r="H3" i="3"/>
  <c r="I3" i="3" s="1"/>
  <c r="H4" i="3"/>
  <c r="H5" i="3"/>
  <c r="H6" i="3"/>
  <c r="I6" i="3" s="1"/>
  <c r="H7" i="3"/>
  <c r="I7" i="3" s="1"/>
  <c r="H8" i="3"/>
  <c r="H9" i="3"/>
  <c r="H10" i="3"/>
  <c r="H11" i="3"/>
  <c r="H12" i="3"/>
  <c r="I12" i="3" s="1"/>
  <c r="H13" i="3"/>
  <c r="H14" i="3"/>
  <c r="H15" i="3"/>
  <c r="I15" i="3" s="1"/>
  <c r="H16" i="3"/>
  <c r="H17" i="3"/>
  <c r="H18" i="3"/>
  <c r="H19" i="3"/>
  <c r="H20" i="3"/>
  <c r="H21" i="3"/>
  <c r="H22" i="3"/>
  <c r="H23" i="3"/>
  <c r="H24" i="3"/>
  <c r="H25" i="3"/>
  <c r="H26" i="3"/>
  <c r="I26" i="3" s="1"/>
  <c r="H27" i="3"/>
  <c r="H28" i="3"/>
  <c r="H29" i="3"/>
  <c r="H30" i="3"/>
  <c r="I30" i="3" s="1"/>
  <c r="H31" i="3"/>
  <c r="H32" i="3"/>
  <c r="H33" i="3"/>
  <c r="H34" i="3"/>
  <c r="I34" i="3" s="1"/>
  <c r="H35" i="3"/>
  <c r="I35" i="3" s="1"/>
  <c r="H36" i="3"/>
  <c r="H37" i="3"/>
  <c r="H38" i="3"/>
  <c r="I38" i="3" s="1"/>
  <c r="H39" i="3"/>
  <c r="I39" i="3" s="1"/>
  <c r="H40" i="3"/>
  <c r="H41" i="3"/>
  <c r="H42" i="3"/>
  <c r="H43" i="3"/>
  <c r="I43" i="3" s="1"/>
  <c r="H44" i="3"/>
  <c r="I44" i="3" s="1"/>
  <c r="H45" i="3"/>
  <c r="H46" i="3"/>
  <c r="H47" i="3"/>
  <c r="H48" i="3"/>
  <c r="H49" i="3"/>
  <c r="H50" i="3"/>
  <c r="H51" i="3"/>
  <c r="H52" i="3"/>
  <c r="H53" i="3"/>
  <c r="H54" i="3"/>
  <c r="H55" i="3"/>
  <c r="H56" i="3"/>
  <c r="H57" i="3"/>
  <c r="H58" i="3"/>
  <c r="I58" i="3" s="1"/>
  <c r="H59" i="3"/>
  <c r="H60" i="3"/>
  <c r="H61" i="3"/>
  <c r="H62" i="3"/>
  <c r="I62" i="3" s="1"/>
  <c r="H63" i="3"/>
  <c r="H64" i="3"/>
  <c r="H65" i="3"/>
  <c r="H66" i="3"/>
  <c r="I66" i="3" s="1"/>
  <c r="H67" i="3"/>
  <c r="I67" i="3" s="1"/>
  <c r="H68" i="3"/>
  <c r="H69" i="3"/>
  <c r="H70" i="3"/>
  <c r="I70" i="3" s="1"/>
  <c r="H71" i="3"/>
  <c r="I71" i="3" s="1"/>
  <c r="H72" i="3"/>
  <c r="H73" i="3"/>
  <c r="H74" i="3"/>
  <c r="H75" i="3"/>
  <c r="H76" i="3"/>
  <c r="I76" i="3" s="1"/>
  <c r="H77" i="3"/>
  <c r="H78" i="3"/>
  <c r="H79" i="3"/>
  <c r="I79" i="3" s="1"/>
  <c r="H80" i="3"/>
  <c r="H81" i="3"/>
  <c r="H82" i="3"/>
  <c r="H83" i="3"/>
  <c r="H84" i="3"/>
  <c r="H85" i="3"/>
  <c r="H86" i="3"/>
  <c r="H87" i="3"/>
  <c r="H88" i="3"/>
  <c r="H89" i="3"/>
  <c r="H90" i="3"/>
  <c r="I90" i="3" s="1"/>
  <c r="H91" i="3"/>
  <c r="H92" i="3"/>
  <c r="H93" i="3"/>
  <c r="H94" i="3"/>
  <c r="I94" i="3" s="1"/>
  <c r="H95" i="3"/>
  <c r="H96" i="3"/>
  <c r="H97" i="3"/>
  <c r="H98" i="3"/>
  <c r="I98" i="3" s="1"/>
  <c r="H99" i="3"/>
  <c r="I99" i="3" s="1"/>
  <c r="H100" i="3"/>
  <c r="H101" i="3"/>
  <c r="H102" i="3"/>
  <c r="H103" i="3"/>
  <c r="I103" i="3" s="1"/>
  <c r="H104" i="3"/>
  <c r="H105" i="3"/>
  <c r="H106" i="3"/>
  <c r="H107" i="3"/>
  <c r="I107" i="3" s="1"/>
  <c r="H108" i="3"/>
  <c r="I108" i="3" s="1"/>
  <c r="H109" i="3"/>
  <c r="H110" i="3"/>
  <c r="H111" i="3"/>
  <c r="H112" i="3"/>
  <c r="I112" i="3" s="1"/>
  <c r="H113" i="3"/>
  <c r="H114" i="3"/>
  <c r="H115" i="3"/>
  <c r="H116" i="3"/>
  <c r="H117" i="3"/>
  <c r="H118" i="3"/>
  <c r="H119" i="3"/>
  <c r="H120" i="3"/>
  <c r="H121" i="3"/>
  <c r="H122" i="3"/>
  <c r="I122" i="3" s="1"/>
  <c r="H123" i="3"/>
  <c r="H124" i="3"/>
  <c r="H125" i="3"/>
  <c r="H126" i="3"/>
  <c r="I126" i="3" s="1"/>
  <c r="H127" i="3"/>
  <c r="H128" i="3"/>
  <c r="H129" i="3"/>
  <c r="H130" i="3"/>
  <c r="I130" i="3" s="1"/>
  <c r="H131" i="3"/>
  <c r="I131" i="3" s="1"/>
  <c r="H132" i="3"/>
  <c r="H133" i="3"/>
  <c r="H134" i="3"/>
  <c r="I134" i="3" s="1"/>
  <c r="H135" i="3"/>
  <c r="I135" i="3" s="1"/>
  <c r="H136" i="3"/>
  <c r="H137" i="3"/>
  <c r="H138" i="3"/>
  <c r="H139" i="3"/>
  <c r="H140" i="3"/>
  <c r="I140" i="3" s="1"/>
  <c r="H141" i="3"/>
  <c r="H142" i="3"/>
  <c r="H143" i="3"/>
  <c r="I143" i="3" s="1"/>
  <c r="H144" i="3"/>
  <c r="I144" i="3" s="1"/>
  <c r="H145" i="3"/>
  <c r="H146" i="3"/>
  <c r="H147" i="3"/>
  <c r="H148" i="3"/>
  <c r="H149" i="3"/>
  <c r="H150" i="3"/>
  <c r="H151" i="3"/>
  <c r="H152" i="3"/>
  <c r="H153" i="3"/>
  <c r="H154" i="3"/>
  <c r="I154" i="3" s="1"/>
  <c r="H155" i="3"/>
  <c r="H156" i="3"/>
  <c r="H157" i="3"/>
  <c r="H158" i="3"/>
  <c r="I158" i="3" s="1"/>
  <c r="H159" i="3"/>
  <c r="H160" i="3"/>
  <c r="H161" i="3"/>
  <c r="H162" i="3"/>
  <c r="I162" i="3" s="1"/>
  <c r="H163" i="3"/>
  <c r="I163" i="3" s="1"/>
  <c r="H164" i="3"/>
  <c r="H165" i="3"/>
  <c r="H166" i="3"/>
  <c r="H167" i="3"/>
  <c r="I167" i="3" s="1"/>
  <c r="H168" i="3"/>
  <c r="H169" i="3"/>
  <c r="H170" i="3"/>
  <c r="H171" i="3"/>
  <c r="I171" i="3" s="1"/>
  <c r="H172" i="3"/>
  <c r="I172" i="3" s="1"/>
  <c r="H173" i="3"/>
  <c r="H174" i="3"/>
  <c r="H175" i="3"/>
  <c r="H176" i="3"/>
  <c r="I176" i="3" s="1"/>
  <c r="H177" i="3"/>
  <c r="H178" i="3"/>
  <c r="H179" i="3"/>
  <c r="H180" i="3"/>
  <c r="H181" i="3"/>
  <c r="H182" i="3"/>
  <c r="H183" i="3"/>
  <c r="H184" i="3"/>
  <c r="H185" i="3"/>
  <c r="H186" i="3"/>
  <c r="I186" i="3" s="1"/>
  <c r="H187" i="3"/>
  <c r="H188" i="3"/>
  <c r="H189" i="3"/>
  <c r="H190" i="3"/>
  <c r="I190" i="3" s="1"/>
  <c r="H191" i="3"/>
  <c r="H192" i="3"/>
  <c r="H193" i="3"/>
  <c r="H194" i="3"/>
  <c r="I194" i="3" s="1"/>
  <c r="H195" i="3"/>
  <c r="I195" i="3" s="1"/>
  <c r="H196" i="3"/>
  <c r="H197" i="3"/>
  <c r="H198" i="3"/>
  <c r="I198" i="3" s="1"/>
  <c r="H199" i="3"/>
  <c r="I199" i="3" s="1"/>
  <c r="H200" i="3"/>
  <c r="H201" i="3"/>
  <c r="H202" i="3"/>
  <c r="H203" i="3"/>
  <c r="H204" i="3"/>
  <c r="I204" i="3" s="1"/>
  <c r="H205" i="3"/>
  <c r="H206" i="3"/>
  <c r="H207" i="3"/>
  <c r="I207" i="3" s="1"/>
  <c r="H208" i="3"/>
  <c r="I208" i="3" s="1"/>
  <c r="H209" i="3"/>
  <c r="H210" i="3"/>
  <c r="H211" i="3"/>
  <c r="H212" i="3"/>
  <c r="H213" i="3"/>
  <c r="H214" i="3"/>
  <c r="H215" i="3"/>
  <c r="H216" i="3"/>
  <c r="H217" i="3"/>
  <c r="H218" i="3"/>
  <c r="I218" i="3" s="1"/>
  <c r="H219" i="3"/>
  <c r="H220" i="3"/>
  <c r="H221" i="3"/>
  <c r="H222" i="3"/>
  <c r="I222" i="3" s="1"/>
  <c r="H223" i="3"/>
  <c r="H224" i="3"/>
  <c r="H225" i="3"/>
  <c r="H226" i="3"/>
  <c r="I226" i="3" s="1"/>
  <c r="H227" i="3"/>
  <c r="I227" i="3" s="1"/>
  <c r="H228" i="3"/>
  <c r="H229" i="3"/>
  <c r="H230" i="3"/>
  <c r="H231" i="3"/>
  <c r="I231" i="3" s="1"/>
  <c r="H232" i="3"/>
  <c r="H233" i="3"/>
  <c r="H234" i="3"/>
  <c r="H235" i="3"/>
  <c r="I235" i="3" s="1"/>
  <c r="H236" i="3"/>
  <c r="I236" i="3" s="1"/>
  <c r="H237" i="3"/>
  <c r="H238" i="3"/>
  <c r="H239" i="3"/>
  <c r="H240" i="3"/>
  <c r="I240" i="3" s="1"/>
  <c r="H241" i="3"/>
  <c r="H242" i="3"/>
  <c r="H243" i="3"/>
  <c r="I243" i="3" s="1"/>
  <c r="H244" i="3"/>
  <c r="H245" i="3"/>
  <c r="I10" i="3"/>
  <c r="I18" i="3"/>
  <c r="I42" i="3"/>
  <c r="I50" i="3"/>
  <c r="I74" i="3"/>
  <c r="I82" i="3"/>
  <c r="I106" i="3"/>
  <c r="I114" i="3"/>
  <c r="I138" i="3"/>
  <c r="I146" i="3"/>
  <c r="I170" i="3"/>
  <c r="I178" i="3"/>
  <c r="I202" i="3"/>
  <c r="I210" i="3"/>
  <c r="I234" i="3"/>
  <c r="I242" i="3"/>
  <c r="I4" i="3"/>
  <c r="I5" i="3"/>
  <c r="I8" i="3"/>
  <c r="I9" i="3"/>
  <c r="I11" i="3"/>
  <c r="I13" i="3"/>
  <c r="I14" i="3"/>
  <c r="I16" i="3"/>
  <c r="I17" i="3"/>
  <c r="I19" i="3"/>
  <c r="I20" i="3"/>
  <c r="I21" i="3"/>
  <c r="I22" i="3"/>
  <c r="I23" i="3"/>
  <c r="I24" i="3"/>
  <c r="I25" i="3"/>
  <c r="I27" i="3"/>
  <c r="I28" i="3"/>
  <c r="I29" i="3"/>
  <c r="I31" i="3"/>
  <c r="I32" i="3"/>
  <c r="I33" i="3"/>
  <c r="I36" i="3"/>
  <c r="I37" i="3"/>
  <c r="I40" i="3"/>
  <c r="I41" i="3"/>
  <c r="I45" i="3"/>
  <c r="I46" i="3"/>
  <c r="I47" i="3"/>
  <c r="I48" i="3"/>
  <c r="I49" i="3"/>
  <c r="I51" i="3"/>
  <c r="I52" i="3"/>
  <c r="I53" i="3"/>
  <c r="I54" i="3"/>
  <c r="I55" i="3"/>
  <c r="I56" i="3"/>
  <c r="I57" i="3"/>
  <c r="I59" i="3"/>
  <c r="I60" i="3"/>
  <c r="I61" i="3"/>
  <c r="I63" i="3"/>
  <c r="I64" i="3"/>
  <c r="I65" i="3"/>
  <c r="I68" i="3"/>
  <c r="I69" i="3"/>
  <c r="I72" i="3"/>
  <c r="I73" i="3"/>
  <c r="I75" i="3"/>
  <c r="I77" i="3"/>
  <c r="I78" i="3"/>
  <c r="I80" i="3"/>
  <c r="I81" i="3"/>
  <c r="I83" i="3"/>
  <c r="I84" i="3"/>
  <c r="I85" i="3"/>
  <c r="I86" i="3"/>
  <c r="I87" i="3"/>
  <c r="I88" i="3"/>
  <c r="I89" i="3"/>
  <c r="I91" i="3"/>
  <c r="I92" i="3"/>
  <c r="I93" i="3"/>
  <c r="I95" i="3"/>
  <c r="I96" i="3"/>
  <c r="I97" i="3"/>
  <c r="I100" i="3"/>
  <c r="I101" i="3"/>
  <c r="I102" i="3"/>
  <c r="I104" i="3"/>
  <c r="I105" i="3"/>
  <c r="I109" i="3"/>
  <c r="I110" i="3"/>
  <c r="I111" i="3"/>
  <c r="I113" i="3"/>
  <c r="I115" i="3"/>
  <c r="I116" i="3"/>
  <c r="I117" i="3"/>
  <c r="I118" i="3"/>
  <c r="I119" i="3"/>
  <c r="I120" i="3"/>
  <c r="I121" i="3"/>
  <c r="I123" i="3"/>
  <c r="I124" i="3"/>
  <c r="I125" i="3"/>
  <c r="I127" i="3"/>
  <c r="I128" i="3"/>
  <c r="I129" i="3"/>
  <c r="I132" i="3"/>
  <c r="I133" i="3"/>
  <c r="I136" i="3"/>
  <c r="I137" i="3"/>
  <c r="I139" i="3"/>
  <c r="I141" i="3"/>
  <c r="I142" i="3"/>
  <c r="I145" i="3"/>
  <c r="I147" i="3"/>
  <c r="I148" i="3"/>
  <c r="I149" i="3"/>
  <c r="I150" i="3"/>
  <c r="I151" i="3"/>
  <c r="I152" i="3"/>
  <c r="I153" i="3"/>
  <c r="I155" i="3"/>
  <c r="I156" i="3"/>
  <c r="I157" i="3"/>
  <c r="I159" i="3"/>
  <c r="I160" i="3"/>
  <c r="I161" i="3"/>
  <c r="I164" i="3"/>
  <c r="I165" i="3"/>
  <c r="I166" i="3"/>
  <c r="I168" i="3"/>
  <c r="I169" i="3"/>
  <c r="I173" i="3"/>
  <c r="I174" i="3"/>
  <c r="I175" i="3"/>
  <c r="I177" i="3"/>
  <c r="I179" i="3"/>
  <c r="I180" i="3"/>
  <c r="I181" i="3"/>
  <c r="I182" i="3"/>
  <c r="I183" i="3"/>
  <c r="I184" i="3"/>
  <c r="I185" i="3"/>
  <c r="I187" i="3"/>
  <c r="I188" i="3"/>
  <c r="I189" i="3"/>
  <c r="I191" i="3"/>
  <c r="I192" i="3"/>
  <c r="I193" i="3"/>
  <c r="I196" i="3"/>
  <c r="I197" i="3"/>
  <c r="I200" i="3"/>
  <c r="I201" i="3"/>
  <c r="I203" i="3"/>
  <c r="I205" i="3"/>
  <c r="I206" i="3"/>
  <c r="I209" i="3"/>
  <c r="I211" i="3"/>
  <c r="I212" i="3"/>
  <c r="I213" i="3"/>
  <c r="I214" i="3"/>
  <c r="I215" i="3"/>
  <c r="I216" i="3"/>
  <c r="I217" i="3"/>
  <c r="I219" i="3"/>
  <c r="I220" i="3"/>
  <c r="I221" i="3"/>
  <c r="I223" i="3"/>
  <c r="I224" i="3"/>
  <c r="I225" i="3"/>
  <c r="I228" i="3"/>
  <c r="I229" i="3"/>
  <c r="I230" i="3"/>
  <c r="I232" i="3"/>
  <c r="I233" i="3"/>
  <c r="I237" i="3"/>
  <c r="I238" i="3"/>
  <c r="I239" i="3"/>
  <c r="I241" i="3"/>
  <c r="I244" i="3"/>
  <c r="I245"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L4" i="3" l="1"/>
  <c r="L3" i="3"/>
  <c r="L5" i="3" s="1"/>
</calcChain>
</file>

<file path=xl/sharedStrings.xml><?xml version="1.0" encoding="utf-8"?>
<sst xmlns="http://schemas.openxmlformats.org/spreadsheetml/2006/main" count="1040" uniqueCount="55">
  <si>
    <t>Dinner</t>
  </si>
  <si>
    <t>Thur</t>
  </si>
  <si>
    <t>No</t>
  </si>
  <si>
    <t>Female</t>
  </si>
  <si>
    <t>Sat</t>
  </si>
  <si>
    <t>Male</t>
  </si>
  <si>
    <t>Yes</t>
  </si>
  <si>
    <t>Lunch</t>
  </si>
  <si>
    <t>Fri</t>
  </si>
  <si>
    <t>Sun</t>
  </si>
  <si>
    <t>size</t>
  </si>
  <si>
    <t>time</t>
  </si>
  <si>
    <t>day</t>
  </si>
  <si>
    <t>smoker</t>
  </si>
  <si>
    <t>sex</t>
  </si>
  <si>
    <t>tip</t>
  </si>
  <si>
    <t>total_bill</t>
  </si>
  <si>
    <t xml:space="preserve">sex </t>
  </si>
  <si>
    <t>Gender of the customer</t>
  </si>
  <si>
    <t>Day of the restaurant visit</t>
  </si>
  <si>
    <t>Number of members dining</t>
  </si>
  <si>
    <t>total bill</t>
  </si>
  <si>
    <t>Bill amount in USD</t>
  </si>
  <si>
    <t>Tip amount in USD</t>
  </si>
  <si>
    <t>Indicates if the customer is a smoker or not</t>
  </si>
  <si>
    <t>Indicates whether the tip was for lunch or dinner</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</si>
  <si>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</si>
  <si>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</si>
  <si>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</si>
  <si>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</si>
  <si>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</si>
  <si>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</si>
  <si>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</si>
  <si>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</si>
  <si>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</si>
  <si>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</si>
  <si>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</si>
  <si>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</si>
  <si>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</si>
  <si>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</si>
  <si>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</si>
  <si>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</si>
  <si>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</si>
  <si>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</si>
  <si>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</si>
  <si>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</si>
  <si>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</si>
  <si>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</si>
  <si>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Predicted Tips</t>
  </si>
  <si>
    <t>Diffrence</t>
  </si>
  <si>
    <t>Sum Of Square</t>
  </si>
  <si>
    <t>Count</t>
  </si>
  <si>
    <t>RMSE</t>
  </si>
  <si>
    <t>Utilizing the restaurant tips dataset in Excel, the analysis involves identifying and handling missing values, distinguishing independent (e.g., gender, smoker) and dependent features (tip).
Addressing a regression predictive problem, categorical variables are encoded to numeric values via IF conditions. Subsequently, a model is constructed, predicting tip values. 
Comparing predicted and actual tips, the Root Mean Square Error (RMSE) is calculated for model evaluation. 
This concise synopsis encapsulates data cleaning, feature identification, regression modeling, and performance assessment.</t>
  </si>
  <si>
    <t>Synopsis Of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</si>
</sst>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4" x14ac:knownFonts="1">
    <font>
      <sz val="11"/>
      <color theme="1"/>
      <name val="Calibri"/>
      <family val="2"/>
      <scheme val="minor"/>
    </font>
    <font>
      <i/>
      <sz val="11"/>
      <color theme="1"/>
      <name val="Calibri"/>
      <family val="2"/>
      <scheme val="minor"/>
    </font>
    <font>
      <sz val="12"/>
      <color theme="1"/>
      <name val="Calibri"/>
      <family val="2"/>
      <scheme val="minor"/>
    </font>
    <font>
      <b/>
      <i/>
      <u/>
      <sz val="18"/>
      <color theme="4"/>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6">
    <xf numFmtId="0" fontId="0" fillId="0" borderId="0" xfId="0"/>
    <xf numFmtId="0" fontId="0" fillId="0" borderId="1" xfId="0" applyBorder="1"/>
    <xf numFmtId="0" fontId="0" fillId="0" borderId="2" xfId="0" applyBorder="1"/>
    <xf numFmtId="0" fontId="1" fillId="0" borderId="3" xfId="0" applyFont="1" applyBorder="1" applyAlignment="1">
      <alignment horizontal="center"/>
    </xf>
    <xf numFmtId="0" fontId="1" fillId="0" borderId="0" xfId="0" applyFont="1" applyAlignment="1">
      <alignment horizontal="centerContinuous"/>
    </xf>
    <xf numFmtId="0" fontId="1" fillId="0" borderId="0" xfId="0" applyFont="1" applyAlignment="1">
      <alignment horizontal="center"/>
    </xf>
    <xf numFmtId="0" fontId="0" fillId="2" borderId="0" xfId="0" applyFill="1"/>
    <xf numFmtId="0" fontId="0" fillId="2" borderId="2" xfId="0" applyFill="1" applyBorder="1"/>
    <xf numFmtId="164" fontId="0" fillId="0" borderId="0" xfId="0" applyNumberFormat="1"/>
    <xf numFmtId="0" fontId="0" fillId="3" borderId="0" xfId="0" applyFill="1"/>
    <xf numFmtId="2" fontId="0" fillId="3" borderId="0" xfId="0" applyNumberFormat="1" applyFill="1"/>
    <xf numFmtId="0" fontId="0" fillId="2" borderId="1" xfId="0" applyFill="1" applyBorder="1"/>
    <xf numFmtId="0" fontId="1" fillId="2" borderId="3" xfId="0" applyFont="1" applyFill="1" applyBorder="1" applyAlignment="1">
      <alignment horizontal="centerContinuous"/>
    </xf>
    <xf numFmtId="0" fontId="2" fillId="0" borderId="0" xfId="0" applyFont="1" applyAlignment="1">
      <alignment horizontal="center" vertical="center" wrapText="1"/>
    </xf>
    <xf numFmtId="0" fontId="0" fillId="0" borderId="0" xfId="0" applyAlignment="1">
      <alignment horizontal="center" vertic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7EB0B-904D-4A32-AC49-EEE4C902527F}">
  <dimension ref="A1:O245"/>
  <sheetViews>
    <sheetView zoomScaleNormal="100" workbookViewId="0">
      <selection activeCell="C3" sqref="C3"/>
    </sheetView>
  </sheetViews>
  <sheetFormatPr defaultColWidth="13.44140625" defaultRowHeight="14.4" x14ac:dyDescent="0.3"/>
  <cols>
    <col min="11" max="11" width="46" bestFit="1" customWidth="1"/>
  </cols>
  <sheetData>
    <row r="1" spans="1:11" x14ac:dyDescent="0.3">
      <c r="A1" t="s">
        <v>14</v>
      </c>
      <c r="B1" t="s">
        <v>13</v>
      </c>
      <c r="C1" t="s">
        <v>12</v>
      </c>
      <c r="D1" t="s">
        <v>11</v>
      </c>
      <c r="E1" t="s">
        <v>10</v>
      </c>
      <c r="F1" t="s">
        <v>16</v>
      </c>
      <c r="G1" t="s">
        <v>15</v>
      </c>
    </row>
    <row r="2" spans="1:11" x14ac:dyDescent="0.3">
      <c r="A2" t="s">
        <v>3</v>
      </c>
      <c r="B2" t="s">
        <v>2</v>
      </c>
      <c r="C2" t="s">
        <v>9</v>
      </c>
      <c r="D2" t="s">
        <v>0</v>
      </c>
      <c r="E2">
        <v>2</v>
      </c>
      <c r="F2">
        <v>16.989999999999998</v>
      </c>
      <c r="G2">
        <v>1.01</v>
      </c>
    </row>
    <row r="3" spans="1:11" x14ac:dyDescent="0.3">
      <c r="A3" t="s">
        <v>5</v>
      </c>
      <c r="B3" t="s">
        <v>2</v>
      </c>
      <c r="C3" t="s">
        <v>9</v>
      </c>
      <c r="D3" t="s">
        <v>0</v>
      </c>
      <c r="E3">
        <v>3</v>
      </c>
      <c r="F3">
        <v>10.34</v>
      </c>
      <c r="G3">
        <v>1.66</v>
      </c>
      <c r="J3" s="1" t="s">
        <v>17</v>
      </c>
      <c r="K3" s="1" t="s">
        <v>18</v>
      </c>
    </row>
    <row r="4" spans="1:11" x14ac:dyDescent="0.3">
      <c r="A4" t="s">
        <v>5</v>
      </c>
      <c r="B4" t="s">
        <v>2</v>
      </c>
      <c r="C4" t="s">
        <v>9</v>
      </c>
      <c r="D4" t="s">
        <v>0</v>
      </c>
      <c r="E4">
        <v>3</v>
      </c>
      <c r="F4">
        <v>21.01</v>
      </c>
      <c r="G4">
        <v>3.5</v>
      </c>
      <c r="J4" s="1" t="s">
        <v>13</v>
      </c>
      <c r="K4" s="1" t="s">
        <v>24</v>
      </c>
    </row>
    <row r="5" spans="1:11" x14ac:dyDescent="0.3">
      <c r="A5" t="s">
        <v>5</v>
      </c>
      <c r="B5" t="s">
        <v>2</v>
      </c>
      <c r="C5" t="s">
        <v>9</v>
      </c>
      <c r="D5" t="s">
        <v>0</v>
      </c>
      <c r="E5">
        <v>2</v>
      </c>
      <c r="F5">
        <v>23.68</v>
      </c>
      <c r="G5">
        <v>3.31</v>
      </c>
      <c r="J5" s="1" t="s">
        <v>12</v>
      </c>
      <c r="K5" s="1" t="s">
        <v>19</v>
      </c>
    </row>
    <row r="6" spans="1:11" x14ac:dyDescent="0.3">
      <c r="A6" t="s">
        <v>3</v>
      </c>
      <c r="B6" t="s">
        <v>2</v>
      </c>
      <c r="C6" t="s">
        <v>9</v>
      </c>
      <c r="D6" t="s">
        <v>0</v>
      </c>
      <c r="E6">
        <v>4</v>
      </c>
      <c r="F6">
        <v>24.59</v>
      </c>
      <c r="G6">
        <v>3.61</v>
      </c>
      <c r="J6" s="1" t="s">
        <v>11</v>
      </c>
      <c r="K6" s="1" t="s">
        <v>25</v>
      </c>
    </row>
    <row r="7" spans="1:11" x14ac:dyDescent="0.3">
      <c r="A7" t="s">
        <v>5</v>
      </c>
      <c r="B7" t="s">
        <v>2</v>
      </c>
      <c r="C7" t="s">
        <v>9</v>
      </c>
      <c r="D7" t="s">
        <v>0</v>
      </c>
      <c r="E7">
        <v>4</v>
      </c>
      <c r="F7">
        <v>25.29</v>
      </c>
      <c r="G7">
        <v>4.71</v>
      </c>
      <c r="J7" s="1" t="s">
        <v>10</v>
      </c>
      <c r="K7" s="1" t="s">
        <v>20</v>
      </c>
    </row>
    <row r="8" spans="1:11" x14ac:dyDescent="0.3">
      <c r="A8" t="s">
        <v>5</v>
      </c>
      <c r="B8" t="s">
        <v>2</v>
      </c>
      <c r="C8" t="s">
        <v>9</v>
      </c>
      <c r="D8" t="s">
        <v>0</v>
      </c>
      <c r="E8">
        <v>2</v>
      </c>
      <c r="F8">
        <v>8.77</v>
      </c>
      <c r="G8">
        <v>2</v>
      </c>
      <c r="J8" s="1" t="s">
        <v>21</v>
      </c>
      <c r="K8" s="1" t="s">
        <v>22</v>
      </c>
    </row>
    <row r="9" spans="1:11" x14ac:dyDescent="0.3">
      <c r="A9" t="s">
        <v>5</v>
      </c>
      <c r="B9" t="s">
        <v>2</v>
      </c>
      <c r="C9" t="s">
        <v>9</v>
      </c>
      <c r="D9" t="s">
        <v>0</v>
      </c>
      <c r="E9">
        <v>4</v>
      </c>
      <c r="F9">
        <v>26.88</v>
      </c>
      <c r="G9">
        <v>3.12</v>
      </c>
      <c r="J9" s="1" t="s">
        <v>15</v>
      </c>
      <c r="K9" s="1" t="s">
        <v>23</v>
      </c>
    </row>
    <row r="10" spans="1:11" x14ac:dyDescent="0.3">
      <c r="A10" t="s">
        <v>5</v>
      </c>
      <c r="B10" t="s">
        <v>2</v>
      </c>
      <c r="C10" t="s">
        <v>9</v>
      </c>
      <c r="D10" t="s">
        <v>0</v>
      </c>
      <c r="E10">
        <v>2</v>
      </c>
      <c r="F10">
        <v>15.04</v>
      </c>
      <c r="G10">
        <v>1.96</v>
      </c>
    </row>
    <row r="11" spans="1:11" x14ac:dyDescent="0.3">
      <c r="A11" t="s">
        <v>5</v>
      </c>
      <c r="B11" t="s">
        <v>2</v>
      </c>
      <c r="C11" t="s">
        <v>9</v>
      </c>
      <c r="D11" t="s">
        <v>0</v>
      </c>
      <c r="E11">
        <v>2</v>
      </c>
      <c r="F11">
        <v>14.78</v>
      </c>
      <c r="G11">
        <v>3.23</v>
      </c>
    </row>
    <row r="12" spans="1:11" x14ac:dyDescent="0.3">
      <c r="A12" t="s">
        <v>5</v>
      </c>
      <c r="B12" t="s">
        <v>2</v>
      </c>
      <c r="C12" t="s">
        <v>9</v>
      </c>
      <c r="D12" t="s">
        <v>0</v>
      </c>
      <c r="E12">
        <v>2</v>
      </c>
      <c r="F12">
        <v>10.27</v>
      </c>
      <c r="G12">
        <v>1.71</v>
      </c>
    </row>
    <row r="13" spans="1:11" x14ac:dyDescent="0.3">
      <c r="A13" t="s">
        <v>3</v>
      </c>
      <c r="B13" t="s">
        <v>2</v>
      </c>
      <c r="C13" t="s">
        <v>9</v>
      </c>
      <c r="D13" t="s">
        <v>0</v>
      </c>
      <c r="E13">
        <v>4</v>
      </c>
      <c r="F13">
        <v>35.26</v>
      </c>
      <c r="G13">
        <v>5</v>
      </c>
    </row>
    <row r="14" spans="1:11" x14ac:dyDescent="0.3">
      <c r="A14" t="s">
        <v>5</v>
      </c>
      <c r="B14" t="s">
        <v>2</v>
      </c>
      <c r="C14" t="s">
        <v>9</v>
      </c>
      <c r="D14" t="s">
        <v>0</v>
      </c>
      <c r="E14">
        <v>2</v>
      </c>
      <c r="F14">
        <v>15.42</v>
      </c>
      <c r="G14">
        <v>1.57</v>
      </c>
    </row>
    <row r="15" spans="1:11" x14ac:dyDescent="0.3">
      <c r="A15" t="s">
        <v>5</v>
      </c>
      <c r="B15" t="s">
        <v>2</v>
      </c>
      <c r="C15" t="s">
        <v>9</v>
      </c>
      <c r="D15" t="s">
        <v>0</v>
      </c>
      <c r="E15">
        <v>4</v>
      </c>
      <c r="F15">
        <v>18.43</v>
      </c>
      <c r="G15">
        <v>3</v>
      </c>
    </row>
    <row r="16" spans="1:11" x14ac:dyDescent="0.3">
      <c r="A16" t="s">
        <v>3</v>
      </c>
      <c r="B16" t="s">
        <v>2</v>
      </c>
      <c r="C16" t="s">
        <v>9</v>
      </c>
      <c r="D16" t="s">
        <v>0</v>
      </c>
      <c r="E16">
        <v>2</v>
      </c>
      <c r="F16">
        <v>14.83</v>
      </c>
      <c r="G16">
        <v>3.02</v>
      </c>
      <c r="J16" s="4"/>
      <c r="K16" s="4"/>
    </row>
    <row r="17" spans="1:15" x14ac:dyDescent="0.3">
      <c r="A17" t="s">
        <v>5</v>
      </c>
      <c r="B17" t="s">
        <v>2</v>
      </c>
      <c r="C17" t="s">
        <v>9</v>
      </c>
      <c r="D17" t="s">
        <v>0</v>
      </c>
      <c r="E17">
        <v>2</v>
      </c>
      <c r="F17">
        <v>21.58</v>
      </c>
      <c r="G17">
        <v>3.92</v>
      </c>
    </row>
    <row r="18" spans="1:15" x14ac:dyDescent="0.3">
      <c r="A18" t="s">
        <v>3</v>
      </c>
      <c r="B18" t="s">
        <v>2</v>
      </c>
      <c r="C18" t="s">
        <v>9</v>
      </c>
      <c r="D18" t="s">
        <v>0</v>
      </c>
      <c r="E18">
        <v>3</v>
      </c>
      <c r="F18">
        <v>10.33</v>
      </c>
      <c r="G18">
        <v>1.67</v>
      </c>
    </row>
    <row r="19" spans="1:15" x14ac:dyDescent="0.3">
      <c r="A19" t="s">
        <v>5</v>
      </c>
      <c r="B19" t="s">
        <v>2</v>
      </c>
      <c r="C19" t="s">
        <v>9</v>
      </c>
      <c r="D19" t="s">
        <v>0</v>
      </c>
      <c r="E19">
        <v>3</v>
      </c>
      <c r="F19">
        <v>16.29</v>
      </c>
      <c r="G19">
        <v>3.71</v>
      </c>
    </row>
    <row r="20" spans="1:15" x14ac:dyDescent="0.3">
      <c r="A20" t="s">
        <v>3</v>
      </c>
      <c r="B20" t="s">
        <v>2</v>
      </c>
      <c r="C20" t="s">
        <v>9</v>
      </c>
      <c r="D20" t="s">
        <v>0</v>
      </c>
      <c r="E20">
        <v>3</v>
      </c>
      <c r="F20">
        <v>16.97</v>
      </c>
      <c r="G20">
        <v>3.5</v>
      </c>
    </row>
    <row r="21" spans="1:15" x14ac:dyDescent="0.3">
      <c r="A21" t="s">
        <v>5</v>
      </c>
      <c r="B21" t="s">
        <v>2</v>
      </c>
      <c r="C21" t="s">
        <v>4</v>
      </c>
      <c r="D21" t="s">
        <v>0</v>
      </c>
      <c r="E21">
        <v>3</v>
      </c>
      <c r="F21">
        <v>20.65</v>
      </c>
      <c r="G21">
        <v>3.35</v>
      </c>
    </row>
    <row r="22" spans="1:15" x14ac:dyDescent="0.3">
      <c r="A22" t="s">
        <v>5</v>
      </c>
      <c r="B22" t="s">
        <v>2</v>
      </c>
      <c r="C22" t="s">
        <v>4</v>
      </c>
      <c r="D22" t="s">
        <v>0</v>
      </c>
      <c r="E22">
        <v>2</v>
      </c>
      <c r="F22">
        <v>17.920000000000002</v>
      </c>
      <c r="G22">
        <v>4.08</v>
      </c>
    </row>
    <row r="23" spans="1:15" x14ac:dyDescent="0.3">
      <c r="A23" t="s">
        <v>3</v>
      </c>
      <c r="B23" t="s">
        <v>2</v>
      </c>
      <c r="C23" t="s">
        <v>4</v>
      </c>
      <c r="D23" t="s">
        <v>0</v>
      </c>
      <c r="E23">
        <v>2</v>
      </c>
      <c r="F23">
        <v>20.29</v>
      </c>
      <c r="G23">
        <v>2.75</v>
      </c>
    </row>
    <row r="24" spans="1:15" x14ac:dyDescent="0.3">
      <c r="A24" t="s">
        <v>3</v>
      </c>
      <c r="B24" t="s">
        <v>2</v>
      </c>
      <c r="C24" t="s">
        <v>4</v>
      </c>
      <c r="D24" t="s">
        <v>0</v>
      </c>
      <c r="E24">
        <v>2</v>
      </c>
      <c r="F24">
        <v>15.77</v>
      </c>
      <c r="G24">
        <v>2.23</v>
      </c>
      <c r="J24" s="5"/>
      <c r="K24" s="5"/>
      <c r="L24" s="5"/>
      <c r="M24" s="5"/>
      <c r="N24" s="5"/>
      <c r="O24" s="5"/>
    </row>
    <row r="25" spans="1:15" x14ac:dyDescent="0.3">
      <c r="A25" t="s">
        <v>5</v>
      </c>
      <c r="B25" t="s">
        <v>2</v>
      </c>
      <c r="C25" t="s">
        <v>4</v>
      </c>
      <c r="D25" t="s">
        <v>0</v>
      </c>
      <c r="E25">
        <v>4</v>
      </c>
      <c r="F25">
        <v>39.42</v>
      </c>
      <c r="G25">
        <v>7.58</v>
      </c>
    </row>
    <row r="26" spans="1:15" x14ac:dyDescent="0.3">
      <c r="A26" t="s">
        <v>5</v>
      </c>
      <c r="B26" t="s">
        <v>2</v>
      </c>
      <c r="C26" t="s">
        <v>4</v>
      </c>
      <c r="D26" t="s">
        <v>0</v>
      </c>
      <c r="E26">
        <v>2</v>
      </c>
      <c r="F26">
        <v>19.82</v>
      </c>
      <c r="G26">
        <v>3.18</v>
      </c>
    </row>
    <row r="27" spans="1:15" x14ac:dyDescent="0.3">
      <c r="A27" t="s">
        <v>5</v>
      </c>
      <c r="B27" t="s">
        <v>2</v>
      </c>
      <c r="C27" t="s">
        <v>4</v>
      </c>
      <c r="D27" t="s">
        <v>0</v>
      </c>
      <c r="E27">
        <v>4</v>
      </c>
      <c r="F27">
        <v>17.809999999999999</v>
      </c>
      <c r="G27">
        <v>2.34</v>
      </c>
    </row>
    <row r="28" spans="1:15" x14ac:dyDescent="0.3">
      <c r="A28" t="s">
        <v>5</v>
      </c>
      <c r="B28" t="s">
        <v>2</v>
      </c>
      <c r="C28" t="s">
        <v>4</v>
      </c>
      <c r="D28" t="s">
        <v>0</v>
      </c>
      <c r="E28">
        <v>2</v>
      </c>
      <c r="F28">
        <v>13.37</v>
      </c>
      <c r="G28">
        <v>2</v>
      </c>
    </row>
    <row r="29" spans="1:15" x14ac:dyDescent="0.3">
      <c r="A29" t="s">
        <v>5</v>
      </c>
      <c r="B29" t="s">
        <v>2</v>
      </c>
      <c r="C29" t="s">
        <v>4</v>
      </c>
      <c r="D29" t="s">
        <v>0</v>
      </c>
      <c r="E29">
        <v>2</v>
      </c>
      <c r="F29">
        <v>12.69</v>
      </c>
      <c r="G29">
        <v>2</v>
      </c>
    </row>
    <row r="30" spans="1:15" x14ac:dyDescent="0.3">
      <c r="A30" t="s">
        <v>5</v>
      </c>
      <c r="B30" t="s">
        <v>2</v>
      </c>
      <c r="C30" t="s">
        <v>4</v>
      </c>
      <c r="D30" t="s">
        <v>0</v>
      </c>
      <c r="E30">
        <v>2</v>
      </c>
      <c r="F30">
        <v>21.7</v>
      </c>
      <c r="G30">
        <v>4.3</v>
      </c>
    </row>
    <row r="31" spans="1:15" x14ac:dyDescent="0.3">
      <c r="A31" t="s">
        <v>3</v>
      </c>
      <c r="B31" t="s">
        <v>2</v>
      </c>
      <c r="C31" t="s">
        <v>4</v>
      </c>
      <c r="D31" t="s">
        <v>0</v>
      </c>
      <c r="E31">
        <v>2</v>
      </c>
      <c r="F31">
        <v>19.649999999999999</v>
      </c>
      <c r="G31">
        <v>3</v>
      </c>
    </row>
    <row r="32" spans="1:15" x14ac:dyDescent="0.3">
      <c r="A32" t="s">
        <v>5</v>
      </c>
      <c r="B32" t="s">
        <v>2</v>
      </c>
      <c r="C32" t="s">
        <v>4</v>
      </c>
      <c r="D32" t="s">
        <v>0</v>
      </c>
      <c r="E32">
        <v>2</v>
      </c>
      <c r="F32">
        <v>9.5500000000000007</v>
      </c>
      <c r="G32">
        <v>1.45</v>
      </c>
    </row>
    <row r="33" spans="1:7" x14ac:dyDescent="0.3">
      <c r="A33" t="s">
        <v>5</v>
      </c>
      <c r="B33" t="s">
        <v>2</v>
      </c>
      <c r="C33" t="s">
        <v>4</v>
      </c>
      <c r="D33" t="s">
        <v>0</v>
      </c>
      <c r="E33">
        <v>4</v>
      </c>
      <c r="F33">
        <v>18.350000000000001</v>
      </c>
      <c r="G33">
        <v>2.5</v>
      </c>
    </row>
    <row r="34" spans="1:7" x14ac:dyDescent="0.3">
      <c r="A34" t="s">
        <v>3</v>
      </c>
      <c r="B34" t="s">
        <v>2</v>
      </c>
      <c r="C34" t="s">
        <v>4</v>
      </c>
      <c r="D34" t="s">
        <v>0</v>
      </c>
      <c r="E34">
        <v>2</v>
      </c>
      <c r="F34">
        <v>15.06</v>
      </c>
      <c r="G34">
        <v>3</v>
      </c>
    </row>
    <row r="35" spans="1:7" x14ac:dyDescent="0.3">
      <c r="A35" t="s">
        <v>3</v>
      </c>
      <c r="B35" t="s">
        <v>2</v>
      </c>
      <c r="C35" t="s">
        <v>4</v>
      </c>
      <c r="D35" t="s">
        <v>0</v>
      </c>
      <c r="E35">
        <v>4</v>
      </c>
      <c r="F35">
        <v>20.69</v>
      </c>
      <c r="G35">
        <v>2.4500000000000002</v>
      </c>
    </row>
    <row r="36" spans="1:7" x14ac:dyDescent="0.3">
      <c r="A36" t="s">
        <v>5</v>
      </c>
      <c r="B36" t="s">
        <v>2</v>
      </c>
      <c r="C36" t="s">
        <v>4</v>
      </c>
      <c r="D36" t="s">
        <v>0</v>
      </c>
      <c r="E36">
        <v>2</v>
      </c>
      <c r="F36">
        <v>17.78</v>
      </c>
      <c r="G36">
        <v>3.27</v>
      </c>
    </row>
    <row r="37" spans="1:7" x14ac:dyDescent="0.3">
      <c r="A37" t="s">
        <v>5</v>
      </c>
      <c r="B37" t="s">
        <v>2</v>
      </c>
      <c r="C37" t="s">
        <v>4</v>
      </c>
      <c r="D37" t="s">
        <v>0</v>
      </c>
      <c r="E37">
        <v>3</v>
      </c>
      <c r="F37">
        <v>24.06</v>
      </c>
      <c r="G37">
        <v>3.6</v>
      </c>
    </row>
    <row r="38" spans="1:7" x14ac:dyDescent="0.3">
      <c r="A38" t="s">
        <v>5</v>
      </c>
      <c r="B38" t="s">
        <v>2</v>
      </c>
      <c r="C38" t="s">
        <v>4</v>
      </c>
      <c r="D38" t="s">
        <v>0</v>
      </c>
      <c r="E38">
        <v>3</v>
      </c>
      <c r="F38">
        <v>16.309999999999999</v>
      </c>
      <c r="G38">
        <v>2</v>
      </c>
    </row>
    <row r="39" spans="1:7" x14ac:dyDescent="0.3">
      <c r="A39" t="s">
        <v>3</v>
      </c>
      <c r="B39" t="s">
        <v>2</v>
      </c>
      <c r="C39" t="s">
        <v>4</v>
      </c>
      <c r="D39" t="s">
        <v>0</v>
      </c>
      <c r="E39">
        <v>3</v>
      </c>
      <c r="F39">
        <v>16.93</v>
      </c>
      <c r="G39">
        <v>3.07</v>
      </c>
    </row>
    <row r="40" spans="1:7" x14ac:dyDescent="0.3">
      <c r="A40" t="s">
        <v>5</v>
      </c>
      <c r="B40" t="s">
        <v>2</v>
      </c>
      <c r="C40" t="s">
        <v>4</v>
      </c>
      <c r="D40" t="s">
        <v>0</v>
      </c>
      <c r="E40">
        <v>3</v>
      </c>
      <c r="F40">
        <v>18.690000000000001</v>
      </c>
      <c r="G40">
        <v>2.31</v>
      </c>
    </row>
    <row r="41" spans="1:7" x14ac:dyDescent="0.3">
      <c r="A41" t="s">
        <v>5</v>
      </c>
      <c r="B41" t="s">
        <v>2</v>
      </c>
      <c r="C41" t="s">
        <v>4</v>
      </c>
      <c r="D41" t="s">
        <v>0</v>
      </c>
      <c r="E41">
        <v>3</v>
      </c>
      <c r="F41">
        <v>31.27</v>
      </c>
      <c r="G41">
        <v>5</v>
      </c>
    </row>
    <row r="42" spans="1:7" x14ac:dyDescent="0.3">
      <c r="A42" t="s">
        <v>5</v>
      </c>
      <c r="B42" t="s">
        <v>2</v>
      </c>
      <c r="C42" t="s">
        <v>4</v>
      </c>
      <c r="D42" t="s">
        <v>0</v>
      </c>
      <c r="E42">
        <v>3</v>
      </c>
      <c r="F42">
        <v>16.04</v>
      </c>
      <c r="G42">
        <v>2.2400000000000002</v>
      </c>
    </row>
    <row r="43" spans="1:7" x14ac:dyDescent="0.3">
      <c r="A43" t="s">
        <v>5</v>
      </c>
      <c r="B43" t="s">
        <v>2</v>
      </c>
      <c r="C43" t="s">
        <v>9</v>
      </c>
      <c r="D43" t="s">
        <v>0</v>
      </c>
      <c r="E43">
        <v>2</v>
      </c>
      <c r="F43">
        <v>17.46</v>
      </c>
      <c r="G43">
        <v>2.54</v>
      </c>
    </row>
    <row r="44" spans="1:7" x14ac:dyDescent="0.3">
      <c r="A44" t="s">
        <v>5</v>
      </c>
      <c r="B44" t="s">
        <v>2</v>
      </c>
      <c r="C44" t="s">
        <v>9</v>
      </c>
      <c r="D44" t="s">
        <v>0</v>
      </c>
      <c r="E44">
        <v>2</v>
      </c>
      <c r="F44">
        <v>13.94</v>
      </c>
      <c r="G44">
        <v>3.06</v>
      </c>
    </row>
    <row r="45" spans="1:7" x14ac:dyDescent="0.3">
      <c r="A45" t="s">
        <v>5</v>
      </c>
      <c r="B45" t="s">
        <v>2</v>
      </c>
      <c r="C45" t="s">
        <v>9</v>
      </c>
      <c r="D45" t="s">
        <v>0</v>
      </c>
      <c r="E45">
        <v>2</v>
      </c>
      <c r="F45">
        <v>9.68</v>
      </c>
      <c r="G45">
        <v>1.32</v>
      </c>
    </row>
    <row r="46" spans="1:7" x14ac:dyDescent="0.3">
      <c r="A46" t="s">
        <v>5</v>
      </c>
      <c r="B46" t="s">
        <v>2</v>
      </c>
      <c r="C46" t="s">
        <v>9</v>
      </c>
      <c r="D46" t="s">
        <v>0</v>
      </c>
      <c r="E46">
        <v>4</v>
      </c>
      <c r="F46">
        <v>30.4</v>
      </c>
      <c r="G46">
        <v>5.6</v>
      </c>
    </row>
    <row r="47" spans="1:7" x14ac:dyDescent="0.3">
      <c r="A47" t="s">
        <v>5</v>
      </c>
      <c r="B47" t="s">
        <v>2</v>
      </c>
      <c r="C47" t="s">
        <v>9</v>
      </c>
      <c r="D47" t="s">
        <v>0</v>
      </c>
      <c r="E47">
        <v>2</v>
      </c>
      <c r="F47">
        <v>18.29</v>
      </c>
      <c r="G47">
        <v>3</v>
      </c>
    </row>
    <row r="48" spans="1:7" x14ac:dyDescent="0.3">
      <c r="A48" t="s">
        <v>5</v>
      </c>
      <c r="B48" t="s">
        <v>2</v>
      </c>
      <c r="C48" t="s">
        <v>9</v>
      </c>
      <c r="D48" t="s">
        <v>0</v>
      </c>
      <c r="E48">
        <v>2</v>
      </c>
      <c r="F48">
        <v>22.23</v>
      </c>
      <c r="G48">
        <v>5</v>
      </c>
    </row>
    <row r="49" spans="1:7" x14ac:dyDescent="0.3">
      <c r="A49" t="s">
        <v>5</v>
      </c>
      <c r="B49" t="s">
        <v>2</v>
      </c>
      <c r="C49" t="s">
        <v>9</v>
      </c>
      <c r="D49" t="s">
        <v>0</v>
      </c>
      <c r="E49">
        <v>4</v>
      </c>
      <c r="F49">
        <v>32.4</v>
      </c>
      <c r="G49">
        <v>6</v>
      </c>
    </row>
    <row r="50" spans="1:7" x14ac:dyDescent="0.3">
      <c r="A50" t="s">
        <v>5</v>
      </c>
      <c r="B50" t="s">
        <v>2</v>
      </c>
      <c r="C50" t="s">
        <v>9</v>
      </c>
      <c r="D50" t="s">
        <v>0</v>
      </c>
      <c r="E50">
        <v>3</v>
      </c>
      <c r="F50">
        <v>28.55</v>
      </c>
      <c r="G50">
        <v>2.0499999999999998</v>
      </c>
    </row>
    <row r="51" spans="1:7" x14ac:dyDescent="0.3">
      <c r="A51" t="s">
        <v>5</v>
      </c>
      <c r="B51" t="s">
        <v>2</v>
      </c>
      <c r="C51" t="s">
        <v>9</v>
      </c>
      <c r="D51" t="s">
        <v>0</v>
      </c>
      <c r="E51">
        <v>2</v>
      </c>
      <c r="F51">
        <v>18.04</v>
      </c>
      <c r="G51">
        <v>3</v>
      </c>
    </row>
    <row r="52" spans="1:7" x14ac:dyDescent="0.3">
      <c r="A52" t="s">
        <v>5</v>
      </c>
      <c r="B52" t="s">
        <v>2</v>
      </c>
      <c r="C52" t="s">
        <v>9</v>
      </c>
      <c r="D52" t="s">
        <v>0</v>
      </c>
      <c r="E52">
        <v>2</v>
      </c>
      <c r="F52">
        <v>12.54</v>
      </c>
      <c r="G52">
        <v>2.5</v>
      </c>
    </row>
    <row r="53" spans="1:7" x14ac:dyDescent="0.3">
      <c r="A53" t="s">
        <v>3</v>
      </c>
      <c r="B53" t="s">
        <v>2</v>
      </c>
      <c r="C53" t="s">
        <v>9</v>
      </c>
      <c r="D53" t="s">
        <v>0</v>
      </c>
      <c r="E53">
        <v>2</v>
      </c>
      <c r="F53">
        <v>10.29</v>
      </c>
      <c r="G53">
        <v>2.6</v>
      </c>
    </row>
    <row r="54" spans="1:7" x14ac:dyDescent="0.3">
      <c r="A54" t="s">
        <v>3</v>
      </c>
      <c r="B54" t="s">
        <v>2</v>
      </c>
      <c r="C54" t="s">
        <v>9</v>
      </c>
      <c r="D54" t="s">
        <v>0</v>
      </c>
      <c r="E54">
        <v>4</v>
      </c>
      <c r="F54">
        <v>34.81</v>
      </c>
      <c r="G54">
        <v>5.2</v>
      </c>
    </row>
    <row r="55" spans="1:7" x14ac:dyDescent="0.3">
      <c r="A55" t="s">
        <v>5</v>
      </c>
      <c r="B55" t="s">
        <v>2</v>
      </c>
      <c r="C55" t="s">
        <v>9</v>
      </c>
      <c r="D55" t="s">
        <v>0</v>
      </c>
      <c r="E55">
        <v>2</v>
      </c>
      <c r="F55">
        <v>9.94</v>
      </c>
      <c r="G55">
        <v>1.56</v>
      </c>
    </row>
    <row r="56" spans="1:7" x14ac:dyDescent="0.3">
      <c r="A56" t="s">
        <v>5</v>
      </c>
      <c r="B56" t="s">
        <v>2</v>
      </c>
      <c r="C56" t="s">
        <v>9</v>
      </c>
      <c r="D56" t="s">
        <v>0</v>
      </c>
      <c r="E56">
        <v>4</v>
      </c>
      <c r="F56">
        <v>25.56</v>
      </c>
      <c r="G56">
        <v>4.34</v>
      </c>
    </row>
    <row r="57" spans="1:7" x14ac:dyDescent="0.3">
      <c r="A57" t="s">
        <v>5</v>
      </c>
      <c r="B57" t="s">
        <v>2</v>
      </c>
      <c r="C57" t="s">
        <v>9</v>
      </c>
      <c r="D57" t="s">
        <v>0</v>
      </c>
      <c r="E57">
        <v>2</v>
      </c>
      <c r="F57">
        <v>19.489999999999998</v>
      </c>
      <c r="G57">
        <v>3.51</v>
      </c>
    </row>
    <row r="58" spans="1:7" x14ac:dyDescent="0.3">
      <c r="A58" t="s">
        <v>5</v>
      </c>
      <c r="B58" t="s">
        <v>6</v>
      </c>
      <c r="C58" t="s">
        <v>4</v>
      </c>
      <c r="D58" t="s">
        <v>0</v>
      </c>
      <c r="E58">
        <v>4</v>
      </c>
      <c r="F58">
        <v>38.01</v>
      </c>
      <c r="G58">
        <v>3</v>
      </c>
    </row>
    <row r="59" spans="1:7" x14ac:dyDescent="0.3">
      <c r="A59" t="s">
        <v>3</v>
      </c>
      <c r="B59" t="s">
        <v>2</v>
      </c>
      <c r="C59" t="s">
        <v>4</v>
      </c>
      <c r="D59" t="s">
        <v>0</v>
      </c>
      <c r="E59">
        <v>2</v>
      </c>
      <c r="F59">
        <v>26.41</v>
      </c>
      <c r="G59">
        <v>1.5</v>
      </c>
    </row>
    <row r="60" spans="1:7" x14ac:dyDescent="0.3">
      <c r="A60" t="s">
        <v>5</v>
      </c>
      <c r="B60" t="s">
        <v>6</v>
      </c>
      <c r="C60" t="s">
        <v>4</v>
      </c>
      <c r="D60" t="s">
        <v>0</v>
      </c>
      <c r="E60">
        <v>2</v>
      </c>
      <c r="F60">
        <v>11.24</v>
      </c>
      <c r="G60">
        <v>1.76</v>
      </c>
    </row>
    <row r="61" spans="1:7" x14ac:dyDescent="0.3">
      <c r="A61" t="s">
        <v>5</v>
      </c>
      <c r="B61" t="s">
        <v>2</v>
      </c>
      <c r="C61" t="s">
        <v>4</v>
      </c>
      <c r="D61" t="s">
        <v>0</v>
      </c>
      <c r="E61">
        <v>4</v>
      </c>
      <c r="F61">
        <v>48.27</v>
      </c>
      <c r="G61">
        <v>6.73</v>
      </c>
    </row>
    <row r="62" spans="1:7" x14ac:dyDescent="0.3">
      <c r="A62" t="s">
        <v>5</v>
      </c>
      <c r="B62" t="s">
        <v>6</v>
      </c>
      <c r="C62" t="s">
        <v>4</v>
      </c>
      <c r="D62" t="s">
        <v>0</v>
      </c>
      <c r="E62">
        <v>2</v>
      </c>
      <c r="F62">
        <v>20.29</v>
      </c>
      <c r="G62">
        <v>3.21</v>
      </c>
    </row>
    <row r="63" spans="1:7" x14ac:dyDescent="0.3">
      <c r="A63" t="s">
        <v>5</v>
      </c>
      <c r="B63" t="s">
        <v>6</v>
      </c>
      <c r="C63" t="s">
        <v>4</v>
      </c>
      <c r="D63" t="s">
        <v>0</v>
      </c>
      <c r="E63">
        <v>2</v>
      </c>
      <c r="F63">
        <v>13.81</v>
      </c>
      <c r="G63">
        <v>2</v>
      </c>
    </row>
    <row r="64" spans="1:7" x14ac:dyDescent="0.3">
      <c r="A64" t="s">
        <v>5</v>
      </c>
      <c r="B64" t="s">
        <v>6</v>
      </c>
      <c r="C64" t="s">
        <v>4</v>
      </c>
      <c r="D64" t="s">
        <v>0</v>
      </c>
      <c r="E64">
        <v>2</v>
      </c>
      <c r="F64">
        <v>11.02</v>
      </c>
      <c r="G64">
        <v>1.98</v>
      </c>
    </row>
    <row r="65" spans="1:7" x14ac:dyDescent="0.3">
      <c r="A65" t="s">
        <v>5</v>
      </c>
      <c r="B65" t="s">
        <v>6</v>
      </c>
      <c r="C65" t="s">
        <v>4</v>
      </c>
      <c r="D65" t="s">
        <v>0</v>
      </c>
      <c r="E65">
        <v>4</v>
      </c>
      <c r="F65">
        <v>18.29</v>
      </c>
      <c r="G65">
        <v>3.76</v>
      </c>
    </row>
    <row r="66" spans="1:7" x14ac:dyDescent="0.3">
      <c r="A66" t="s">
        <v>5</v>
      </c>
      <c r="B66" t="s">
        <v>2</v>
      </c>
      <c r="C66" t="s">
        <v>4</v>
      </c>
      <c r="D66" t="s">
        <v>0</v>
      </c>
      <c r="E66">
        <v>3</v>
      </c>
      <c r="F66">
        <v>17.59</v>
      </c>
      <c r="G66">
        <v>2.64</v>
      </c>
    </row>
    <row r="67" spans="1:7" x14ac:dyDescent="0.3">
      <c r="A67" t="s">
        <v>5</v>
      </c>
      <c r="B67" t="s">
        <v>2</v>
      </c>
      <c r="C67" t="s">
        <v>4</v>
      </c>
      <c r="D67" t="s">
        <v>0</v>
      </c>
      <c r="E67">
        <v>3</v>
      </c>
      <c r="F67">
        <v>20.079999999999998</v>
      </c>
      <c r="G67">
        <v>3.15</v>
      </c>
    </row>
    <row r="68" spans="1:7" x14ac:dyDescent="0.3">
      <c r="A68" t="s">
        <v>3</v>
      </c>
      <c r="B68" t="s">
        <v>2</v>
      </c>
      <c r="C68" t="s">
        <v>4</v>
      </c>
      <c r="D68" t="s">
        <v>0</v>
      </c>
      <c r="E68">
        <v>2</v>
      </c>
      <c r="F68">
        <v>16.45</v>
      </c>
      <c r="G68">
        <v>2.4700000000000002</v>
      </c>
    </row>
    <row r="69" spans="1:7" x14ac:dyDescent="0.3">
      <c r="A69" t="s">
        <v>3</v>
      </c>
      <c r="B69" t="s">
        <v>6</v>
      </c>
      <c r="C69" t="s">
        <v>4</v>
      </c>
      <c r="D69" t="s">
        <v>0</v>
      </c>
      <c r="E69">
        <v>1</v>
      </c>
      <c r="F69">
        <v>3.07</v>
      </c>
      <c r="G69">
        <v>1</v>
      </c>
    </row>
    <row r="70" spans="1:7" x14ac:dyDescent="0.3">
      <c r="A70" t="s">
        <v>5</v>
      </c>
      <c r="B70" t="s">
        <v>2</v>
      </c>
      <c r="C70" t="s">
        <v>4</v>
      </c>
      <c r="D70" t="s">
        <v>0</v>
      </c>
      <c r="E70">
        <v>2</v>
      </c>
      <c r="F70">
        <v>20.23</v>
      </c>
      <c r="G70">
        <v>2.0099999999999998</v>
      </c>
    </row>
    <row r="71" spans="1:7" x14ac:dyDescent="0.3">
      <c r="A71" t="s">
        <v>5</v>
      </c>
      <c r="B71" t="s">
        <v>6</v>
      </c>
      <c r="C71" t="s">
        <v>4</v>
      </c>
      <c r="D71" t="s">
        <v>0</v>
      </c>
      <c r="E71">
        <v>2</v>
      </c>
      <c r="F71">
        <v>15.01</v>
      </c>
      <c r="G71">
        <v>2.09</v>
      </c>
    </row>
    <row r="72" spans="1:7" x14ac:dyDescent="0.3">
      <c r="A72" t="s">
        <v>5</v>
      </c>
      <c r="B72" t="s">
        <v>2</v>
      </c>
      <c r="C72" t="s">
        <v>4</v>
      </c>
      <c r="D72" t="s">
        <v>0</v>
      </c>
      <c r="E72">
        <v>2</v>
      </c>
      <c r="F72">
        <v>12.02</v>
      </c>
      <c r="G72">
        <v>1.97</v>
      </c>
    </row>
    <row r="73" spans="1:7" x14ac:dyDescent="0.3">
      <c r="A73" t="s">
        <v>3</v>
      </c>
      <c r="B73" t="s">
        <v>2</v>
      </c>
      <c r="C73" t="s">
        <v>4</v>
      </c>
      <c r="D73" t="s">
        <v>0</v>
      </c>
      <c r="E73">
        <v>3</v>
      </c>
      <c r="F73">
        <v>17.07</v>
      </c>
      <c r="G73">
        <v>3</v>
      </c>
    </row>
    <row r="74" spans="1:7" x14ac:dyDescent="0.3">
      <c r="A74" t="s">
        <v>3</v>
      </c>
      <c r="B74" t="s">
        <v>6</v>
      </c>
      <c r="C74" t="s">
        <v>4</v>
      </c>
      <c r="D74" t="s">
        <v>0</v>
      </c>
      <c r="E74">
        <v>2</v>
      </c>
      <c r="F74">
        <v>26.86</v>
      </c>
      <c r="G74">
        <v>3.14</v>
      </c>
    </row>
    <row r="75" spans="1:7" x14ac:dyDescent="0.3">
      <c r="A75" t="s">
        <v>3</v>
      </c>
      <c r="B75" t="s">
        <v>6</v>
      </c>
      <c r="C75" t="s">
        <v>4</v>
      </c>
      <c r="D75" t="s">
        <v>0</v>
      </c>
      <c r="E75">
        <v>2</v>
      </c>
      <c r="F75">
        <v>25.28</v>
      </c>
      <c r="G75">
        <v>5</v>
      </c>
    </row>
    <row r="76" spans="1:7" x14ac:dyDescent="0.3">
      <c r="A76" t="s">
        <v>3</v>
      </c>
      <c r="B76" t="s">
        <v>2</v>
      </c>
      <c r="C76" t="s">
        <v>4</v>
      </c>
      <c r="D76" t="s">
        <v>0</v>
      </c>
      <c r="E76">
        <v>2</v>
      </c>
      <c r="F76">
        <v>14.73</v>
      </c>
      <c r="G76">
        <v>2.2000000000000002</v>
      </c>
    </row>
    <row r="77" spans="1:7" x14ac:dyDescent="0.3">
      <c r="A77" t="s">
        <v>5</v>
      </c>
      <c r="B77" t="s">
        <v>2</v>
      </c>
      <c r="C77" t="s">
        <v>4</v>
      </c>
      <c r="D77" t="s">
        <v>0</v>
      </c>
      <c r="E77">
        <v>2</v>
      </c>
      <c r="F77">
        <v>10.51</v>
      </c>
      <c r="G77">
        <v>1.25</v>
      </c>
    </row>
    <row r="78" spans="1:7" x14ac:dyDescent="0.3">
      <c r="A78" t="s">
        <v>5</v>
      </c>
      <c r="B78" t="s">
        <v>6</v>
      </c>
      <c r="C78" t="s">
        <v>4</v>
      </c>
      <c r="D78" t="s">
        <v>0</v>
      </c>
      <c r="E78">
        <v>2</v>
      </c>
      <c r="F78">
        <v>17.920000000000002</v>
      </c>
      <c r="G78">
        <v>3.08</v>
      </c>
    </row>
    <row r="79" spans="1:7" x14ac:dyDescent="0.3">
      <c r="A79" t="s">
        <v>5</v>
      </c>
      <c r="B79" t="s">
        <v>2</v>
      </c>
      <c r="C79" t="s">
        <v>1</v>
      </c>
      <c r="D79" t="s">
        <v>7</v>
      </c>
      <c r="E79">
        <v>4</v>
      </c>
      <c r="F79">
        <v>27.2</v>
      </c>
      <c r="G79">
        <v>4</v>
      </c>
    </row>
    <row r="80" spans="1:7" x14ac:dyDescent="0.3">
      <c r="A80" t="s">
        <v>5</v>
      </c>
      <c r="B80" t="s">
        <v>2</v>
      </c>
      <c r="C80" t="s">
        <v>1</v>
      </c>
      <c r="D80" t="s">
        <v>7</v>
      </c>
      <c r="E80">
        <v>2</v>
      </c>
      <c r="F80">
        <v>22.76</v>
      </c>
      <c r="G80">
        <v>3</v>
      </c>
    </row>
    <row r="81" spans="1:7" x14ac:dyDescent="0.3">
      <c r="A81" t="s">
        <v>5</v>
      </c>
      <c r="B81" t="s">
        <v>2</v>
      </c>
      <c r="C81" t="s">
        <v>1</v>
      </c>
      <c r="D81" t="s">
        <v>7</v>
      </c>
      <c r="E81">
        <v>2</v>
      </c>
      <c r="F81">
        <v>17.29</v>
      </c>
      <c r="G81">
        <v>2.71</v>
      </c>
    </row>
    <row r="82" spans="1:7" x14ac:dyDescent="0.3">
      <c r="A82" t="s">
        <v>5</v>
      </c>
      <c r="B82" t="s">
        <v>6</v>
      </c>
      <c r="C82" t="s">
        <v>1</v>
      </c>
      <c r="D82" t="s">
        <v>7</v>
      </c>
      <c r="E82">
        <v>2</v>
      </c>
      <c r="F82">
        <v>19.440000000000001</v>
      </c>
      <c r="G82">
        <v>3</v>
      </c>
    </row>
    <row r="83" spans="1:7" x14ac:dyDescent="0.3">
      <c r="A83" t="s">
        <v>5</v>
      </c>
      <c r="B83" t="s">
        <v>2</v>
      </c>
      <c r="C83" t="s">
        <v>1</v>
      </c>
      <c r="D83" t="s">
        <v>7</v>
      </c>
      <c r="E83">
        <v>2</v>
      </c>
      <c r="F83">
        <v>16.66</v>
      </c>
      <c r="G83">
        <v>3.4</v>
      </c>
    </row>
    <row r="84" spans="1:7" x14ac:dyDescent="0.3">
      <c r="A84" t="s">
        <v>3</v>
      </c>
      <c r="B84" t="s">
        <v>2</v>
      </c>
      <c r="C84" t="s">
        <v>1</v>
      </c>
      <c r="D84" t="s">
        <v>7</v>
      </c>
      <c r="E84">
        <v>1</v>
      </c>
      <c r="F84">
        <v>10.07</v>
      </c>
      <c r="G84">
        <v>1.83</v>
      </c>
    </row>
    <row r="85" spans="1:7" x14ac:dyDescent="0.3">
      <c r="A85" t="s">
        <v>5</v>
      </c>
      <c r="B85" t="s">
        <v>6</v>
      </c>
      <c r="C85" t="s">
        <v>1</v>
      </c>
      <c r="D85" t="s">
        <v>7</v>
      </c>
      <c r="E85">
        <v>2</v>
      </c>
      <c r="F85">
        <v>32.68</v>
      </c>
      <c r="G85">
        <v>5</v>
      </c>
    </row>
    <row r="86" spans="1:7" x14ac:dyDescent="0.3">
      <c r="A86" t="s">
        <v>5</v>
      </c>
      <c r="B86" t="s">
        <v>2</v>
      </c>
      <c r="C86" t="s">
        <v>1</v>
      </c>
      <c r="D86" t="s">
        <v>7</v>
      </c>
      <c r="E86">
        <v>2</v>
      </c>
      <c r="F86">
        <v>15.98</v>
      </c>
      <c r="G86">
        <v>2.0299999999999998</v>
      </c>
    </row>
    <row r="87" spans="1:7" x14ac:dyDescent="0.3">
      <c r="A87" t="s">
        <v>3</v>
      </c>
      <c r="B87" t="s">
        <v>2</v>
      </c>
      <c r="C87" t="s">
        <v>1</v>
      </c>
      <c r="D87" t="s">
        <v>7</v>
      </c>
      <c r="E87">
        <v>4</v>
      </c>
      <c r="F87">
        <v>34.83</v>
      </c>
      <c r="G87">
        <v>5.17</v>
      </c>
    </row>
    <row r="88" spans="1:7" x14ac:dyDescent="0.3">
      <c r="A88" t="s">
        <v>5</v>
      </c>
      <c r="B88" t="s">
        <v>2</v>
      </c>
      <c r="C88" t="s">
        <v>1</v>
      </c>
      <c r="D88" t="s">
        <v>7</v>
      </c>
      <c r="E88">
        <v>2</v>
      </c>
      <c r="F88">
        <v>13.03</v>
      </c>
      <c r="G88">
        <v>2</v>
      </c>
    </row>
    <row r="89" spans="1:7" x14ac:dyDescent="0.3">
      <c r="A89" t="s">
        <v>5</v>
      </c>
      <c r="B89" t="s">
        <v>2</v>
      </c>
      <c r="C89" t="s">
        <v>1</v>
      </c>
      <c r="D89" t="s">
        <v>7</v>
      </c>
      <c r="E89">
        <v>2</v>
      </c>
      <c r="F89">
        <v>18.28</v>
      </c>
      <c r="G89">
        <v>4</v>
      </c>
    </row>
    <row r="90" spans="1:7" x14ac:dyDescent="0.3">
      <c r="A90" t="s">
        <v>5</v>
      </c>
      <c r="B90" t="s">
        <v>2</v>
      </c>
      <c r="C90" t="s">
        <v>1</v>
      </c>
      <c r="D90" t="s">
        <v>7</v>
      </c>
      <c r="E90">
        <v>2</v>
      </c>
      <c r="F90">
        <v>24.71</v>
      </c>
      <c r="G90">
        <v>5.85</v>
      </c>
    </row>
    <row r="91" spans="1:7" x14ac:dyDescent="0.3">
      <c r="A91" t="s">
        <v>5</v>
      </c>
      <c r="B91" t="s">
        <v>2</v>
      </c>
      <c r="C91" t="s">
        <v>1</v>
      </c>
      <c r="D91" t="s">
        <v>7</v>
      </c>
      <c r="E91">
        <v>2</v>
      </c>
      <c r="F91">
        <v>21.16</v>
      </c>
      <c r="G91">
        <v>3</v>
      </c>
    </row>
    <row r="92" spans="1:7" x14ac:dyDescent="0.3">
      <c r="A92" t="s">
        <v>5</v>
      </c>
      <c r="B92" t="s">
        <v>6</v>
      </c>
      <c r="C92" t="s">
        <v>8</v>
      </c>
      <c r="D92" t="s">
        <v>0</v>
      </c>
      <c r="E92">
        <v>2</v>
      </c>
      <c r="F92">
        <v>28.97</v>
      </c>
      <c r="G92">
        <v>3</v>
      </c>
    </row>
    <row r="93" spans="1:7" x14ac:dyDescent="0.3">
      <c r="A93" t="s">
        <v>5</v>
      </c>
      <c r="B93" t="s">
        <v>2</v>
      </c>
      <c r="C93" t="s">
        <v>8</v>
      </c>
      <c r="D93" t="s">
        <v>0</v>
      </c>
      <c r="E93">
        <v>2</v>
      </c>
      <c r="F93">
        <v>22.49</v>
      </c>
      <c r="G93">
        <v>3.5</v>
      </c>
    </row>
    <row r="94" spans="1:7" x14ac:dyDescent="0.3">
      <c r="A94" t="s">
        <v>3</v>
      </c>
      <c r="B94" t="s">
        <v>6</v>
      </c>
      <c r="C94" t="s">
        <v>8</v>
      </c>
      <c r="D94" t="s">
        <v>0</v>
      </c>
      <c r="E94">
        <v>2</v>
      </c>
      <c r="F94">
        <v>5.75</v>
      </c>
      <c r="G94">
        <v>1</v>
      </c>
    </row>
    <row r="95" spans="1:7" x14ac:dyDescent="0.3">
      <c r="A95" t="s">
        <v>3</v>
      </c>
      <c r="B95" t="s">
        <v>6</v>
      </c>
      <c r="C95" t="s">
        <v>8</v>
      </c>
      <c r="D95" t="s">
        <v>0</v>
      </c>
      <c r="E95">
        <v>2</v>
      </c>
      <c r="F95">
        <v>16.32</v>
      </c>
      <c r="G95">
        <v>4.3</v>
      </c>
    </row>
    <row r="96" spans="1:7" x14ac:dyDescent="0.3">
      <c r="A96" t="s">
        <v>3</v>
      </c>
      <c r="B96" t="s">
        <v>2</v>
      </c>
      <c r="C96" t="s">
        <v>8</v>
      </c>
      <c r="D96" t="s">
        <v>0</v>
      </c>
      <c r="E96">
        <v>2</v>
      </c>
      <c r="F96">
        <v>22.75</v>
      </c>
      <c r="G96">
        <v>3.25</v>
      </c>
    </row>
    <row r="97" spans="1:7" x14ac:dyDescent="0.3">
      <c r="A97" t="s">
        <v>5</v>
      </c>
      <c r="B97" t="s">
        <v>6</v>
      </c>
      <c r="C97" t="s">
        <v>8</v>
      </c>
      <c r="D97" t="s">
        <v>0</v>
      </c>
      <c r="E97">
        <v>4</v>
      </c>
      <c r="F97">
        <v>40.17</v>
      </c>
      <c r="G97">
        <v>4.7300000000000004</v>
      </c>
    </row>
    <row r="98" spans="1:7" x14ac:dyDescent="0.3">
      <c r="A98" t="s">
        <v>5</v>
      </c>
      <c r="B98" t="s">
        <v>6</v>
      </c>
      <c r="C98" t="s">
        <v>8</v>
      </c>
      <c r="D98" t="s">
        <v>0</v>
      </c>
      <c r="E98">
        <v>2</v>
      </c>
      <c r="F98">
        <v>27.28</v>
      </c>
      <c r="G98">
        <v>4</v>
      </c>
    </row>
    <row r="99" spans="1:7" x14ac:dyDescent="0.3">
      <c r="A99" t="s">
        <v>5</v>
      </c>
      <c r="B99" t="s">
        <v>6</v>
      </c>
      <c r="C99" t="s">
        <v>8</v>
      </c>
      <c r="D99" t="s">
        <v>0</v>
      </c>
      <c r="E99">
        <v>2</v>
      </c>
      <c r="F99">
        <v>12.03</v>
      </c>
      <c r="G99">
        <v>1.5</v>
      </c>
    </row>
    <row r="100" spans="1:7" x14ac:dyDescent="0.3">
      <c r="A100" t="s">
        <v>5</v>
      </c>
      <c r="B100" t="s">
        <v>6</v>
      </c>
      <c r="C100" t="s">
        <v>8</v>
      </c>
      <c r="D100" t="s">
        <v>0</v>
      </c>
      <c r="E100">
        <v>2</v>
      </c>
      <c r="F100">
        <v>21.01</v>
      </c>
      <c r="G100">
        <v>3</v>
      </c>
    </row>
    <row r="101" spans="1:7" x14ac:dyDescent="0.3">
      <c r="A101" t="s">
        <v>5</v>
      </c>
      <c r="B101" t="s">
        <v>2</v>
      </c>
      <c r="C101" t="s">
        <v>8</v>
      </c>
      <c r="D101" t="s">
        <v>0</v>
      </c>
      <c r="E101">
        <v>2</v>
      </c>
      <c r="F101">
        <v>12.46</v>
      </c>
      <c r="G101">
        <v>1.5</v>
      </c>
    </row>
    <row r="102" spans="1:7" x14ac:dyDescent="0.3">
      <c r="A102" t="s">
        <v>3</v>
      </c>
      <c r="B102" t="s">
        <v>6</v>
      </c>
      <c r="C102" t="s">
        <v>8</v>
      </c>
      <c r="D102" t="s">
        <v>0</v>
      </c>
      <c r="E102">
        <v>2</v>
      </c>
      <c r="F102">
        <v>11.35</v>
      </c>
      <c r="G102">
        <v>2.5</v>
      </c>
    </row>
    <row r="103" spans="1:7" x14ac:dyDescent="0.3">
      <c r="A103" t="s">
        <v>3</v>
      </c>
      <c r="B103" t="s">
        <v>6</v>
      </c>
      <c r="C103" t="s">
        <v>8</v>
      </c>
      <c r="D103" t="s">
        <v>0</v>
      </c>
      <c r="E103">
        <v>2</v>
      </c>
      <c r="F103">
        <v>15.38</v>
      </c>
      <c r="G103">
        <v>3</v>
      </c>
    </row>
    <row r="104" spans="1:7" x14ac:dyDescent="0.3">
      <c r="A104" t="s">
        <v>3</v>
      </c>
      <c r="B104" t="s">
        <v>6</v>
      </c>
      <c r="C104" t="s">
        <v>4</v>
      </c>
      <c r="D104" t="s">
        <v>0</v>
      </c>
      <c r="E104">
        <v>3</v>
      </c>
      <c r="F104">
        <v>44.3</v>
      </c>
      <c r="G104">
        <v>2.5</v>
      </c>
    </row>
    <row r="105" spans="1:7" x14ac:dyDescent="0.3">
      <c r="A105" t="s">
        <v>3</v>
      </c>
      <c r="B105" t="s">
        <v>6</v>
      </c>
      <c r="C105" t="s">
        <v>4</v>
      </c>
      <c r="D105" t="s">
        <v>0</v>
      </c>
      <c r="E105">
        <v>2</v>
      </c>
      <c r="F105">
        <v>22.42</v>
      </c>
      <c r="G105">
        <v>3.48</v>
      </c>
    </row>
    <row r="106" spans="1:7" x14ac:dyDescent="0.3">
      <c r="A106" t="s">
        <v>3</v>
      </c>
      <c r="B106" t="s">
        <v>2</v>
      </c>
      <c r="C106" t="s">
        <v>4</v>
      </c>
      <c r="D106" t="s">
        <v>0</v>
      </c>
      <c r="E106">
        <v>2</v>
      </c>
      <c r="F106">
        <v>20.92</v>
      </c>
      <c r="G106">
        <v>4.08</v>
      </c>
    </row>
    <row r="107" spans="1:7" x14ac:dyDescent="0.3">
      <c r="A107" t="s">
        <v>5</v>
      </c>
      <c r="B107" t="s">
        <v>6</v>
      </c>
      <c r="C107" t="s">
        <v>4</v>
      </c>
      <c r="D107" t="s">
        <v>0</v>
      </c>
      <c r="E107">
        <v>2</v>
      </c>
      <c r="F107">
        <v>15.36</v>
      </c>
      <c r="G107">
        <v>1.64</v>
      </c>
    </row>
    <row r="108" spans="1:7" x14ac:dyDescent="0.3">
      <c r="A108" t="s">
        <v>5</v>
      </c>
      <c r="B108" t="s">
        <v>6</v>
      </c>
      <c r="C108" t="s">
        <v>4</v>
      </c>
      <c r="D108" t="s">
        <v>0</v>
      </c>
      <c r="E108">
        <v>2</v>
      </c>
      <c r="F108">
        <v>20.49</v>
      </c>
      <c r="G108">
        <v>4.0599999999999996</v>
      </c>
    </row>
    <row r="109" spans="1:7" x14ac:dyDescent="0.3">
      <c r="A109" t="s">
        <v>5</v>
      </c>
      <c r="B109" t="s">
        <v>6</v>
      </c>
      <c r="C109" t="s">
        <v>4</v>
      </c>
      <c r="D109" t="s">
        <v>0</v>
      </c>
      <c r="E109">
        <v>2</v>
      </c>
      <c r="F109">
        <v>25.21</v>
      </c>
      <c r="G109">
        <v>4.29</v>
      </c>
    </row>
    <row r="110" spans="1:7" x14ac:dyDescent="0.3">
      <c r="A110" t="s">
        <v>5</v>
      </c>
      <c r="B110" t="s">
        <v>2</v>
      </c>
      <c r="C110" t="s">
        <v>4</v>
      </c>
      <c r="D110" t="s">
        <v>0</v>
      </c>
      <c r="E110">
        <v>2</v>
      </c>
      <c r="F110">
        <v>18.239999999999998</v>
      </c>
      <c r="G110">
        <v>3.76</v>
      </c>
    </row>
    <row r="111" spans="1:7" x14ac:dyDescent="0.3">
      <c r="A111" t="s">
        <v>3</v>
      </c>
      <c r="B111" t="s">
        <v>6</v>
      </c>
      <c r="C111" t="s">
        <v>4</v>
      </c>
      <c r="D111" t="s">
        <v>0</v>
      </c>
      <c r="E111">
        <v>2</v>
      </c>
      <c r="F111">
        <v>14.31</v>
      </c>
      <c r="G111">
        <v>4</v>
      </c>
    </row>
    <row r="112" spans="1:7" x14ac:dyDescent="0.3">
      <c r="A112" t="s">
        <v>5</v>
      </c>
      <c r="B112" t="s">
        <v>2</v>
      </c>
      <c r="C112" t="s">
        <v>4</v>
      </c>
      <c r="D112" t="s">
        <v>0</v>
      </c>
      <c r="E112">
        <v>2</v>
      </c>
      <c r="F112">
        <v>14</v>
      </c>
      <c r="G112">
        <v>3</v>
      </c>
    </row>
    <row r="113" spans="1:7" x14ac:dyDescent="0.3">
      <c r="A113" t="s">
        <v>3</v>
      </c>
      <c r="B113" t="s">
        <v>2</v>
      </c>
      <c r="C113" t="s">
        <v>4</v>
      </c>
      <c r="D113" t="s">
        <v>0</v>
      </c>
      <c r="E113">
        <v>1</v>
      </c>
      <c r="F113">
        <v>7.25</v>
      </c>
      <c r="G113">
        <v>1</v>
      </c>
    </row>
    <row r="114" spans="1:7" x14ac:dyDescent="0.3">
      <c r="A114" t="s">
        <v>5</v>
      </c>
      <c r="B114" t="s">
        <v>2</v>
      </c>
      <c r="C114" t="s">
        <v>9</v>
      </c>
      <c r="D114" t="s">
        <v>0</v>
      </c>
      <c r="E114">
        <v>3</v>
      </c>
      <c r="F114">
        <v>38.07</v>
      </c>
      <c r="G114">
        <v>4</v>
      </c>
    </row>
    <row r="115" spans="1:7" x14ac:dyDescent="0.3">
      <c r="A115" t="s">
        <v>5</v>
      </c>
      <c r="B115" t="s">
        <v>2</v>
      </c>
      <c r="C115" t="s">
        <v>9</v>
      </c>
      <c r="D115" t="s">
        <v>0</v>
      </c>
      <c r="E115">
        <v>2</v>
      </c>
      <c r="F115">
        <v>23.95</v>
      </c>
      <c r="G115">
        <v>2.5499999999999998</v>
      </c>
    </row>
    <row r="116" spans="1:7" x14ac:dyDescent="0.3">
      <c r="A116" t="s">
        <v>3</v>
      </c>
      <c r="B116" t="s">
        <v>2</v>
      </c>
      <c r="C116" t="s">
        <v>9</v>
      </c>
      <c r="D116" t="s">
        <v>0</v>
      </c>
      <c r="E116">
        <v>3</v>
      </c>
      <c r="F116">
        <v>25.71</v>
      </c>
      <c r="G116">
        <v>4</v>
      </c>
    </row>
    <row r="117" spans="1:7" x14ac:dyDescent="0.3">
      <c r="A117" t="s">
        <v>3</v>
      </c>
      <c r="B117" t="s">
        <v>2</v>
      </c>
      <c r="C117" t="s">
        <v>9</v>
      </c>
      <c r="D117" t="s">
        <v>0</v>
      </c>
      <c r="E117">
        <v>2</v>
      </c>
      <c r="F117">
        <v>17.309999999999999</v>
      </c>
      <c r="G117">
        <v>3.5</v>
      </c>
    </row>
    <row r="118" spans="1:7" x14ac:dyDescent="0.3">
      <c r="A118" t="s">
        <v>5</v>
      </c>
      <c r="B118" t="s">
        <v>2</v>
      </c>
      <c r="C118" t="s">
        <v>9</v>
      </c>
      <c r="D118" t="s">
        <v>0</v>
      </c>
      <c r="E118">
        <v>4</v>
      </c>
      <c r="F118">
        <v>29.93</v>
      </c>
      <c r="G118">
        <v>5.07</v>
      </c>
    </row>
    <row r="119" spans="1:7" x14ac:dyDescent="0.3">
      <c r="A119" t="s">
        <v>3</v>
      </c>
      <c r="B119" t="s">
        <v>2</v>
      </c>
      <c r="C119" t="s">
        <v>1</v>
      </c>
      <c r="D119" t="s">
        <v>7</v>
      </c>
      <c r="E119">
        <v>2</v>
      </c>
      <c r="F119">
        <v>10.65</v>
      </c>
      <c r="G119">
        <v>1.5</v>
      </c>
    </row>
    <row r="120" spans="1:7" x14ac:dyDescent="0.3">
      <c r="A120" t="s">
        <v>3</v>
      </c>
      <c r="B120" t="s">
        <v>2</v>
      </c>
      <c r="C120" t="s">
        <v>1</v>
      </c>
      <c r="D120" t="s">
        <v>7</v>
      </c>
      <c r="E120">
        <v>2</v>
      </c>
      <c r="F120">
        <v>12.43</v>
      </c>
      <c r="G120">
        <v>1.8</v>
      </c>
    </row>
    <row r="121" spans="1:7" x14ac:dyDescent="0.3">
      <c r="A121" t="s">
        <v>3</v>
      </c>
      <c r="B121" t="s">
        <v>2</v>
      </c>
      <c r="C121" t="s">
        <v>1</v>
      </c>
      <c r="D121" t="s">
        <v>7</v>
      </c>
      <c r="E121">
        <v>4</v>
      </c>
      <c r="F121">
        <v>24.08</v>
      </c>
      <c r="G121">
        <v>2.92</v>
      </c>
    </row>
    <row r="122" spans="1:7" x14ac:dyDescent="0.3">
      <c r="A122" t="s">
        <v>5</v>
      </c>
      <c r="B122" t="s">
        <v>2</v>
      </c>
      <c r="C122" t="s">
        <v>1</v>
      </c>
      <c r="D122" t="s">
        <v>7</v>
      </c>
      <c r="E122">
        <v>2</v>
      </c>
      <c r="F122">
        <v>11.69</v>
      </c>
      <c r="G122">
        <v>2.31</v>
      </c>
    </row>
    <row r="123" spans="1:7" x14ac:dyDescent="0.3">
      <c r="A123" t="s">
        <v>3</v>
      </c>
      <c r="B123" t="s">
        <v>2</v>
      </c>
      <c r="C123" t="s">
        <v>1</v>
      </c>
      <c r="D123" t="s">
        <v>7</v>
      </c>
      <c r="E123">
        <v>2</v>
      </c>
      <c r="F123">
        <v>13.42</v>
      </c>
      <c r="G123">
        <v>1.68</v>
      </c>
    </row>
    <row r="124" spans="1:7" x14ac:dyDescent="0.3">
      <c r="A124" t="s">
        <v>5</v>
      </c>
      <c r="B124" t="s">
        <v>2</v>
      </c>
      <c r="C124" t="s">
        <v>1</v>
      </c>
      <c r="D124" t="s">
        <v>7</v>
      </c>
      <c r="E124">
        <v>2</v>
      </c>
      <c r="F124">
        <v>14.26</v>
      </c>
      <c r="G124">
        <v>2.5</v>
      </c>
    </row>
    <row r="125" spans="1:7" x14ac:dyDescent="0.3">
      <c r="A125" t="s">
        <v>5</v>
      </c>
      <c r="B125" t="s">
        <v>2</v>
      </c>
      <c r="C125" t="s">
        <v>1</v>
      </c>
      <c r="D125" t="s">
        <v>7</v>
      </c>
      <c r="E125">
        <v>2</v>
      </c>
      <c r="F125">
        <v>15.95</v>
      </c>
      <c r="G125">
        <v>2</v>
      </c>
    </row>
    <row r="126" spans="1:7" x14ac:dyDescent="0.3">
      <c r="A126" t="s">
        <v>3</v>
      </c>
      <c r="B126" t="s">
        <v>2</v>
      </c>
      <c r="C126" t="s">
        <v>1</v>
      </c>
      <c r="D126" t="s">
        <v>7</v>
      </c>
      <c r="E126">
        <v>2</v>
      </c>
      <c r="F126">
        <v>12.48</v>
      </c>
      <c r="G126">
        <v>2.52</v>
      </c>
    </row>
    <row r="127" spans="1:7" x14ac:dyDescent="0.3">
      <c r="A127" t="s">
        <v>3</v>
      </c>
      <c r="B127" t="s">
        <v>2</v>
      </c>
      <c r="C127" t="s">
        <v>1</v>
      </c>
      <c r="D127" t="s">
        <v>7</v>
      </c>
      <c r="E127">
        <v>6</v>
      </c>
      <c r="F127">
        <v>29.8</v>
      </c>
      <c r="G127">
        <v>4.2</v>
      </c>
    </row>
    <row r="128" spans="1:7" x14ac:dyDescent="0.3">
      <c r="A128" t="s">
        <v>5</v>
      </c>
      <c r="B128" t="s">
        <v>2</v>
      </c>
      <c r="C128" t="s">
        <v>1</v>
      </c>
      <c r="D128" t="s">
        <v>7</v>
      </c>
      <c r="E128">
        <v>2</v>
      </c>
      <c r="F128">
        <v>8.52</v>
      </c>
      <c r="G128">
        <v>1.48</v>
      </c>
    </row>
    <row r="129" spans="1:7" x14ac:dyDescent="0.3">
      <c r="A129" t="s">
        <v>3</v>
      </c>
      <c r="B129" t="s">
        <v>2</v>
      </c>
      <c r="C129" t="s">
        <v>1</v>
      </c>
      <c r="D129" t="s">
        <v>7</v>
      </c>
      <c r="E129">
        <v>2</v>
      </c>
      <c r="F129">
        <v>14.52</v>
      </c>
      <c r="G129">
        <v>2</v>
      </c>
    </row>
    <row r="130" spans="1:7" x14ac:dyDescent="0.3">
      <c r="A130" t="s">
        <v>3</v>
      </c>
      <c r="B130" t="s">
        <v>2</v>
      </c>
      <c r="C130" t="s">
        <v>1</v>
      </c>
      <c r="D130" t="s">
        <v>7</v>
      </c>
      <c r="E130">
        <v>2</v>
      </c>
      <c r="F130">
        <v>11.38</v>
      </c>
      <c r="G130">
        <v>2</v>
      </c>
    </row>
    <row r="131" spans="1:7" x14ac:dyDescent="0.3">
      <c r="A131" t="s">
        <v>5</v>
      </c>
      <c r="B131" t="s">
        <v>2</v>
      </c>
      <c r="C131" t="s">
        <v>1</v>
      </c>
      <c r="D131" t="s">
        <v>7</v>
      </c>
      <c r="E131">
        <v>3</v>
      </c>
      <c r="F131">
        <v>22.82</v>
      </c>
      <c r="G131">
        <v>2.1800000000000002</v>
      </c>
    </row>
    <row r="132" spans="1:7" x14ac:dyDescent="0.3">
      <c r="A132" t="s">
        <v>5</v>
      </c>
      <c r="B132" t="s">
        <v>2</v>
      </c>
      <c r="C132" t="s">
        <v>1</v>
      </c>
      <c r="D132" t="s">
        <v>7</v>
      </c>
      <c r="E132">
        <v>2</v>
      </c>
      <c r="F132">
        <v>19.079999999999998</v>
      </c>
      <c r="G132">
        <v>1.5</v>
      </c>
    </row>
    <row r="133" spans="1:7" x14ac:dyDescent="0.3">
      <c r="A133" t="s">
        <v>3</v>
      </c>
      <c r="B133" t="s">
        <v>2</v>
      </c>
      <c r="C133" t="s">
        <v>1</v>
      </c>
      <c r="D133" t="s">
        <v>7</v>
      </c>
      <c r="E133">
        <v>2</v>
      </c>
      <c r="F133">
        <v>20.27</v>
      </c>
      <c r="G133">
        <v>2.83</v>
      </c>
    </row>
    <row r="134" spans="1:7" x14ac:dyDescent="0.3">
      <c r="A134" t="s">
        <v>3</v>
      </c>
      <c r="B134" t="s">
        <v>2</v>
      </c>
      <c r="C134" t="s">
        <v>1</v>
      </c>
      <c r="D134" t="s">
        <v>7</v>
      </c>
      <c r="E134">
        <v>2</v>
      </c>
      <c r="F134">
        <v>11.17</v>
      </c>
      <c r="G134">
        <v>1.5</v>
      </c>
    </row>
    <row r="135" spans="1:7" x14ac:dyDescent="0.3">
      <c r="A135" t="s">
        <v>3</v>
      </c>
      <c r="B135" t="s">
        <v>2</v>
      </c>
      <c r="C135" t="s">
        <v>1</v>
      </c>
      <c r="D135" t="s">
        <v>7</v>
      </c>
      <c r="E135">
        <v>2</v>
      </c>
      <c r="F135">
        <v>12.26</v>
      </c>
      <c r="G135">
        <v>2</v>
      </c>
    </row>
    <row r="136" spans="1:7" x14ac:dyDescent="0.3">
      <c r="A136" t="s">
        <v>3</v>
      </c>
      <c r="B136" t="s">
        <v>2</v>
      </c>
      <c r="C136" t="s">
        <v>1</v>
      </c>
      <c r="D136" t="s">
        <v>7</v>
      </c>
      <c r="E136">
        <v>2</v>
      </c>
      <c r="F136">
        <v>18.260000000000002</v>
      </c>
      <c r="G136">
        <v>3.25</v>
      </c>
    </row>
    <row r="137" spans="1:7" x14ac:dyDescent="0.3">
      <c r="A137" t="s">
        <v>3</v>
      </c>
      <c r="B137" t="s">
        <v>2</v>
      </c>
      <c r="C137" t="s">
        <v>1</v>
      </c>
      <c r="D137" t="s">
        <v>7</v>
      </c>
      <c r="E137">
        <v>2</v>
      </c>
      <c r="F137">
        <v>8.51</v>
      </c>
      <c r="G137">
        <v>1.25</v>
      </c>
    </row>
    <row r="138" spans="1:7" x14ac:dyDescent="0.3">
      <c r="A138" t="s">
        <v>3</v>
      </c>
      <c r="B138" t="s">
        <v>2</v>
      </c>
      <c r="C138" t="s">
        <v>1</v>
      </c>
      <c r="D138" t="s">
        <v>7</v>
      </c>
      <c r="E138">
        <v>2</v>
      </c>
      <c r="F138">
        <v>10.33</v>
      </c>
      <c r="G138">
        <v>2</v>
      </c>
    </row>
    <row r="139" spans="1:7" x14ac:dyDescent="0.3">
      <c r="A139" t="s">
        <v>3</v>
      </c>
      <c r="B139" t="s">
        <v>2</v>
      </c>
      <c r="C139" t="s">
        <v>1</v>
      </c>
      <c r="D139" t="s">
        <v>7</v>
      </c>
      <c r="E139">
        <v>2</v>
      </c>
      <c r="F139">
        <v>14.15</v>
      </c>
      <c r="G139">
        <v>2</v>
      </c>
    </row>
    <row r="140" spans="1:7" x14ac:dyDescent="0.3">
      <c r="A140" t="s">
        <v>5</v>
      </c>
      <c r="B140" t="s">
        <v>6</v>
      </c>
      <c r="C140" t="s">
        <v>1</v>
      </c>
      <c r="D140" t="s">
        <v>7</v>
      </c>
      <c r="E140">
        <v>2</v>
      </c>
      <c r="F140">
        <v>16</v>
      </c>
      <c r="G140">
        <v>2</v>
      </c>
    </row>
    <row r="141" spans="1:7" x14ac:dyDescent="0.3">
      <c r="A141" t="s">
        <v>3</v>
      </c>
      <c r="B141" t="s">
        <v>2</v>
      </c>
      <c r="C141" t="s">
        <v>1</v>
      </c>
      <c r="D141" t="s">
        <v>7</v>
      </c>
      <c r="E141">
        <v>2</v>
      </c>
      <c r="F141">
        <v>13.16</v>
      </c>
      <c r="G141">
        <v>2.75</v>
      </c>
    </row>
    <row r="142" spans="1:7" x14ac:dyDescent="0.3">
      <c r="A142" t="s">
        <v>3</v>
      </c>
      <c r="B142" t="s">
        <v>2</v>
      </c>
      <c r="C142" t="s">
        <v>1</v>
      </c>
      <c r="D142" t="s">
        <v>7</v>
      </c>
      <c r="E142">
        <v>2</v>
      </c>
      <c r="F142">
        <v>17.47</v>
      </c>
      <c r="G142">
        <v>3.5</v>
      </c>
    </row>
    <row r="143" spans="1:7" x14ac:dyDescent="0.3">
      <c r="A143" t="s">
        <v>5</v>
      </c>
      <c r="B143" t="s">
        <v>2</v>
      </c>
      <c r="C143" t="s">
        <v>1</v>
      </c>
      <c r="D143" t="s">
        <v>7</v>
      </c>
      <c r="E143">
        <v>6</v>
      </c>
      <c r="F143">
        <v>34.299999999999997</v>
      </c>
      <c r="G143">
        <v>6.7</v>
      </c>
    </row>
    <row r="144" spans="1:7" x14ac:dyDescent="0.3">
      <c r="A144" t="s">
        <v>5</v>
      </c>
      <c r="B144" t="s">
        <v>2</v>
      </c>
      <c r="C144" t="s">
        <v>1</v>
      </c>
      <c r="D144" t="s">
        <v>7</v>
      </c>
      <c r="E144">
        <v>5</v>
      </c>
      <c r="F144">
        <v>41.19</v>
      </c>
      <c r="G144">
        <v>5</v>
      </c>
    </row>
    <row r="145" spans="1:7" x14ac:dyDescent="0.3">
      <c r="A145" t="s">
        <v>3</v>
      </c>
      <c r="B145" t="s">
        <v>2</v>
      </c>
      <c r="C145" t="s">
        <v>1</v>
      </c>
      <c r="D145" t="s">
        <v>7</v>
      </c>
      <c r="E145">
        <v>6</v>
      </c>
      <c r="F145">
        <v>27.05</v>
      </c>
      <c r="G145">
        <v>5</v>
      </c>
    </row>
    <row r="146" spans="1:7" x14ac:dyDescent="0.3">
      <c r="A146" t="s">
        <v>3</v>
      </c>
      <c r="B146" t="s">
        <v>2</v>
      </c>
      <c r="C146" t="s">
        <v>1</v>
      </c>
      <c r="D146" t="s">
        <v>7</v>
      </c>
      <c r="E146">
        <v>2</v>
      </c>
      <c r="F146">
        <v>16.43</v>
      </c>
      <c r="G146">
        <v>2.2999999999999998</v>
      </c>
    </row>
    <row r="147" spans="1:7" x14ac:dyDescent="0.3">
      <c r="A147" t="s">
        <v>3</v>
      </c>
      <c r="B147" t="s">
        <v>2</v>
      </c>
      <c r="C147" t="s">
        <v>1</v>
      </c>
      <c r="D147" t="s">
        <v>7</v>
      </c>
      <c r="E147">
        <v>2</v>
      </c>
      <c r="F147">
        <v>8.35</v>
      </c>
      <c r="G147">
        <v>1.5</v>
      </c>
    </row>
    <row r="148" spans="1:7" x14ac:dyDescent="0.3">
      <c r="A148" t="s">
        <v>3</v>
      </c>
      <c r="B148" t="s">
        <v>2</v>
      </c>
      <c r="C148" t="s">
        <v>1</v>
      </c>
      <c r="D148" t="s">
        <v>7</v>
      </c>
      <c r="E148">
        <v>3</v>
      </c>
      <c r="F148">
        <v>18.64</v>
      </c>
      <c r="G148">
        <v>1.36</v>
      </c>
    </row>
    <row r="149" spans="1:7" x14ac:dyDescent="0.3">
      <c r="A149" t="s">
        <v>3</v>
      </c>
      <c r="B149" t="s">
        <v>2</v>
      </c>
      <c r="C149" t="s">
        <v>1</v>
      </c>
      <c r="D149" t="s">
        <v>7</v>
      </c>
      <c r="E149">
        <v>2</v>
      </c>
      <c r="F149">
        <v>11.87</v>
      </c>
      <c r="G149">
        <v>1.63</v>
      </c>
    </row>
    <row r="150" spans="1:7" x14ac:dyDescent="0.3">
      <c r="A150" t="s">
        <v>5</v>
      </c>
      <c r="B150" t="s">
        <v>2</v>
      </c>
      <c r="C150" t="s">
        <v>1</v>
      </c>
      <c r="D150" t="s">
        <v>7</v>
      </c>
      <c r="E150">
        <v>2</v>
      </c>
      <c r="F150">
        <v>9.7799999999999994</v>
      </c>
      <c r="G150">
        <v>1.73</v>
      </c>
    </row>
    <row r="151" spans="1:7" x14ac:dyDescent="0.3">
      <c r="A151" t="s">
        <v>5</v>
      </c>
      <c r="B151" t="s">
        <v>2</v>
      </c>
      <c r="C151" t="s">
        <v>1</v>
      </c>
      <c r="D151" t="s">
        <v>7</v>
      </c>
      <c r="E151">
        <v>2</v>
      </c>
      <c r="F151">
        <v>7.51</v>
      </c>
      <c r="G151">
        <v>2</v>
      </c>
    </row>
    <row r="152" spans="1:7" x14ac:dyDescent="0.3">
      <c r="A152" t="s">
        <v>5</v>
      </c>
      <c r="B152" t="s">
        <v>2</v>
      </c>
      <c r="C152" t="s">
        <v>9</v>
      </c>
      <c r="D152" t="s">
        <v>0</v>
      </c>
      <c r="E152">
        <v>2</v>
      </c>
      <c r="F152">
        <v>14.07</v>
      </c>
      <c r="G152">
        <v>2.5</v>
      </c>
    </row>
    <row r="153" spans="1:7" x14ac:dyDescent="0.3">
      <c r="A153" t="s">
        <v>5</v>
      </c>
      <c r="B153" t="s">
        <v>2</v>
      </c>
      <c r="C153" t="s">
        <v>9</v>
      </c>
      <c r="D153" t="s">
        <v>0</v>
      </c>
      <c r="E153">
        <v>2</v>
      </c>
      <c r="F153">
        <v>13.13</v>
      </c>
      <c r="G153">
        <v>2</v>
      </c>
    </row>
    <row r="154" spans="1:7" x14ac:dyDescent="0.3">
      <c r="A154" t="s">
        <v>5</v>
      </c>
      <c r="B154" t="s">
        <v>2</v>
      </c>
      <c r="C154" t="s">
        <v>9</v>
      </c>
      <c r="D154" t="s">
        <v>0</v>
      </c>
      <c r="E154">
        <v>3</v>
      </c>
      <c r="F154">
        <v>17.260000000000002</v>
      </c>
      <c r="G154">
        <v>2.74</v>
      </c>
    </row>
    <row r="155" spans="1:7" x14ac:dyDescent="0.3">
      <c r="A155" t="s">
        <v>5</v>
      </c>
      <c r="B155" t="s">
        <v>2</v>
      </c>
      <c r="C155" t="s">
        <v>9</v>
      </c>
      <c r="D155" t="s">
        <v>0</v>
      </c>
      <c r="E155">
        <v>4</v>
      </c>
      <c r="F155">
        <v>24.55</v>
      </c>
      <c r="G155">
        <v>2</v>
      </c>
    </row>
    <row r="156" spans="1:7" x14ac:dyDescent="0.3">
      <c r="A156" t="s">
        <v>5</v>
      </c>
      <c r="B156" t="s">
        <v>2</v>
      </c>
      <c r="C156" t="s">
        <v>9</v>
      </c>
      <c r="D156" t="s">
        <v>0</v>
      </c>
      <c r="E156">
        <v>4</v>
      </c>
      <c r="F156">
        <v>19.77</v>
      </c>
      <c r="G156">
        <v>2</v>
      </c>
    </row>
    <row r="157" spans="1:7" x14ac:dyDescent="0.3">
      <c r="A157" t="s">
        <v>3</v>
      </c>
      <c r="B157" t="s">
        <v>2</v>
      </c>
      <c r="C157" t="s">
        <v>9</v>
      </c>
      <c r="D157" t="s">
        <v>0</v>
      </c>
      <c r="E157">
        <v>5</v>
      </c>
      <c r="F157">
        <v>29.85</v>
      </c>
      <c r="G157">
        <v>5.14</v>
      </c>
    </row>
    <row r="158" spans="1:7" x14ac:dyDescent="0.3">
      <c r="A158" t="s">
        <v>5</v>
      </c>
      <c r="B158" t="s">
        <v>2</v>
      </c>
      <c r="C158" t="s">
        <v>9</v>
      </c>
      <c r="D158" t="s">
        <v>0</v>
      </c>
      <c r="E158">
        <v>6</v>
      </c>
      <c r="F158">
        <v>48.17</v>
      </c>
      <c r="G158">
        <v>5</v>
      </c>
    </row>
    <row r="159" spans="1:7" x14ac:dyDescent="0.3">
      <c r="A159" t="s">
        <v>3</v>
      </c>
      <c r="B159" t="s">
        <v>2</v>
      </c>
      <c r="C159" t="s">
        <v>9</v>
      </c>
      <c r="D159" t="s">
        <v>0</v>
      </c>
      <c r="E159">
        <v>4</v>
      </c>
      <c r="F159">
        <v>25</v>
      </c>
      <c r="G159">
        <v>3.75</v>
      </c>
    </row>
    <row r="160" spans="1:7" x14ac:dyDescent="0.3">
      <c r="A160" t="s">
        <v>3</v>
      </c>
      <c r="B160" t="s">
        <v>2</v>
      </c>
      <c r="C160" t="s">
        <v>9</v>
      </c>
      <c r="D160" t="s">
        <v>0</v>
      </c>
      <c r="E160">
        <v>2</v>
      </c>
      <c r="F160">
        <v>13.39</v>
      </c>
      <c r="G160">
        <v>2.61</v>
      </c>
    </row>
    <row r="161" spans="1:7" x14ac:dyDescent="0.3">
      <c r="A161" t="s">
        <v>5</v>
      </c>
      <c r="B161" t="s">
        <v>2</v>
      </c>
      <c r="C161" t="s">
        <v>9</v>
      </c>
      <c r="D161" t="s">
        <v>0</v>
      </c>
      <c r="E161">
        <v>4</v>
      </c>
      <c r="F161">
        <v>16.489999999999998</v>
      </c>
      <c r="G161">
        <v>2</v>
      </c>
    </row>
    <row r="162" spans="1:7" x14ac:dyDescent="0.3">
      <c r="A162" t="s">
        <v>5</v>
      </c>
      <c r="B162" t="s">
        <v>2</v>
      </c>
      <c r="C162" t="s">
        <v>9</v>
      </c>
      <c r="D162" t="s">
        <v>0</v>
      </c>
      <c r="E162">
        <v>4</v>
      </c>
      <c r="F162">
        <v>21.5</v>
      </c>
      <c r="G162">
        <v>3.5</v>
      </c>
    </row>
    <row r="163" spans="1:7" x14ac:dyDescent="0.3">
      <c r="A163" t="s">
        <v>5</v>
      </c>
      <c r="B163" t="s">
        <v>2</v>
      </c>
      <c r="C163" t="s">
        <v>9</v>
      </c>
      <c r="D163" t="s">
        <v>0</v>
      </c>
      <c r="E163">
        <v>2</v>
      </c>
      <c r="F163">
        <v>12.66</v>
      </c>
      <c r="G163">
        <v>2.5</v>
      </c>
    </row>
    <row r="164" spans="1:7" x14ac:dyDescent="0.3">
      <c r="A164" t="s">
        <v>3</v>
      </c>
      <c r="B164" t="s">
        <v>2</v>
      </c>
      <c r="C164" t="s">
        <v>9</v>
      </c>
      <c r="D164" t="s">
        <v>0</v>
      </c>
      <c r="E164">
        <v>3</v>
      </c>
      <c r="F164">
        <v>16.21</v>
      </c>
      <c r="G164">
        <v>2</v>
      </c>
    </row>
    <row r="165" spans="1:7" x14ac:dyDescent="0.3">
      <c r="A165" t="s">
        <v>5</v>
      </c>
      <c r="B165" t="s">
        <v>2</v>
      </c>
      <c r="C165" t="s">
        <v>9</v>
      </c>
      <c r="D165" t="s">
        <v>0</v>
      </c>
      <c r="E165">
        <v>2</v>
      </c>
      <c r="F165">
        <v>13.81</v>
      </c>
      <c r="G165">
        <v>2</v>
      </c>
    </row>
    <row r="166" spans="1:7" x14ac:dyDescent="0.3">
      <c r="A166" t="s">
        <v>3</v>
      </c>
      <c r="B166" t="s">
        <v>6</v>
      </c>
      <c r="C166" t="s">
        <v>9</v>
      </c>
      <c r="D166" t="s">
        <v>0</v>
      </c>
      <c r="E166">
        <v>2</v>
      </c>
      <c r="F166">
        <v>17.510000000000002</v>
      </c>
      <c r="G166">
        <v>3</v>
      </c>
    </row>
    <row r="167" spans="1:7" x14ac:dyDescent="0.3">
      <c r="A167" t="s">
        <v>5</v>
      </c>
      <c r="B167" t="s">
        <v>2</v>
      </c>
      <c r="C167" t="s">
        <v>9</v>
      </c>
      <c r="D167" t="s">
        <v>0</v>
      </c>
      <c r="E167">
        <v>3</v>
      </c>
      <c r="F167">
        <v>24.52</v>
      </c>
      <c r="G167">
        <v>3.48</v>
      </c>
    </row>
    <row r="168" spans="1:7" x14ac:dyDescent="0.3">
      <c r="A168" t="s">
        <v>5</v>
      </c>
      <c r="B168" t="s">
        <v>2</v>
      </c>
      <c r="C168" t="s">
        <v>9</v>
      </c>
      <c r="D168" t="s">
        <v>0</v>
      </c>
      <c r="E168">
        <v>2</v>
      </c>
      <c r="F168">
        <v>20.76</v>
      </c>
      <c r="G168">
        <v>2.2400000000000002</v>
      </c>
    </row>
    <row r="169" spans="1:7" x14ac:dyDescent="0.3">
      <c r="A169" t="s">
        <v>5</v>
      </c>
      <c r="B169" t="s">
        <v>2</v>
      </c>
      <c r="C169" t="s">
        <v>9</v>
      </c>
      <c r="D169" t="s">
        <v>0</v>
      </c>
      <c r="E169">
        <v>4</v>
      </c>
      <c r="F169">
        <v>31.71</v>
      </c>
      <c r="G169">
        <v>4.5</v>
      </c>
    </row>
    <row r="170" spans="1:7" x14ac:dyDescent="0.3">
      <c r="A170" t="s">
        <v>3</v>
      </c>
      <c r="B170" t="s">
        <v>6</v>
      </c>
      <c r="C170" t="s">
        <v>4</v>
      </c>
      <c r="D170" t="s">
        <v>0</v>
      </c>
      <c r="E170">
        <v>2</v>
      </c>
      <c r="F170">
        <v>10.59</v>
      </c>
      <c r="G170">
        <v>1.61</v>
      </c>
    </row>
    <row r="171" spans="1:7" x14ac:dyDescent="0.3">
      <c r="A171" t="s">
        <v>3</v>
      </c>
      <c r="B171" t="s">
        <v>6</v>
      </c>
      <c r="C171" t="s">
        <v>4</v>
      </c>
      <c r="D171" t="s">
        <v>0</v>
      </c>
      <c r="E171">
        <v>2</v>
      </c>
      <c r="F171">
        <v>10.63</v>
      </c>
      <c r="G171">
        <v>2</v>
      </c>
    </row>
    <row r="172" spans="1:7" x14ac:dyDescent="0.3">
      <c r="A172" t="s">
        <v>5</v>
      </c>
      <c r="B172" t="s">
        <v>6</v>
      </c>
      <c r="C172" t="s">
        <v>4</v>
      </c>
      <c r="D172" t="s">
        <v>0</v>
      </c>
      <c r="E172">
        <v>3</v>
      </c>
      <c r="F172">
        <v>50.81</v>
      </c>
      <c r="G172">
        <v>10</v>
      </c>
    </row>
    <row r="173" spans="1:7" x14ac:dyDescent="0.3">
      <c r="A173" t="s">
        <v>5</v>
      </c>
      <c r="B173" t="s">
        <v>6</v>
      </c>
      <c r="C173" t="s">
        <v>4</v>
      </c>
      <c r="D173" t="s">
        <v>0</v>
      </c>
      <c r="E173">
        <v>2</v>
      </c>
      <c r="F173">
        <v>15.81</v>
      </c>
      <c r="G173">
        <v>3.16</v>
      </c>
    </row>
    <row r="174" spans="1:7" x14ac:dyDescent="0.3">
      <c r="A174" t="s">
        <v>5</v>
      </c>
      <c r="B174" t="s">
        <v>6</v>
      </c>
      <c r="C174" t="s">
        <v>9</v>
      </c>
      <c r="D174" t="s">
        <v>0</v>
      </c>
      <c r="E174">
        <v>2</v>
      </c>
      <c r="F174">
        <v>7.25</v>
      </c>
      <c r="G174">
        <v>5.15</v>
      </c>
    </row>
    <row r="175" spans="1:7" x14ac:dyDescent="0.3">
      <c r="A175" t="s">
        <v>5</v>
      </c>
      <c r="B175" t="s">
        <v>6</v>
      </c>
      <c r="C175" t="s">
        <v>9</v>
      </c>
      <c r="D175" t="s">
        <v>0</v>
      </c>
      <c r="E175">
        <v>2</v>
      </c>
      <c r="F175">
        <v>31.85</v>
      </c>
      <c r="G175">
        <v>3.18</v>
      </c>
    </row>
    <row r="176" spans="1:7" x14ac:dyDescent="0.3">
      <c r="A176" t="s">
        <v>5</v>
      </c>
      <c r="B176" t="s">
        <v>6</v>
      </c>
      <c r="C176" t="s">
        <v>9</v>
      </c>
      <c r="D176" t="s">
        <v>0</v>
      </c>
      <c r="E176">
        <v>2</v>
      </c>
      <c r="F176">
        <v>16.82</v>
      </c>
      <c r="G176">
        <v>4</v>
      </c>
    </row>
    <row r="177" spans="1:7" x14ac:dyDescent="0.3">
      <c r="A177" t="s">
        <v>5</v>
      </c>
      <c r="B177" t="s">
        <v>6</v>
      </c>
      <c r="C177" t="s">
        <v>9</v>
      </c>
      <c r="D177" t="s">
        <v>0</v>
      </c>
      <c r="E177">
        <v>2</v>
      </c>
      <c r="F177">
        <v>32.9</v>
      </c>
      <c r="G177">
        <v>3.11</v>
      </c>
    </row>
    <row r="178" spans="1:7" x14ac:dyDescent="0.3">
      <c r="A178" t="s">
        <v>5</v>
      </c>
      <c r="B178" t="s">
        <v>6</v>
      </c>
      <c r="C178" t="s">
        <v>9</v>
      </c>
      <c r="D178" t="s">
        <v>0</v>
      </c>
      <c r="E178">
        <v>2</v>
      </c>
      <c r="F178">
        <v>17.89</v>
      </c>
      <c r="G178">
        <v>2</v>
      </c>
    </row>
    <row r="179" spans="1:7" x14ac:dyDescent="0.3">
      <c r="A179" t="s">
        <v>5</v>
      </c>
      <c r="B179" t="s">
        <v>6</v>
      </c>
      <c r="C179" t="s">
        <v>9</v>
      </c>
      <c r="D179" t="s">
        <v>0</v>
      </c>
      <c r="E179">
        <v>2</v>
      </c>
      <c r="F179">
        <v>14.48</v>
      </c>
      <c r="G179">
        <v>2</v>
      </c>
    </row>
    <row r="180" spans="1:7" x14ac:dyDescent="0.3">
      <c r="A180" t="s">
        <v>3</v>
      </c>
      <c r="B180" t="s">
        <v>6</v>
      </c>
      <c r="C180" t="s">
        <v>9</v>
      </c>
      <c r="D180" t="s">
        <v>0</v>
      </c>
      <c r="E180">
        <v>2</v>
      </c>
      <c r="F180">
        <v>9.6</v>
      </c>
      <c r="G180">
        <v>4</v>
      </c>
    </row>
    <row r="181" spans="1:7" x14ac:dyDescent="0.3">
      <c r="A181" t="s">
        <v>5</v>
      </c>
      <c r="B181" t="s">
        <v>6</v>
      </c>
      <c r="C181" t="s">
        <v>9</v>
      </c>
      <c r="D181" t="s">
        <v>0</v>
      </c>
      <c r="E181">
        <v>2</v>
      </c>
      <c r="F181">
        <v>34.630000000000003</v>
      </c>
      <c r="G181">
        <v>3.55</v>
      </c>
    </row>
    <row r="182" spans="1:7" x14ac:dyDescent="0.3">
      <c r="A182" t="s">
        <v>5</v>
      </c>
      <c r="B182" t="s">
        <v>6</v>
      </c>
      <c r="C182" t="s">
        <v>9</v>
      </c>
      <c r="D182" t="s">
        <v>0</v>
      </c>
      <c r="E182">
        <v>4</v>
      </c>
      <c r="F182">
        <v>34.65</v>
      </c>
      <c r="G182">
        <v>3.68</v>
      </c>
    </row>
    <row r="183" spans="1:7" x14ac:dyDescent="0.3">
      <c r="A183" t="s">
        <v>5</v>
      </c>
      <c r="B183" t="s">
        <v>6</v>
      </c>
      <c r="C183" t="s">
        <v>9</v>
      </c>
      <c r="D183" t="s">
        <v>0</v>
      </c>
      <c r="E183">
        <v>2</v>
      </c>
      <c r="F183">
        <v>23.33</v>
      </c>
      <c r="G183">
        <v>5.65</v>
      </c>
    </row>
    <row r="184" spans="1:7" x14ac:dyDescent="0.3">
      <c r="A184" t="s">
        <v>5</v>
      </c>
      <c r="B184" t="s">
        <v>6</v>
      </c>
      <c r="C184" t="s">
        <v>9</v>
      </c>
      <c r="D184" t="s">
        <v>0</v>
      </c>
      <c r="E184">
        <v>3</v>
      </c>
      <c r="F184">
        <v>45.35</v>
      </c>
      <c r="G184">
        <v>3.5</v>
      </c>
    </row>
    <row r="185" spans="1:7" x14ac:dyDescent="0.3">
      <c r="A185" t="s">
        <v>5</v>
      </c>
      <c r="B185" t="s">
        <v>6</v>
      </c>
      <c r="C185" t="s">
        <v>9</v>
      </c>
      <c r="D185" t="s">
        <v>0</v>
      </c>
      <c r="E185">
        <v>4</v>
      </c>
      <c r="F185">
        <v>23.17</v>
      </c>
      <c r="G185">
        <v>6.5</v>
      </c>
    </row>
    <row r="186" spans="1:7" x14ac:dyDescent="0.3">
      <c r="A186" t="s">
        <v>5</v>
      </c>
      <c r="B186" t="s">
        <v>6</v>
      </c>
      <c r="C186" t="s">
        <v>9</v>
      </c>
      <c r="D186" t="s">
        <v>0</v>
      </c>
      <c r="E186">
        <v>2</v>
      </c>
      <c r="F186">
        <v>40.549999999999997</v>
      </c>
      <c r="G186">
        <v>3</v>
      </c>
    </row>
    <row r="187" spans="1:7" x14ac:dyDescent="0.3">
      <c r="A187" t="s">
        <v>5</v>
      </c>
      <c r="B187" t="s">
        <v>2</v>
      </c>
      <c r="C187" t="s">
        <v>9</v>
      </c>
      <c r="D187" t="s">
        <v>0</v>
      </c>
      <c r="E187">
        <v>5</v>
      </c>
      <c r="F187">
        <v>20.69</v>
      </c>
      <c r="G187">
        <v>5</v>
      </c>
    </row>
    <row r="188" spans="1:7" x14ac:dyDescent="0.3">
      <c r="A188" t="s">
        <v>3</v>
      </c>
      <c r="B188" t="s">
        <v>6</v>
      </c>
      <c r="C188" t="s">
        <v>9</v>
      </c>
      <c r="D188" t="s">
        <v>0</v>
      </c>
      <c r="E188">
        <v>3</v>
      </c>
      <c r="F188">
        <v>20.9</v>
      </c>
      <c r="G188">
        <v>3.5</v>
      </c>
    </row>
    <row r="189" spans="1:7" x14ac:dyDescent="0.3">
      <c r="A189" t="s">
        <v>5</v>
      </c>
      <c r="B189" t="s">
        <v>6</v>
      </c>
      <c r="C189" t="s">
        <v>9</v>
      </c>
      <c r="D189" t="s">
        <v>0</v>
      </c>
      <c r="E189">
        <v>5</v>
      </c>
      <c r="F189">
        <v>30.46</v>
      </c>
      <c r="G189">
        <v>2</v>
      </c>
    </row>
    <row r="190" spans="1:7" x14ac:dyDescent="0.3">
      <c r="A190" t="s">
        <v>3</v>
      </c>
      <c r="B190" t="s">
        <v>6</v>
      </c>
      <c r="C190" t="s">
        <v>9</v>
      </c>
      <c r="D190" t="s">
        <v>0</v>
      </c>
      <c r="E190">
        <v>3</v>
      </c>
      <c r="F190">
        <v>18.149999999999999</v>
      </c>
      <c r="G190">
        <v>3.5</v>
      </c>
    </row>
    <row r="191" spans="1:7" x14ac:dyDescent="0.3">
      <c r="A191" t="s">
        <v>5</v>
      </c>
      <c r="B191" t="s">
        <v>6</v>
      </c>
      <c r="C191" t="s">
        <v>9</v>
      </c>
      <c r="D191" t="s">
        <v>0</v>
      </c>
      <c r="E191">
        <v>3</v>
      </c>
      <c r="F191">
        <v>23.1</v>
      </c>
      <c r="G191">
        <v>4</v>
      </c>
    </row>
    <row r="192" spans="1:7" x14ac:dyDescent="0.3">
      <c r="A192" t="s">
        <v>5</v>
      </c>
      <c r="B192" t="s">
        <v>6</v>
      </c>
      <c r="C192" t="s">
        <v>9</v>
      </c>
      <c r="D192" t="s">
        <v>0</v>
      </c>
      <c r="E192">
        <v>2</v>
      </c>
      <c r="F192">
        <v>15.69</v>
      </c>
      <c r="G192">
        <v>1.5</v>
      </c>
    </row>
    <row r="193" spans="1:7" x14ac:dyDescent="0.3">
      <c r="A193" t="s">
        <v>3</v>
      </c>
      <c r="B193" t="s">
        <v>6</v>
      </c>
      <c r="C193" t="s">
        <v>1</v>
      </c>
      <c r="D193" t="s">
        <v>7</v>
      </c>
      <c r="E193">
        <v>2</v>
      </c>
      <c r="F193">
        <v>19.809999999999999</v>
      </c>
      <c r="G193">
        <v>4.1900000000000004</v>
      </c>
    </row>
    <row r="194" spans="1:7" x14ac:dyDescent="0.3">
      <c r="A194" t="s">
        <v>5</v>
      </c>
      <c r="B194" t="s">
        <v>6</v>
      </c>
      <c r="C194" t="s">
        <v>1</v>
      </c>
      <c r="D194" t="s">
        <v>7</v>
      </c>
      <c r="E194">
        <v>2</v>
      </c>
      <c r="F194">
        <v>28.44</v>
      </c>
      <c r="G194">
        <v>2.56</v>
      </c>
    </row>
    <row r="195" spans="1:7" x14ac:dyDescent="0.3">
      <c r="A195" t="s">
        <v>5</v>
      </c>
      <c r="B195" t="s">
        <v>6</v>
      </c>
      <c r="C195" t="s">
        <v>1</v>
      </c>
      <c r="D195" t="s">
        <v>7</v>
      </c>
      <c r="E195">
        <v>2</v>
      </c>
      <c r="F195">
        <v>15.48</v>
      </c>
      <c r="G195">
        <v>2.02</v>
      </c>
    </row>
    <row r="196" spans="1:7" x14ac:dyDescent="0.3">
      <c r="A196" t="s">
        <v>5</v>
      </c>
      <c r="B196" t="s">
        <v>6</v>
      </c>
      <c r="C196" t="s">
        <v>1</v>
      </c>
      <c r="D196" t="s">
        <v>7</v>
      </c>
      <c r="E196">
        <v>2</v>
      </c>
      <c r="F196">
        <v>16.579999999999998</v>
      </c>
      <c r="G196">
        <v>4</v>
      </c>
    </row>
    <row r="197" spans="1:7" x14ac:dyDescent="0.3">
      <c r="A197" t="s">
        <v>5</v>
      </c>
      <c r="B197" t="s">
        <v>2</v>
      </c>
      <c r="C197" t="s">
        <v>1</v>
      </c>
      <c r="D197" t="s">
        <v>7</v>
      </c>
      <c r="E197">
        <v>2</v>
      </c>
      <c r="F197">
        <v>7.56</v>
      </c>
      <c r="G197">
        <v>1.44</v>
      </c>
    </row>
    <row r="198" spans="1:7" x14ac:dyDescent="0.3">
      <c r="A198" t="s">
        <v>5</v>
      </c>
      <c r="B198" t="s">
        <v>6</v>
      </c>
      <c r="C198" t="s">
        <v>1</v>
      </c>
      <c r="D198" t="s">
        <v>7</v>
      </c>
      <c r="E198">
        <v>2</v>
      </c>
      <c r="F198">
        <v>10.34</v>
      </c>
      <c r="G198">
        <v>2</v>
      </c>
    </row>
    <row r="199" spans="1:7" x14ac:dyDescent="0.3">
      <c r="A199" t="s">
        <v>3</v>
      </c>
      <c r="B199" t="s">
        <v>6</v>
      </c>
      <c r="C199" t="s">
        <v>1</v>
      </c>
      <c r="D199" t="s">
        <v>7</v>
      </c>
      <c r="E199">
        <v>4</v>
      </c>
      <c r="F199">
        <v>43.11</v>
      </c>
      <c r="G199">
        <v>5</v>
      </c>
    </row>
    <row r="200" spans="1:7" x14ac:dyDescent="0.3">
      <c r="A200" t="s">
        <v>3</v>
      </c>
      <c r="B200" t="s">
        <v>6</v>
      </c>
      <c r="C200" t="s">
        <v>1</v>
      </c>
      <c r="D200" t="s">
        <v>7</v>
      </c>
      <c r="E200">
        <v>2</v>
      </c>
      <c r="F200">
        <v>13</v>
      </c>
      <c r="G200">
        <v>2</v>
      </c>
    </row>
    <row r="201" spans="1:7" x14ac:dyDescent="0.3">
      <c r="A201" t="s">
        <v>5</v>
      </c>
      <c r="B201" t="s">
        <v>6</v>
      </c>
      <c r="C201" t="s">
        <v>1</v>
      </c>
      <c r="D201" t="s">
        <v>7</v>
      </c>
      <c r="E201">
        <v>2</v>
      </c>
      <c r="F201">
        <v>13.51</v>
      </c>
      <c r="G201">
        <v>2</v>
      </c>
    </row>
    <row r="202" spans="1:7" x14ac:dyDescent="0.3">
      <c r="A202" t="s">
        <v>5</v>
      </c>
      <c r="B202" t="s">
        <v>6</v>
      </c>
      <c r="C202" t="s">
        <v>1</v>
      </c>
      <c r="D202" t="s">
        <v>7</v>
      </c>
      <c r="E202">
        <v>3</v>
      </c>
      <c r="F202">
        <v>18.71</v>
      </c>
      <c r="G202">
        <v>4</v>
      </c>
    </row>
    <row r="203" spans="1:7" x14ac:dyDescent="0.3">
      <c r="A203" t="s">
        <v>3</v>
      </c>
      <c r="B203" t="s">
        <v>6</v>
      </c>
      <c r="C203" t="s">
        <v>1</v>
      </c>
      <c r="D203" t="s">
        <v>7</v>
      </c>
      <c r="E203">
        <v>2</v>
      </c>
      <c r="F203">
        <v>12.74</v>
      </c>
      <c r="G203">
        <v>2.0099999999999998</v>
      </c>
    </row>
    <row r="204" spans="1:7" x14ac:dyDescent="0.3">
      <c r="A204" t="s">
        <v>3</v>
      </c>
      <c r="B204" t="s">
        <v>6</v>
      </c>
      <c r="C204" t="s">
        <v>1</v>
      </c>
      <c r="D204" t="s">
        <v>7</v>
      </c>
      <c r="E204">
        <v>2</v>
      </c>
      <c r="F204">
        <v>13</v>
      </c>
      <c r="G204">
        <v>2</v>
      </c>
    </row>
    <row r="205" spans="1:7" x14ac:dyDescent="0.3">
      <c r="A205" t="s">
        <v>3</v>
      </c>
      <c r="B205" t="s">
        <v>6</v>
      </c>
      <c r="C205" t="s">
        <v>1</v>
      </c>
      <c r="D205" t="s">
        <v>7</v>
      </c>
      <c r="E205">
        <v>2</v>
      </c>
      <c r="F205">
        <v>16.399999999999999</v>
      </c>
      <c r="G205">
        <v>2.5</v>
      </c>
    </row>
    <row r="206" spans="1:7" x14ac:dyDescent="0.3">
      <c r="A206" t="s">
        <v>5</v>
      </c>
      <c r="B206" t="s">
        <v>6</v>
      </c>
      <c r="C206" t="s">
        <v>1</v>
      </c>
      <c r="D206" t="s">
        <v>7</v>
      </c>
      <c r="E206">
        <v>4</v>
      </c>
      <c r="F206">
        <v>20.53</v>
      </c>
      <c r="G206">
        <v>4</v>
      </c>
    </row>
    <row r="207" spans="1:7" x14ac:dyDescent="0.3">
      <c r="A207" t="s">
        <v>3</v>
      </c>
      <c r="B207" t="s">
        <v>6</v>
      </c>
      <c r="C207" t="s">
        <v>1</v>
      </c>
      <c r="D207" t="s">
        <v>7</v>
      </c>
      <c r="E207">
        <v>3</v>
      </c>
      <c r="F207">
        <v>16.47</v>
      </c>
      <c r="G207">
        <v>3.23</v>
      </c>
    </row>
    <row r="208" spans="1:7" x14ac:dyDescent="0.3">
      <c r="A208" t="s">
        <v>5</v>
      </c>
      <c r="B208" t="s">
        <v>6</v>
      </c>
      <c r="C208" t="s">
        <v>4</v>
      </c>
      <c r="D208" t="s">
        <v>0</v>
      </c>
      <c r="E208">
        <v>3</v>
      </c>
      <c r="F208">
        <v>26.59</v>
      </c>
      <c r="G208">
        <v>3.41</v>
      </c>
    </row>
    <row r="209" spans="1:7" x14ac:dyDescent="0.3">
      <c r="A209" t="s">
        <v>5</v>
      </c>
      <c r="B209" t="s">
        <v>6</v>
      </c>
      <c r="C209" t="s">
        <v>4</v>
      </c>
      <c r="D209" t="s">
        <v>0</v>
      </c>
      <c r="E209">
        <v>4</v>
      </c>
      <c r="F209">
        <v>38.729999999999997</v>
      </c>
      <c r="G209">
        <v>3</v>
      </c>
    </row>
    <row r="210" spans="1:7" x14ac:dyDescent="0.3">
      <c r="A210" t="s">
        <v>5</v>
      </c>
      <c r="B210" t="s">
        <v>6</v>
      </c>
      <c r="C210" t="s">
        <v>4</v>
      </c>
      <c r="D210" t="s">
        <v>0</v>
      </c>
      <c r="E210">
        <v>2</v>
      </c>
      <c r="F210">
        <v>24.27</v>
      </c>
      <c r="G210">
        <v>2.0299999999999998</v>
      </c>
    </row>
    <row r="211" spans="1:7" x14ac:dyDescent="0.3">
      <c r="A211" t="s">
        <v>3</v>
      </c>
      <c r="B211" t="s">
        <v>6</v>
      </c>
      <c r="C211" t="s">
        <v>4</v>
      </c>
      <c r="D211" t="s">
        <v>0</v>
      </c>
      <c r="E211">
        <v>2</v>
      </c>
      <c r="F211">
        <v>12.76</v>
      </c>
      <c r="G211">
        <v>2.23</v>
      </c>
    </row>
    <row r="212" spans="1:7" x14ac:dyDescent="0.3">
      <c r="A212" t="s">
        <v>5</v>
      </c>
      <c r="B212" t="s">
        <v>6</v>
      </c>
      <c r="C212" t="s">
        <v>4</v>
      </c>
      <c r="D212" t="s">
        <v>0</v>
      </c>
      <c r="E212">
        <v>3</v>
      </c>
      <c r="F212">
        <v>30.06</v>
      </c>
      <c r="G212">
        <v>2</v>
      </c>
    </row>
    <row r="213" spans="1:7" x14ac:dyDescent="0.3">
      <c r="A213" t="s">
        <v>5</v>
      </c>
      <c r="B213" t="s">
        <v>6</v>
      </c>
      <c r="C213" t="s">
        <v>4</v>
      </c>
      <c r="D213" t="s">
        <v>0</v>
      </c>
      <c r="E213">
        <v>4</v>
      </c>
      <c r="F213">
        <v>25.89</v>
      </c>
      <c r="G213">
        <v>5.16</v>
      </c>
    </row>
    <row r="214" spans="1:7" x14ac:dyDescent="0.3">
      <c r="A214" t="s">
        <v>5</v>
      </c>
      <c r="B214" t="s">
        <v>2</v>
      </c>
      <c r="C214" t="s">
        <v>4</v>
      </c>
      <c r="D214" t="s">
        <v>0</v>
      </c>
      <c r="E214">
        <v>4</v>
      </c>
      <c r="F214">
        <v>48.33</v>
      </c>
      <c r="G214">
        <v>9</v>
      </c>
    </row>
    <row r="215" spans="1:7" x14ac:dyDescent="0.3">
      <c r="A215" t="s">
        <v>3</v>
      </c>
      <c r="B215" t="s">
        <v>6</v>
      </c>
      <c r="C215" t="s">
        <v>4</v>
      </c>
      <c r="D215" t="s">
        <v>0</v>
      </c>
      <c r="E215">
        <v>2</v>
      </c>
      <c r="F215">
        <v>13.27</v>
      </c>
      <c r="G215">
        <v>2.5</v>
      </c>
    </row>
    <row r="216" spans="1:7" x14ac:dyDescent="0.3">
      <c r="A216" t="s">
        <v>3</v>
      </c>
      <c r="B216" t="s">
        <v>6</v>
      </c>
      <c r="C216" t="s">
        <v>4</v>
      </c>
      <c r="D216" t="s">
        <v>0</v>
      </c>
      <c r="E216">
        <v>3</v>
      </c>
      <c r="F216">
        <v>28.17</v>
      </c>
      <c r="G216">
        <v>6.5</v>
      </c>
    </row>
    <row r="217" spans="1:7" x14ac:dyDescent="0.3">
      <c r="A217" t="s">
        <v>3</v>
      </c>
      <c r="B217" t="s">
        <v>6</v>
      </c>
      <c r="C217" t="s">
        <v>4</v>
      </c>
      <c r="D217" t="s">
        <v>0</v>
      </c>
      <c r="E217">
        <v>2</v>
      </c>
      <c r="F217">
        <v>12.9</v>
      </c>
      <c r="G217">
        <v>1.1000000000000001</v>
      </c>
    </row>
    <row r="218" spans="1:7" x14ac:dyDescent="0.3">
      <c r="A218" t="s">
        <v>5</v>
      </c>
      <c r="B218" t="s">
        <v>6</v>
      </c>
      <c r="C218" t="s">
        <v>4</v>
      </c>
      <c r="D218" t="s">
        <v>0</v>
      </c>
      <c r="E218">
        <v>5</v>
      </c>
      <c r="F218">
        <v>28.15</v>
      </c>
      <c r="G218">
        <v>3</v>
      </c>
    </row>
    <row r="219" spans="1:7" x14ac:dyDescent="0.3">
      <c r="A219" t="s">
        <v>5</v>
      </c>
      <c r="B219" t="s">
        <v>6</v>
      </c>
      <c r="C219" t="s">
        <v>4</v>
      </c>
      <c r="D219" t="s">
        <v>0</v>
      </c>
      <c r="E219">
        <v>2</v>
      </c>
      <c r="F219">
        <v>11.59</v>
      </c>
      <c r="G219">
        <v>1.5</v>
      </c>
    </row>
    <row r="220" spans="1:7" x14ac:dyDescent="0.3">
      <c r="A220" t="s">
        <v>5</v>
      </c>
      <c r="B220" t="s">
        <v>6</v>
      </c>
      <c r="C220" t="s">
        <v>4</v>
      </c>
      <c r="D220" t="s">
        <v>0</v>
      </c>
      <c r="E220">
        <v>2</v>
      </c>
      <c r="F220">
        <v>7.74</v>
      </c>
      <c r="G220">
        <v>1.44</v>
      </c>
    </row>
    <row r="221" spans="1:7" x14ac:dyDescent="0.3">
      <c r="A221" t="s">
        <v>3</v>
      </c>
      <c r="B221" t="s">
        <v>6</v>
      </c>
      <c r="C221" t="s">
        <v>4</v>
      </c>
      <c r="D221" t="s">
        <v>0</v>
      </c>
      <c r="E221">
        <v>4</v>
      </c>
      <c r="F221">
        <v>30.14</v>
      </c>
      <c r="G221">
        <v>3.09</v>
      </c>
    </row>
    <row r="222" spans="1:7" x14ac:dyDescent="0.3">
      <c r="A222" t="s">
        <v>5</v>
      </c>
      <c r="B222" t="s">
        <v>6</v>
      </c>
      <c r="C222" t="s">
        <v>8</v>
      </c>
      <c r="D222" t="s">
        <v>7</v>
      </c>
      <c r="E222">
        <v>2</v>
      </c>
      <c r="F222">
        <v>12.16</v>
      </c>
      <c r="G222">
        <v>2.2000000000000002</v>
      </c>
    </row>
    <row r="223" spans="1:7" x14ac:dyDescent="0.3">
      <c r="A223" t="s">
        <v>3</v>
      </c>
      <c r="B223" t="s">
        <v>6</v>
      </c>
      <c r="C223" t="s">
        <v>8</v>
      </c>
      <c r="D223" t="s">
        <v>7</v>
      </c>
      <c r="E223">
        <v>2</v>
      </c>
      <c r="F223">
        <v>13.42</v>
      </c>
      <c r="G223">
        <v>3.48</v>
      </c>
    </row>
    <row r="224" spans="1:7" x14ac:dyDescent="0.3">
      <c r="A224" t="s">
        <v>5</v>
      </c>
      <c r="B224" t="s">
        <v>6</v>
      </c>
      <c r="C224" t="s">
        <v>8</v>
      </c>
      <c r="D224" t="s">
        <v>7</v>
      </c>
      <c r="E224">
        <v>1</v>
      </c>
      <c r="F224">
        <v>8.58</v>
      </c>
      <c r="G224">
        <v>1.92</v>
      </c>
    </row>
    <row r="225" spans="1:7" x14ac:dyDescent="0.3">
      <c r="A225" t="s">
        <v>3</v>
      </c>
      <c r="B225" t="s">
        <v>2</v>
      </c>
      <c r="C225" t="s">
        <v>8</v>
      </c>
      <c r="D225" t="s">
        <v>7</v>
      </c>
      <c r="E225">
        <v>3</v>
      </c>
      <c r="F225">
        <v>15.98</v>
      </c>
      <c r="G225">
        <v>3</v>
      </c>
    </row>
    <row r="226" spans="1:7" x14ac:dyDescent="0.3">
      <c r="A226" t="s">
        <v>5</v>
      </c>
      <c r="B226" t="s">
        <v>6</v>
      </c>
      <c r="C226" t="s">
        <v>8</v>
      </c>
      <c r="D226" t="s">
        <v>7</v>
      </c>
      <c r="E226">
        <v>2</v>
      </c>
      <c r="F226">
        <v>13.42</v>
      </c>
      <c r="G226">
        <v>1.58</v>
      </c>
    </row>
    <row r="227" spans="1:7" x14ac:dyDescent="0.3">
      <c r="A227" t="s">
        <v>3</v>
      </c>
      <c r="B227" t="s">
        <v>6</v>
      </c>
      <c r="C227" t="s">
        <v>8</v>
      </c>
      <c r="D227" t="s">
        <v>7</v>
      </c>
      <c r="E227">
        <v>2</v>
      </c>
      <c r="F227">
        <v>16.27</v>
      </c>
      <c r="G227">
        <v>2.5</v>
      </c>
    </row>
    <row r="228" spans="1:7" x14ac:dyDescent="0.3">
      <c r="A228" t="s">
        <v>3</v>
      </c>
      <c r="B228" t="s">
        <v>6</v>
      </c>
      <c r="C228" t="s">
        <v>8</v>
      </c>
      <c r="D228" t="s">
        <v>7</v>
      </c>
      <c r="E228">
        <v>2</v>
      </c>
      <c r="F228">
        <v>10.09</v>
      </c>
      <c r="G228">
        <v>2</v>
      </c>
    </row>
    <row r="229" spans="1:7" x14ac:dyDescent="0.3">
      <c r="A229" t="s">
        <v>5</v>
      </c>
      <c r="B229" t="s">
        <v>2</v>
      </c>
      <c r="C229" t="s">
        <v>4</v>
      </c>
      <c r="D229" t="s">
        <v>0</v>
      </c>
      <c r="E229">
        <v>4</v>
      </c>
      <c r="F229">
        <v>20.45</v>
      </c>
      <c r="G229">
        <v>3</v>
      </c>
    </row>
    <row r="230" spans="1:7" x14ac:dyDescent="0.3">
      <c r="A230" t="s">
        <v>5</v>
      </c>
      <c r="B230" t="s">
        <v>2</v>
      </c>
      <c r="C230" t="s">
        <v>4</v>
      </c>
      <c r="D230" t="s">
        <v>0</v>
      </c>
      <c r="E230">
        <v>2</v>
      </c>
      <c r="F230">
        <v>13.28</v>
      </c>
      <c r="G230">
        <v>2.72</v>
      </c>
    </row>
    <row r="231" spans="1:7" x14ac:dyDescent="0.3">
      <c r="A231" t="s">
        <v>3</v>
      </c>
      <c r="B231" t="s">
        <v>6</v>
      </c>
      <c r="C231" t="s">
        <v>4</v>
      </c>
      <c r="D231" t="s">
        <v>0</v>
      </c>
      <c r="E231">
        <v>2</v>
      </c>
      <c r="F231">
        <v>22.12</v>
      </c>
      <c r="G231">
        <v>2.88</v>
      </c>
    </row>
    <row r="232" spans="1:7" x14ac:dyDescent="0.3">
      <c r="A232" t="s">
        <v>5</v>
      </c>
      <c r="B232" t="s">
        <v>6</v>
      </c>
      <c r="C232" t="s">
        <v>4</v>
      </c>
      <c r="D232" t="s">
        <v>0</v>
      </c>
      <c r="E232">
        <v>4</v>
      </c>
      <c r="F232">
        <v>24.01</v>
      </c>
      <c r="G232">
        <v>2</v>
      </c>
    </row>
    <row r="233" spans="1:7" x14ac:dyDescent="0.3">
      <c r="A233" t="s">
        <v>5</v>
      </c>
      <c r="B233" t="s">
        <v>6</v>
      </c>
      <c r="C233" t="s">
        <v>4</v>
      </c>
      <c r="D233" t="s">
        <v>0</v>
      </c>
      <c r="E233">
        <v>3</v>
      </c>
      <c r="F233">
        <v>15.69</v>
      </c>
      <c r="G233">
        <v>3</v>
      </c>
    </row>
    <row r="234" spans="1:7" x14ac:dyDescent="0.3">
      <c r="A234" t="s">
        <v>5</v>
      </c>
      <c r="B234" t="s">
        <v>2</v>
      </c>
      <c r="C234" t="s">
        <v>4</v>
      </c>
      <c r="D234" t="s">
        <v>0</v>
      </c>
      <c r="E234">
        <v>2</v>
      </c>
      <c r="F234">
        <v>11.61</v>
      </c>
      <c r="G234">
        <v>3.39</v>
      </c>
    </row>
    <row r="235" spans="1:7" x14ac:dyDescent="0.3">
      <c r="A235" t="s">
        <v>5</v>
      </c>
      <c r="B235" t="s">
        <v>2</v>
      </c>
      <c r="C235" t="s">
        <v>4</v>
      </c>
      <c r="D235" t="s">
        <v>0</v>
      </c>
      <c r="E235">
        <v>2</v>
      </c>
      <c r="F235">
        <v>10.77</v>
      </c>
      <c r="G235">
        <v>1.47</v>
      </c>
    </row>
    <row r="236" spans="1:7" x14ac:dyDescent="0.3">
      <c r="A236" t="s">
        <v>5</v>
      </c>
      <c r="B236" t="s">
        <v>6</v>
      </c>
      <c r="C236" t="s">
        <v>4</v>
      </c>
      <c r="D236" t="s">
        <v>0</v>
      </c>
      <c r="E236">
        <v>2</v>
      </c>
      <c r="F236">
        <v>15.53</v>
      </c>
      <c r="G236">
        <v>3</v>
      </c>
    </row>
    <row r="237" spans="1:7" x14ac:dyDescent="0.3">
      <c r="A237" t="s">
        <v>5</v>
      </c>
      <c r="B237" t="s">
        <v>2</v>
      </c>
      <c r="C237" t="s">
        <v>4</v>
      </c>
      <c r="D237" t="s">
        <v>0</v>
      </c>
      <c r="E237">
        <v>2</v>
      </c>
      <c r="F237">
        <v>10.07</v>
      </c>
      <c r="G237">
        <v>1.25</v>
      </c>
    </row>
    <row r="238" spans="1:7" x14ac:dyDescent="0.3">
      <c r="A238" t="s">
        <v>5</v>
      </c>
      <c r="B238" t="s">
        <v>6</v>
      </c>
      <c r="C238" t="s">
        <v>4</v>
      </c>
      <c r="D238" t="s">
        <v>0</v>
      </c>
      <c r="E238">
        <v>2</v>
      </c>
      <c r="F238">
        <v>12.6</v>
      </c>
      <c r="G238">
        <v>1</v>
      </c>
    </row>
    <row r="239" spans="1:7" x14ac:dyDescent="0.3">
      <c r="A239" t="s">
        <v>5</v>
      </c>
      <c r="B239" t="s">
        <v>6</v>
      </c>
      <c r="C239" t="s">
        <v>4</v>
      </c>
      <c r="D239" t="s">
        <v>0</v>
      </c>
      <c r="E239">
        <v>2</v>
      </c>
      <c r="F239">
        <v>32.83</v>
      </c>
      <c r="G239">
        <v>1.17</v>
      </c>
    </row>
    <row r="240" spans="1:7" x14ac:dyDescent="0.3">
      <c r="A240" t="s">
        <v>3</v>
      </c>
      <c r="B240" t="s">
        <v>2</v>
      </c>
      <c r="C240" t="s">
        <v>4</v>
      </c>
      <c r="D240" t="s">
        <v>0</v>
      </c>
      <c r="E240">
        <v>3</v>
      </c>
      <c r="F240">
        <v>35.83</v>
      </c>
      <c r="G240">
        <v>4.67</v>
      </c>
    </row>
    <row r="241" spans="1:7" x14ac:dyDescent="0.3">
      <c r="A241" t="s">
        <v>5</v>
      </c>
      <c r="B241" t="s">
        <v>2</v>
      </c>
      <c r="C241" t="s">
        <v>4</v>
      </c>
      <c r="D241" t="s">
        <v>0</v>
      </c>
      <c r="E241">
        <v>3</v>
      </c>
      <c r="F241">
        <v>29.03</v>
      </c>
      <c r="G241">
        <v>5.92</v>
      </c>
    </row>
    <row r="242" spans="1:7" x14ac:dyDescent="0.3">
      <c r="A242" t="s">
        <v>3</v>
      </c>
      <c r="B242" t="s">
        <v>6</v>
      </c>
      <c r="C242" t="s">
        <v>4</v>
      </c>
      <c r="D242" t="s">
        <v>0</v>
      </c>
      <c r="E242">
        <v>2</v>
      </c>
      <c r="F242">
        <v>27.18</v>
      </c>
      <c r="G242">
        <v>2</v>
      </c>
    </row>
    <row r="243" spans="1:7" x14ac:dyDescent="0.3">
      <c r="A243" t="s">
        <v>5</v>
      </c>
      <c r="B243" t="s">
        <v>6</v>
      </c>
      <c r="C243" t="s">
        <v>4</v>
      </c>
      <c r="D243" t="s">
        <v>0</v>
      </c>
      <c r="E243">
        <v>2</v>
      </c>
      <c r="F243">
        <v>22.67</v>
      </c>
      <c r="G243">
        <v>2</v>
      </c>
    </row>
    <row r="244" spans="1:7" x14ac:dyDescent="0.3">
      <c r="A244" t="s">
        <v>5</v>
      </c>
      <c r="B244" t="s">
        <v>2</v>
      </c>
      <c r="C244" t="s">
        <v>4</v>
      </c>
      <c r="D244" t="s">
        <v>0</v>
      </c>
      <c r="E244">
        <v>2</v>
      </c>
      <c r="F244">
        <v>17.82</v>
      </c>
      <c r="G244">
        <v>1.75</v>
      </c>
    </row>
    <row r="245" spans="1:7" x14ac:dyDescent="0.3">
      <c r="A245" t="s">
        <v>3</v>
      </c>
      <c r="B245" t="s">
        <v>2</v>
      </c>
      <c r="C245" t="s">
        <v>1</v>
      </c>
      <c r="D245" t="s">
        <v>0</v>
      </c>
      <c r="E245">
        <v>2</v>
      </c>
      <c r="F245">
        <v>18.78</v>
      </c>
      <c r="G245">
        <v>3</v>
      </c>
    </row>
  </sheetData>
  <autoFilter ref="A1:G245" xr:uid="{8E47EB0B-904D-4A32-AC49-EEE4C902527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4BD78-200B-46E1-A8B7-2DDEA4961E75}">
  <dimension ref="A1:V245"/>
  <sheetViews>
    <sheetView tabSelected="1" zoomScale="70" zoomScaleNormal="70" workbookViewId="0">
      <pane ySplit="1" topLeftCell="A8" activePane="bottomLeft" state="frozen"/>
      <selection pane="bottomLeft" activeCell="O18" sqref="O18"/>
    </sheetView>
  </sheetViews>
  <sheetFormatPr defaultRowHeight="14.4" x14ac:dyDescent="0.3"/>
  <cols>
    <col min="8" max="8" width="12.33203125" bestFit="1" customWidth="1"/>
    <col min="10" max="10" width="10.6640625" customWidth="1"/>
    <col min="11" max="11" width="12.88671875" bestFit="1" customWidth="1"/>
    <col min="14" max="14" width="17.5546875" bestFit="1" customWidth="1"/>
    <col min="16" max="16" width="13.44140625" bestFit="1" customWidth="1"/>
    <col min="19" max="19" width="12.6640625" bestFit="1" customWidth="1"/>
  </cols>
  <sheetData>
    <row r="1" spans="1:15" x14ac:dyDescent="0.3">
      <c r="A1" t="s">
        <v>14</v>
      </c>
      <c r="B1" t="s">
        <v>13</v>
      </c>
      <c r="C1" t="s">
        <v>12</v>
      </c>
      <c r="D1" t="s">
        <v>11</v>
      </c>
      <c r="E1" t="s">
        <v>10</v>
      </c>
      <c r="F1" t="s">
        <v>16</v>
      </c>
      <c r="G1" t="s">
        <v>15</v>
      </c>
      <c r="H1" s="9" t="s">
        <v>48</v>
      </c>
      <c r="I1" s="9" t="s">
        <v>49</v>
      </c>
    </row>
    <row r="2" spans="1:15" x14ac:dyDescent="0.3">
      <c r="A2">
        <f>IF(tips!A2="Male",0,IF(tips!A2="Female",1," "))</f>
        <v>1</v>
      </c>
      <c r="B2">
        <f>IF(tips!B2="Yes",0,IF(tips!B2="No",1,""))</f>
        <v>1</v>
      </c>
      <c r="C2">
        <f>IF(tips!C2="Thur",0,IF(tips!C2="Fri",1,IF(tips!C2="Sat",2,IF(tips!C2="Sun",3,""))))</f>
        <v>3</v>
      </c>
      <c r="D2">
        <f>IF(tips!D2="Lunch",0,IF(tips!D2="Dinner",1,""))</f>
        <v>1</v>
      </c>
      <c r="E2">
        <v>2</v>
      </c>
      <c r="F2">
        <v>16.989999999999998</v>
      </c>
      <c r="G2">
        <v>1.01</v>
      </c>
      <c r="H2" s="10">
        <f>$O$27+$O$28*A2+$O$29*B2+$O$30*C2+$O$31*D2+$O$32*E2+$O$33*F2</f>
        <v>2.7219675304025599</v>
      </c>
      <c r="I2" s="10">
        <f>G2-H2</f>
        <v>-1.7119675304025599</v>
      </c>
      <c r="J2" s="8"/>
    </row>
    <row r="3" spans="1:15" x14ac:dyDescent="0.3">
      <c r="A3">
        <f>IF(tips!A3="Male",0,IF(tips!A3="Female",1," "))</f>
        <v>0</v>
      </c>
      <c r="B3">
        <f>IF(tips!B3="Yes",0,IF(tips!B3="No",1,""))</f>
        <v>1</v>
      </c>
      <c r="C3">
        <f>IF(tips!C3="Thur",0,IF(tips!C3="Fri",1,IF(tips!C3="Sat",2,IF(tips!C3="Sun",3,""))))</f>
        <v>3</v>
      </c>
      <c r="D3">
        <f>IF(tips!D3="Lunch",0,IF(tips!D3="Dinner",1,""))</f>
        <v>1</v>
      </c>
      <c r="E3">
        <v>3</v>
      </c>
      <c r="F3">
        <v>10.34</v>
      </c>
      <c r="G3">
        <v>1.66</v>
      </c>
      <c r="H3" s="10">
        <f t="shared" ref="H3:H66" si="0">$O$27+$O$28*A3+$O$29*B3+$O$30*C3+$O$31*D3+$O$32*E3+$O$33*F3</f>
        <v>2.2348803508934765</v>
      </c>
      <c r="I3" s="10">
        <f t="shared" ref="I3:I66" si="1">G3-H3</f>
        <v>-0.57488035089347655</v>
      </c>
      <c r="J3" s="8"/>
      <c r="K3" s="11" t="s">
        <v>50</v>
      </c>
      <c r="L3" s="11">
        <f>SUMSQ(I2:I245)</f>
        <v>246.93539740989905</v>
      </c>
    </row>
    <row r="4" spans="1:15" x14ac:dyDescent="0.3">
      <c r="A4">
        <f>IF(tips!A4="Male",0,IF(tips!A4="Female",1," "))</f>
        <v>0</v>
      </c>
      <c r="B4">
        <f>IF(tips!B4="Yes",0,IF(tips!B4="No",1,""))</f>
        <v>1</v>
      </c>
      <c r="C4">
        <f>IF(tips!C4="Thur",0,IF(tips!C4="Fri",1,IF(tips!C4="Sat",2,IF(tips!C4="Sun",3,""))))</f>
        <v>3</v>
      </c>
      <c r="D4">
        <f>IF(tips!D4="Lunch",0,IF(tips!D4="Dinner",1,""))</f>
        <v>1</v>
      </c>
      <c r="E4">
        <v>3</v>
      </c>
      <c r="F4">
        <v>21.01</v>
      </c>
      <c r="G4">
        <v>3.5</v>
      </c>
      <c r="H4" s="10">
        <f t="shared" si="0"/>
        <v>3.2413290372116004</v>
      </c>
      <c r="I4" s="10">
        <f t="shared" si="1"/>
        <v>0.25867096278839963</v>
      </c>
      <c r="J4" s="8"/>
      <c r="K4" s="11" t="s">
        <v>51</v>
      </c>
      <c r="L4" s="11">
        <f>COUNT(I2:I245)</f>
        <v>244</v>
      </c>
    </row>
    <row r="5" spans="1:15" x14ac:dyDescent="0.3">
      <c r="A5">
        <f>IF(tips!A5="Male",0,IF(tips!A5="Female",1," "))</f>
        <v>0</v>
      </c>
      <c r="B5">
        <f>IF(tips!B5="Yes",0,IF(tips!B5="No",1,""))</f>
        <v>1</v>
      </c>
      <c r="C5">
        <f>IF(tips!C5="Thur",0,IF(tips!C5="Fri",1,IF(tips!C5="Sat",2,IF(tips!C5="Sun",3,""))))</f>
        <v>3</v>
      </c>
      <c r="D5">
        <f>IF(tips!D5="Lunch",0,IF(tips!D5="Dinner",1,""))</f>
        <v>1</v>
      </c>
      <c r="E5">
        <v>2</v>
      </c>
      <c r="F5">
        <v>23.68</v>
      </c>
      <c r="G5">
        <v>3.31</v>
      </c>
      <c r="H5" s="10">
        <f t="shared" si="0"/>
        <v>3.3183574035474277</v>
      </c>
      <c r="I5" s="10">
        <f t="shared" si="1"/>
        <v>-8.3574035474276442E-3</v>
      </c>
      <c r="J5" s="8"/>
      <c r="K5" s="11" t="s">
        <v>52</v>
      </c>
      <c r="L5" s="11">
        <f>SQRT(L3/L4)</f>
        <v>1.005997175569437</v>
      </c>
    </row>
    <row r="6" spans="1:15" x14ac:dyDescent="0.3">
      <c r="A6">
        <f>IF(tips!A6="Male",0,IF(tips!A6="Female",1," "))</f>
        <v>1</v>
      </c>
      <c r="B6">
        <f>IF(tips!B6="Yes",0,IF(tips!B6="No",1,""))</f>
        <v>1</v>
      </c>
      <c r="C6">
        <f>IF(tips!C6="Thur",0,IF(tips!C6="Fri",1,IF(tips!C6="Sat",2,IF(tips!C6="Sun",3,""))))</f>
        <v>3</v>
      </c>
      <c r="D6">
        <f>IF(tips!D6="Lunch",0,IF(tips!D6="Dinner",1,""))</f>
        <v>1</v>
      </c>
      <c r="E6">
        <v>4</v>
      </c>
      <c r="F6">
        <v>24.59</v>
      </c>
      <c r="G6">
        <v>3.61</v>
      </c>
      <c r="H6" s="10">
        <f t="shared" si="0"/>
        <v>3.7884774332469804</v>
      </c>
      <c r="I6" s="10">
        <f t="shared" si="1"/>
        <v>-0.17847743324698051</v>
      </c>
      <c r="J6" s="8"/>
    </row>
    <row r="7" spans="1:15" x14ac:dyDescent="0.3">
      <c r="A7">
        <f>IF(tips!A7="Male",0,IF(tips!A7="Female",1," "))</f>
        <v>0</v>
      </c>
      <c r="B7">
        <f>IF(tips!B7="Yes",0,IF(tips!B7="No",1,""))</f>
        <v>1</v>
      </c>
      <c r="C7">
        <f>IF(tips!C7="Thur",0,IF(tips!C7="Fri",1,IF(tips!C7="Sat",2,IF(tips!C7="Sun",3,""))))</f>
        <v>3</v>
      </c>
      <c r="D7">
        <f>IF(tips!D7="Lunch",0,IF(tips!D7="Dinner",1,""))</f>
        <v>1</v>
      </c>
      <c r="E7">
        <v>4</v>
      </c>
      <c r="F7">
        <v>25.29</v>
      </c>
      <c r="G7">
        <v>4.71</v>
      </c>
      <c r="H7" s="10">
        <f t="shared" si="0"/>
        <v>3.8198600307549633</v>
      </c>
      <c r="I7" s="10">
        <f t="shared" si="1"/>
        <v>0.89013996924503669</v>
      </c>
      <c r="J7" s="8"/>
    </row>
    <row r="8" spans="1:15" x14ac:dyDescent="0.3">
      <c r="A8">
        <f>IF(tips!A8="Male",0,IF(tips!A8="Female",1," "))</f>
        <v>0</v>
      </c>
      <c r="B8">
        <f>IF(tips!B8="Yes",0,IF(tips!B8="No",1,""))</f>
        <v>1</v>
      </c>
      <c r="C8">
        <f>IF(tips!C8="Thur",0,IF(tips!C8="Fri",1,IF(tips!C8="Sat",2,IF(tips!C8="Sun",3,""))))</f>
        <v>3</v>
      </c>
      <c r="D8">
        <f>IF(tips!D8="Lunch",0,IF(tips!D8="Dinner",1,""))</f>
        <v>1</v>
      </c>
      <c r="E8">
        <v>2</v>
      </c>
      <c r="F8">
        <v>8.77</v>
      </c>
      <c r="G8">
        <v>2</v>
      </c>
      <c r="H8" s="10">
        <f t="shared" si="0"/>
        <v>1.9119703451591217</v>
      </c>
      <c r="I8" s="10">
        <f t="shared" si="1"/>
        <v>8.8029654840878324E-2</v>
      </c>
      <c r="J8" s="8"/>
    </row>
    <row r="9" spans="1:15" x14ac:dyDescent="0.3">
      <c r="A9">
        <f>IF(tips!A9="Male",0,IF(tips!A9="Female",1," "))</f>
        <v>0</v>
      </c>
      <c r="B9">
        <f>IF(tips!B9="Yes",0,IF(tips!B9="No",1,""))</f>
        <v>1</v>
      </c>
      <c r="C9">
        <f>IF(tips!C9="Thur",0,IF(tips!C9="Fri",1,IF(tips!C9="Sat",2,IF(tips!C9="Sun",3,""))))</f>
        <v>3</v>
      </c>
      <c r="D9">
        <f>IF(tips!D9="Lunch",0,IF(tips!D9="Dinner",1,""))</f>
        <v>1</v>
      </c>
      <c r="E9">
        <v>4</v>
      </c>
      <c r="F9">
        <v>26.88</v>
      </c>
      <c r="G9">
        <v>3.12</v>
      </c>
      <c r="H9" s="10">
        <f t="shared" si="0"/>
        <v>3.9698369202812813</v>
      </c>
      <c r="I9" s="10">
        <f t="shared" si="1"/>
        <v>-0.84983692028128122</v>
      </c>
      <c r="J9" s="8"/>
    </row>
    <row r="10" spans="1:15" x14ac:dyDescent="0.3">
      <c r="A10">
        <f>IF(tips!A10="Male",0,IF(tips!A10="Female",1," "))</f>
        <v>0</v>
      </c>
      <c r="B10">
        <f>IF(tips!B10="Yes",0,IF(tips!B10="No",1,""))</f>
        <v>1</v>
      </c>
      <c r="C10">
        <f>IF(tips!C10="Thur",0,IF(tips!C10="Fri",1,IF(tips!C10="Sat",2,IF(tips!C10="Sun",3,""))))</f>
        <v>3</v>
      </c>
      <c r="D10">
        <f>IF(tips!D10="Lunch",0,IF(tips!D10="Dinner",1,""))</f>
        <v>1</v>
      </c>
      <c r="E10">
        <v>2</v>
      </c>
      <c r="F10">
        <v>15.04</v>
      </c>
      <c r="G10">
        <v>1.96</v>
      </c>
      <c r="H10" s="10">
        <f t="shared" si="0"/>
        <v>2.5033886453666789</v>
      </c>
      <c r="I10" s="10">
        <f t="shared" si="1"/>
        <v>-0.54338864536667897</v>
      </c>
      <c r="J10" s="8"/>
    </row>
    <row r="11" spans="1:15" x14ac:dyDescent="0.3">
      <c r="A11">
        <f>IF(tips!A11="Male",0,IF(tips!A11="Female",1," "))</f>
        <v>0</v>
      </c>
      <c r="B11">
        <f>IF(tips!B11="Yes",0,IF(tips!B11="No",1,""))</f>
        <v>1</v>
      </c>
      <c r="C11">
        <f>IF(tips!C11="Thur",0,IF(tips!C11="Fri",1,IF(tips!C11="Sat",2,IF(tips!C11="Sun",3,""))))</f>
        <v>3</v>
      </c>
      <c r="D11">
        <f>IF(tips!D11="Lunch",0,IF(tips!D11="Dinner",1,""))</f>
        <v>1</v>
      </c>
      <c r="E11">
        <v>2</v>
      </c>
      <c r="F11">
        <v>14.78</v>
      </c>
      <c r="G11">
        <v>3.23</v>
      </c>
      <c r="H11" s="10">
        <f t="shared" si="0"/>
        <v>2.4788641225510544</v>
      </c>
      <c r="I11" s="10">
        <f t="shared" si="1"/>
        <v>0.75113587744894561</v>
      </c>
      <c r="J11" s="8"/>
      <c r="N11" t="s">
        <v>26</v>
      </c>
    </row>
    <row r="12" spans="1:15" ht="15" thickBot="1" x14ac:dyDescent="0.35">
      <c r="A12">
        <f>IF(tips!A12="Male",0,IF(tips!A12="Female",1," "))</f>
        <v>0</v>
      </c>
      <c r="B12">
        <f>IF(tips!B12="Yes",0,IF(tips!B12="No",1,""))</f>
        <v>1</v>
      </c>
      <c r="C12">
        <f>IF(tips!C12="Thur",0,IF(tips!C12="Fri",1,IF(tips!C12="Sat",2,IF(tips!C12="Sun",3,""))))</f>
        <v>3</v>
      </c>
      <c r="D12">
        <f>IF(tips!D12="Lunch",0,IF(tips!D12="Dinner",1,""))</f>
        <v>1</v>
      </c>
      <c r="E12">
        <v>2</v>
      </c>
      <c r="F12">
        <v>10.27</v>
      </c>
      <c r="G12">
        <v>1.71</v>
      </c>
      <c r="H12" s="10">
        <f t="shared" si="0"/>
        <v>2.0534579767877239</v>
      </c>
      <c r="I12" s="10">
        <f t="shared" si="1"/>
        <v>-0.34345797678772394</v>
      </c>
      <c r="J12" s="8"/>
    </row>
    <row r="13" spans="1:15" x14ac:dyDescent="0.3">
      <c r="A13">
        <f>IF(tips!A13="Male",0,IF(tips!A13="Female",1," "))</f>
        <v>1</v>
      </c>
      <c r="B13">
        <f>IF(tips!B13="Yes",0,IF(tips!B13="No",1,""))</f>
        <v>1</v>
      </c>
      <c r="C13">
        <f>IF(tips!C13="Thur",0,IF(tips!C13="Fri",1,IF(tips!C13="Sat",2,IF(tips!C13="Sun",3,""))))</f>
        <v>3</v>
      </c>
      <c r="D13">
        <f>IF(tips!D13="Lunch",0,IF(tips!D13="Dinner",1,""))</f>
        <v>1</v>
      </c>
      <c r="E13">
        <v>4</v>
      </c>
      <c r="F13">
        <v>35.26</v>
      </c>
      <c r="G13">
        <v>5</v>
      </c>
      <c r="H13" s="10">
        <f t="shared" si="0"/>
        <v>4.7949261195651038</v>
      </c>
      <c r="I13" s="10">
        <f t="shared" si="1"/>
        <v>0.20507388043489616</v>
      </c>
      <c r="J13" s="8"/>
      <c r="N13" s="12" t="s">
        <v>27</v>
      </c>
      <c r="O13" s="12"/>
    </row>
    <row r="14" spans="1:15" x14ac:dyDescent="0.3">
      <c r="A14">
        <f>IF(tips!A14="Male",0,IF(tips!A14="Female",1," "))</f>
        <v>0</v>
      </c>
      <c r="B14">
        <f>IF(tips!B14="Yes",0,IF(tips!B14="No",1,""))</f>
        <v>1</v>
      </c>
      <c r="C14">
        <f>IF(tips!C14="Thur",0,IF(tips!C14="Fri",1,IF(tips!C14="Sat",2,IF(tips!C14="Sun",3,""))))</f>
        <v>3</v>
      </c>
      <c r="D14">
        <f>IF(tips!D14="Lunch",0,IF(tips!D14="Dinner",1,""))</f>
        <v>1</v>
      </c>
      <c r="E14">
        <v>2</v>
      </c>
      <c r="F14">
        <v>15.42</v>
      </c>
      <c r="G14">
        <v>1.57</v>
      </c>
      <c r="H14" s="10">
        <f t="shared" si="0"/>
        <v>2.5392321787125915</v>
      </c>
      <c r="I14" s="10">
        <f t="shared" si="1"/>
        <v>-0.96923217871259149</v>
      </c>
      <c r="J14" s="8"/>
      <c r="N14" t="s">
        <v>28</v>
      </c>
      <c r="O14">
        <v>0.68498078724882538</v>
      </c>
    </row>
    <row r="15" spans="1:15" x14ac:dyDescent="0.3">
      <c r="A15">
        <f>IF(tips!A15="Male",0,IF(tips!A15="Female",1," "))</f>
        <v>0</v>
      </c>
      <c r="B15">
        <f>IF(tips!B15="Yes",0,IF(tips!B15="No",1,""))</f>
        <v>1</v>
      </c>
      <c r="C15">
        <f>IF(tips!C15="Thur",0,IF(tips!C15="Fri",1,IF(tips!C15="Sat",2,IF(tips!C15="Sun",3,""))))</f>
        <v>3</v>
      </c>
      <c r="D15">
        <f>IF(tips!D15="Lunch",0,IF(tips!D15="Dinner",1,""))</f>
        <v>1</v>
      </c>
      <c r="E15">
        <v>4</v>
      </c>
      <c r="F15">
        <v>18.43</v>
      </c>
      <c r="G15">
        <v>3</v>
      </c>
      <c r="H15" s="10">
        <f t="shared" si="0"/>
        <v>3.1727899287734891</v>
      </c>
      <c r="I15" s="10">
        <f t="shared" si="1"/>
        <v>-0.17278992877348909</v>
      </c>
      <c r="J15" s="8"/>
      <c r="N15" t="s">
        <v>29</v>
      </c>
      <c r="O15">
        <v>0.46919867890002054</v>
      </c>
    </row>
    <row r="16" spans="1:15" x14ac:dyDescent="0.3">
      <c r="A16">
        <f>IF(tips!A16="Male",0,IF(tips!A16="Female",1," "))</f>
        <v>1</v>
      </c>
      <c r="B16">
        <f>IF(tips!B16="Yes",0,IF(tips!B16="No",1,""))</f>
        <v>1</v>
      </c>
      <c r="C16">
        <f>IF(tips!C16="Thur",0,IF(tips!C16="Fri",1,IF(tips!C16="Sat",2,IF(tips!C16="Sun",3,""))))</f>
        <v>3</v>
      </c>
      <c r="D16">
        <f>IF(tips!D16="Lunch",0,IF(tips!D16="Dinner",1,""))</f>
        <v>1</v>
      </c>
      <c r="E16">
        <v>2</v>
      </c>
      <c r="F16">
        <v>14.83</v>
      </c>
      <c r="G16">
        <v>3.02</v>
      </c>
      <c r="H16" s="10">
        <f t="shared" si="0"/>
        <v>2.5182253408573727</v>
      </c>
      <c r="I16" s="10">
        <f t="shared" si="1"/>
        <v>0.50177465914262731</v>
      </c>
      <c r="J16" s="8"/>
      <c r="K16" s="4"/>
      <c r="N16" t="s">
        <v>30</v>
      </c>
      <c r="O16">
        <v>0.45576067077090715</v>
      </c>
    </row>
    <row r="17" spans="1:22" x14ac:dyDescent="0.3">
      <c r="A17">
        <f>IF(tips!A17="Male",0,IF(tips!A17="Female",1," "))</f>
        <v>0</v>
      </c>
      <c r="B17">
        <f>IF(tips!B17="Yes",0,IF(tips!B17="No",1,""))</f>
        <v>1</v>
      </c>
      <c r="C17">
        <f>IF(tips!C17="Thur",0,IF(tips!C17="Fri",1,IF(tips!C17="Sat",2,IF(tips!C17="Sun",3,""))))</f>
        <v>3</v>
      </c>
      <c r="D17">
        <f>IF(tips!D17="Lunch",0,IF(tips!D17="Dinner",1,""))</f>
        <v>1</v>
      </c>
      <c r="E17">
        <v>2</v>
      </c>
      <c r="F17">
        <v>21.58</v>
      </c>
      <c r="G17">
        <v>3.92</v>
      </c>
      <c r="H17" s="10">
        <f t="shared" si="0"/>
        <v>3.1202747192673845</v>
      </c>
      <c r="I17" s="10">
        <f t="shared" si="1"/>
        <v>0.7997252807326154</v>
      </c>
      <c r="J17" s="8"/>
      <c r="N17" t="s">
        <v>31</v>
      </c>
      <c r="O17">
        <v>1.0207455647998898</v>
      </c>
    </row>
    <row r="18" spans="1:22" ht="15" thickBot="1" x14ac:dyDescent="0.35">
      <c r="A18">
        <f>IF(tips!A18="Male",0,IF(tips!A18="Female",1," "))</f>
        <v>1</v>
      </c>
      <c r="B18">
        <f>IF(tips!B18="Yes",0,IF(tips!B18="No",1,""))</f>
        <v>1</v>
      </c>
      <c r="C18">
        <f>IF(tips!C18="Thur",0,IF(tips!C18="Fri",1,IF(tips!C18="Sat",2,IF(tips!C18="Sun",3,""))))</f>
        <v>3</v>
      </c>
      <c r="D18">
        <f>IF(tips!D18="Lunch",0,IF(tips!D18="Dinner",1,""))</f>
        <v>1</v>
      </c>
      <c r="E18">
        <v>3</v>
      </c>
      <c r="F18">
        <v>10.33</v>
      </c>
      <c r="G18">
        <v>1.67</v>
      </c>
      <c r="H18" s="10">
        <f t="shared" si="0"/>
        <v>2.2685820639346503</v>
      </c>
      <c r="I18" s="10">
        <f t="shared" si="1"/>
        <v>-0.59858206393465041</v>
      </c>
      <c r="J18" s="8"/>
      <c r="N18" s="2" t="s">
        <v>32</v>
      </c>
      <c r="O18" s="2">
        <v>244</v>
      </c>
    </row>
    <row r="19" spans="1:22" x14ac:dyDescent="0.3">
      <c r="A19">
        <f>IF(tips!A19="Male",0,IF(tips!A19="Female",1," "))</f>
        <v>0</v>
      </c>
      <c r="B19">
        <f>IF(tips!B19="Yes",0,IF(tips!B19="No",1,""))</f>
        <v>1</v>
      </c>
      <c r="C19">
        <f>IF(tips!C19="Thur",0,IF(tips!C19="Fri",1,IF(tips!C19="Sat",2,IF(tips!C19="Sun",3,""))))</f>
        <v>3</v>
      </c>
      <c r="D19">
        <f>IF(tips!D19="Lunch",0,IF(tips!D19="Dinner",1,""))</f>
        <v>1</v>
      </c>
      <c r="E19">
        <v>3</v>
      </c>
      <c r="F19">
        <v>16.29</v>
      </c>
      <c r="G19">
        <v>3.71</v>
      </c>
      <c r="H19" s="10">
        <f t="shared" si="0"/>
        <v>2.7961146230202654</v>
      </c>
      <c r="I19" s="10">
        <f t="shared" si="1"/>
        <v>0.9138853769797346</v>
      </c>
      <c r="J19" s="8"/>
    </row>
    <row r="20" spans="1:22" ht="15" thickBot="1" x14ac:dyDescent="0.35">
      <c r="A20">
        <f>IF(tips!A20="Male",0,IF(tips!A20="Female",1," "))</f>
        <v>1</v>
      </c>
      <c r="B20">
        <f>IF(tips!B20="Yes",0,IF(tips!B20="No",1,""))</f>
        <v>1</v>
      </c>
      <c r="C20">
        <f>IF(tips!C20="Thur",0,IF(tips!C20="Fri",1,IF(tips!C20="Sat",2,IF(tips!C20="Sun",3,""))))</f>
        <v>3</v>
      </c>
      <c r="D20">
        <f>IF(tips!D20="Lunch",0,IF(tips!D20="Dinner",1,""))</f>
        <v>1</v>
      </c>
      <c r="E20">
        <v>3</v>
      </c>
      <c r="F20">
        <v>16.97</v>
      </c>
      <c r="G20">
        <v>3.5</v>
      </c>
      <c r="H20" s="10">
        <f t="shared" si="0"/>
        <v>2.894900646610596</v>
      </c>
      <c r="I20" s="10">
        <f t="shared" si="1"/>
        <v>0.60509935338940402</v>
      </c>
      <c r="J20" s="8"/>
      <c r="N20" t="s">
        <v>33</v>
      </c>
    </row>
    <row r="21" spans="1:22" x14ac:dyDescent="0.3">
      <c r="A21">
        <f>IF(tips!A21="Male",0,IF(tips!A21="Female",1," "))</f>
        <v>0</v>
      </c>
      <c r="B21">
        <f>IF(tips!B21="Yes",0,IF(tips!B21="No",1,""))</f>
        <v>1</v>
      </c>
      <c r="C21">
        <f>IF(tips!C21="Thur",0,IF(tips!C21="Fri",1,IF(tips!C21="Sat",2,IF(tips!C21="Sun",3,""))))</f>
        <v>2</v>
      </c>
      <c r="D21">
        <f>IF(tips!D21="Lunch",0,IF(tips!D21="Dinner",1,""))</f>
        <v>1</v>
      </c>
      <c r="E21">
        <v>3</v>
      </c>
      <c r="F21">
        <v>20.65</v>
      </c>
      <c r="G21">
        <v>3.35</v>
      </c>
      <c r="H21" s="10">
        <f t="shared" si="0"/>
        <v>3.154632185307046</v>
      </c>
      <c r="I21" s="10">
        <f t="shared" si="1"/>
        <v>0.19536781469295406</v>
      </c>
      <c r="J21" s="8"/>
      <c r="N21" s="3"/>
      <c r="O21" s="3" t="s">
        <v>38</v>
      </c>
      <c r="P21" s="3" t="s">
        <v>39</v>
      </c>
      <c r="Q21" s="3" t="s">
        <v>40</v>
      </c>
      <c r="R21" s="3" t="s">
        <v>41</v>
      </c>
      <c r="S21" s="3" t="s">
        <v>42</v>
      </c>
    </row>
    <row r="22" spans="1:22" x14ac:dyDescent="0.3">
      <c r="A22">
        <f>IF(tips!A22="Male",0,IF(tips!A22="Female",1," "))</f>
        <v>0</v>
      </c>
      <c r="B22">
        <f>IF(tips!B22="Yes",0,IF(tips!B22="No",1,""))</f>
        <v>1</v>
      </c>
      <c r="C22">
        <f>IF(tips!C22="Thur",0,IF(tips!C22="Fri",1,IF(tips!C22="Sat",2,IF(tips!C22="Sun",3,""))))</f>
        <v>2</v>
      </c>
      <c r="D22">
        <f>IF(tips!D22="Lunch",0,IF(tips!D22="Dinner",1,""))</f>
        <v>1</v>
      </c>
      <c r="E22">
        <v>2</v>
      </c>
      <c r="F22">
        <v>17.920000000000002</v>
      </c>
      <c r="G22">
        <v>4.08</v>
      </c>
      <c r="H22" s="10">
        <f t="shared" si="0"/>
        <v>2.722305077779906</v>
      </c>
      <c r="I22" s="10">
        <f t="shared" si="1"/>
        <v>1.357694922220094</v>
      </c>
      <c r="J22" s="8"/>
      <c r="N22" t="s">
        <v>34</v>
      </c>
      <c r="O22">
        <v>6</v>
      </c>
      <c r="P22">
        <v>218.27707963928177</v>
      </c>
      <c r="Q22">
        <v>36.379513273213625</v>
      </c>
      <c r="R22">
        <v>34.915790673135767</v>
      </c>
      <c r="S22">
        <v>4.0992240363035874E-30</v>
      </c>
    </row>
    <row r="23" spans="1:22" x14ac:dyDescent="0.3">
      <c r="A23">
        <f>IF(tips!A23="Male",0,IF(tips!A23="Female",1," "))</f>
        <v>1</v>
      </c>
      <c r="B23">
        <f>IF(tips!B23="Yes",0,IF(tips!B23="No",1,""))</f>
        <v>1</v>
      </c>
      <c r="C23">
        <f>IF(tips!C23="Thur",0,IF(tips!C23="Fri",1,IF(tips!C23="Sat",2,IF(tips!C23="Sun",3,""))))</f>
        <v>2</v>
      </c>
      <c r="D23">
        <f>IF(tips!D23="Lunch",0,IF(tips!D23="Dinner",1,""))</f>
        <v>1</v>
      </c>
      <c r="E23">
        <v>2</v>
      </c>
      <c r="F23">
        <v>20.29</v>
      </c>
      <c r="G23">
        <v>2.75</v>
      </c>
      <c r="H23" s="10">
        <f t="shared" si="0"/>
        <v>2.9805004996717956</v>
      </c>
      <c r="I23" s="10">
        <f t="shared" si="1"/>
        <v>-0.23050049967179564</v>
      </c>
      <c r="J23" s="8"/>
      <c r="N23" t="s">
        <v>35</v>
      </c>
      <c r="O23">
        <v>237</v>
      </c>
      <c r="P23">
        <v>246.93539740989908</v>
      </c>
      <c r="Q23">
        <v>1.0419215080586459</v>
      </c>
    </row>
    <row r="24" spans="1:22" ht="15" thickBot="1" x14ac:dyDescent="0.35">
      <c r="A24">
        <f>IF(tips!A24="Male",0,IF(tips!A24="Female",1," "))</f>
        <v>1</v>
      </c>
      <c r="B24">
        <f>IF(tips!B24="Yes",0,IF(tips!B24="No",1,""))</f>
        <v>1</v>
      </c>
      <c r="C24">
        <f>IF(tips!C24="Thur",0,IF(tips!C24="Fri",1,IF(tips!C24="Sat",2,IF(tips!C24="Sun",3,""))))</f>
        <v>2</v>
      </c>
      <c r="D24">
        <f>IF(tips!D24="Lunch",0,IF(tips!D24="Dinner",1,""))</f>
        <v>1</v>
      </c>
      <c r="E24">
        <v>2</v>
      </c>
      <c r="F24">
        <v>15.77</v>
      </c>
      <c r="G24">
        <v>2.23</v>
      </c>
      <c r="H24" s="10">
        <f t="shared" si="0"/>
        <v>2.5541511030309407</v>
      </c>
      <c r="I24" s="10">
        <f t="shared" si="1"/>
        <v>-0.32415110303094075</v>
      </c>
      <c r="J24" s="8"/>
      <c r="K24" s="5"/>
      <c r="L24" s="5"/>
      <c r="M24" s="5"/>
      <c r="N24" s="2" t="s">
        <v>36</v>
      </c>
      <c r="O24" s="2">
        <v>243</v>
      </c>
      <c r="P24" s="2">
        <v>465.21247704918085</v>
      </c>
      <c r="Q24" s="2"/>
      <c r="R24" s="2"/>
      <c r="S24" s="2"/>
    </row>
    <row r="25" spans="1:22" ht="15" thickBot="1" x14ac:dyDescent="0.35">
      <c r="A25">
        <f>IF(tips!A25="Male",0,IF(tips!A25="Female",1," "))</f>
        <v>0</v>
      </c>
      <c r="B25">
        <f>IF(tips!B25="Yes",0,IF(tips!B25="No",1,""))</f>
        <v>1</v>
      </c>
      <c r="C25">
        <f>IF(tips!C25="Thur",0,IF(tips!C25="Fri",1,IF(tips!C25="Sat",2,IF(tips!C25="Sun",3,""))))</f>
        <v>2</v>
      </c>
      <c r="D25">
        <f>IF(tips!D25="Lunch",0,IF(tips!D25="Dinner",1,""))</f>
        <v>1</v>
      </c>
      <c r="E25">
        <v>4</v>
      </c>
      <c r="F25">
        <v>39.42</v>
      </c>
      <c r="G25">
        <v>7.58</v>
      </c>
      <c r="H25" s="10">
        <f t="shared" si="0"/>
        <v>5.0999337003827065</v>
      </c>
      <c r="I25" s="10">
        <f t="shared" si="1"/>
        <v>2.4800662996172935</v>
      </c>
      <c r="J25" s="8"/>
    </row>
    <row r="26" spans="1:22" x14ac:dyDescent="0.3">
      <c r="A26">
        <f>IF(tips!A26="Male",0,IF(tips!A26="Female",1," "))</f>
        <v>0</v>
      </c>
      <c r="B26">
        <f>IF(tips!B26="Yes",0,IF(tips!B26="No",1,""))</f>
        <v>1</v>
      </c>
      <c r="C26">
        <f>IF(tips!C26="Thur",0,IF(tips!C26="Fri",1,IF(tips!C26="Sat",2,IF(tips!C26="Sun",3,""))))</f>
        <v>2</v>
      </c>
      <c r="D26">
        <f>IF(tips!D26="Lunch",0,IF(tips!D26="Dinner",1,""))</f>
        <v>1</v>
      </c>
      <c r="E26">
        <v>2</v>
      </c>
      <c r="F26">
        <v>19.82</v>
      </c>
      <c r="G26">
        <v>3.18</v>
      </c>
      <c r="H26" s="10">
        <f t="shared" si="0"/>
        <v>2.9015227445094687</v>
      </c>
      <c r="I26" s="10">
        <f t="shared" si="1"/>
        <v>0.27847725549053148</v>
      </c>
      <c r="J26" s="8"/>
      <c r="N26" s="3"/>
      <c r="O26" s="3" t="s">
        <v>43</v>
      </c>
      <c r="P26" s="3" t="s">
        <v>31</v>
      </c>
      <c r="Q26" s="3" t="s">
        <v>44</v>
      </c>
      <c r="R26" s="3" t="s">
        <v>45</v>
      </c>
      <c r="S26" s="3" t="s">
        <v>46</v>
      </c>
      <c r="T26" s="3" t="s">
        <v>47</v>
      </c>
      <c r="U26" s="3"/>
      <c r="V26" s="3"/>
    </row>
    <row r="27" spans="1:22" x14ac:dyDescent="0.3">
      <c r="A27">
        <f>IF(tips!A27="Male",0,IF(tips!A27="Female",1," "))</f>
        <v>0</v>
      </c>
      <c r="B27">
        <f>IF(tips!B27="Yes",0,IF(tips!B27="No",1,""))</f>
        <v>1</v>
      </c>
      <c r="C27">
        <f>IF(tips!C27="Thur",0,IF(tips!C27="Fri",1,IF(tips!C27="Sat",2,IF(tips!C27="Sun",3,""))))</f>
        <v>2</v>
      </c>
      <c r="D27">
        <f>IF(tips!D27="Lunch",0,IF(tips!D27="Dinner",1,""))</f>
        <v>1</v>
      </c>
      <c r="E27">
        <v>4</v>
      </c>
      <c r="F27">
        <v>17.809999999999999</v>
      </c>
      <c r="G27">
        <v>2.34</v>
      </c>
      <c r="H27" s="10">
        <f t="shared" si="0"/>
        <v>3.0615685540533102</v>
      </c>
      <c r="I27" s="10">
        <f t="shared" si="1"/>
        <v>-0.72156855405331033</v>
      </c>
      <c r="J27" s="8"/>
      <c r="N27" t="s">
        <v>37</v>
      </c>
      <c r="O27" s="6">
        <v>0.61369530866352529</v>
      </c>
      <c r="P27">
        <v>0.24108451032119257</v>
      </c>
      <c r="Q27">
        <v>2.5455609232045227</v>
      </c>
      <c r="R27">
        <v>1.154501072314042E-2</v>
      </c>
      <c r="S27">
        <v>0.13875303479439294</v>
      </c>
      <c r="T27">
        <v>1.0886375825326575</v>
      </c>
    </row>
    <row r="28" spans="1:22" x14ac:dyDescent="0.3">
      <c r="A28">
        <f>IF(tips!A28="Male",0,IF(tips!A28="Female",1," "))</f>
        <v>0</v>
      </c>
      <c r="B28">
        <f>IF(tips!B28="Yes",0,IF(tips!B28="No",1,""))</f>
        <v>1</v>
      </c>
      <c r="C28">
        <f>IF(tips!C28="Thur",0,IF(tips!C28="Fri",1,IF(tips!C28="Sat",2,IF(tips!C28="Sun",3,""))))</f>
        <v>2</v>
      </c>
      <c r="D28">
        <f>IF(tips!D28="Lunch",0,IF(tips!D28="Dinner",1,""))</f>
        <v>1</v>
      </c>
      <c r="E28">
        <v>2</v>
      </c>
      <c r="F28">
        <v>13.37</v>
      </c>
      <c r="G28">
        <v>2</v>
      </c>
      <c r="H28" s="10">
        <f t="shared" si="0"/>
        <v>2.2931259285064787</v>
      </c>
      <c r="I28" s="10">
        <f t="shared" si="1"/>
        <v>-0.29312592850647867</v>
      </c>
      <c r="J28" s="8"/>
      <c r="N28" t="s">
        <v>14</v>
      </c>
      <c r="O28" s="6">
        <v>3.4644963918697966E-2</v>
      </c>
      <c r="P28">
        <v>0.14108196261280787</v>
      </c>
      <c r="Q28">
        <v>0.24556621751697114</v>
      </c>
      <c r="R28">
        <v>0.80623056066677812</v>
      </c>
      <c r="S28">
        <v>-0.24328988986338979</v>
      </c>
      <c r="T28">
        <v>0.31257981770078574</v>
      </c>
    </row>
    <row r="29" spans="1:22" x14ac:dyDescent="0.3">
      <c r="A29">
        <f>IF(tips!A29="Male",0,IF(tips!A29="Female",1," "))</f>
        <v>0</v>
      </c>
      <c r="B29">
        <f>IF(tips!B29="Yes",0,IF(tips!B29="No",1,""))</f>
        <v>1</v>
      </c>
      <c r="C29">
        <f>IF(tips!C29="Thur",0,IF(tips!C29="Fri",1,IF(tips!C29="Sat",2,IF(tips!C29="Sun",3,""))))</f>
        <v>2</v>
      </c>
      <c r="D29">
        <f>IF(tips!D29="Lunch",0,IF(tips!D29="Dinner",1,""))</f>
        <v>1</v>
      </c>
      <c r="E29">
        <v>2</v>
      </c>
      <c r="F29">
        <v>12.69</v>
      </c>
      <c r="G29">
        <v>2</v>
      </c>
      <c r="H29" s="10">
        <f t="shared" si="0"/>
        <v>2.2289848688348459</v>
      </c>
      <c r="I29" s="10">
        <f t="shared" si="1"/>
        <v>-0.22898486883484592</v>
      </c>
      <c r="J29" s="8"/>
      <c r="N29" t="s">
        <v>13</v>
      </c>
      <c r="O29" s="6">
        <v>7.5663088606399406E-2</v>
      </c>
      <c r="P29">
        <v>0.14019827749512162</v>
      </c>
      <c r="Q29">
        <v>0.53968629257254752</v>
      </c>
      <c r="R29">
        <v>0.58992008824964381</v>
      </c>
      <c r="S29">
        <v>-0.20053088427621013</v>
      </c>
      <c r="T29">
        <v>0.35185706148900897</v>
      </c>
    </row>
    <row r="30" spans="1:22" x14ac:dyDescent="0.3">
      <c r="A30">
        <f>IF(tips!A30="Male",0,IF(tips!A30="Female",1," "))</f>
        <v>0</v>
      </c>
      <c r="B30">
        <f>IF(tips!B30="Yes",0,IF(tips!B30="No",1,""))</f>
        <v>1</v>
      </c>
      <c r="C30">
        <f>IF(tips!C30="Thur",0,IF(tips!C30="Fri",1,IF(tips!C30="Sat",2,IF(tips!C30="Sun",3,""))))</f>
        <v>2</v>
      </c>
      <c r="D30">
        <f>IF(tips!D30="Lunch",0,IF(tips!D30="Dinner",1,""))</f>
        <v>1</v>
      </c>
      <c r="E30">
        <v>2</v>
      </c>
      <c r="F30">
        <v>21.7</v>
      </c>
      <c r="G30">
        <v>4.3</v>
      </c>
      <c r="H30" s="10">
        <f t="shared" si="0"/>
        <v>3.0788539094839837</v>
      </c>
      <c r="I30" s="10">
        <f t="shared" si="1"/>
        <v>1.2211460905160161</v>
      </c>
      <c r="J30" s="8"/>
      <c r="N30" t="s">
        <v>12</v>
      </c>
      <c r="O30" s="6">
        <v>5.2739820313689616E-2</v>
      </c>
      <c r="P30">
        <v>0.12033463898270615</v>
      </c>
      <c r="Q30">
        <v>0.43827629982144295</v>
      </c>
      <c r="R30">
        <v>0.66158521876038812</v>
      </c>
      <c r="S30">
        <v>-0.18432230776548475</v>
      </c>
      <c r="T30">
        <v>0.28980194839286399</v>
      </c>
    </row>
    <row r="31" spans="1:22" x14ac:dyDescent="0.3">
      <c r="A31">
        <f>IF(tips!A31="Male",0,IF(tips!A31="Female",1," "))</f>
        <v>1</v>
      </c>
      <c r="B31">
        <f>IF(tips!B31="Yes",0,IF(tips!B31="No",1,""))</f>
        <v>1</v>
      </c>
      <c r="C31">
        <f>IF(tips!C31="Thur",0,IF(tips!C31="Fri",1,IF(tips!C31="Sat",2,IF(tips!C31="Sun",3,""))))</f>
        <v>2</v>
      </c>
      <c r="D31">
        <f>IF(tips!D31="Lunch",0,IF(tips!D31="Dinner",1,""))</f>
        <v>1</v>
      </c>
      <c r="E31">
        <v>2</v>
      </c>
      <c r="F31">
        <v>19.649999999999999</v>
      </c>
      <c r="G31">
        <v>3</v>
      </c>
      <c r="H31" s="10">
        <f t="shared" si="0"/>
        <v>2.9201324435102585</v>
      </c>
      <c r="I31" s="10">
        <f t="shared" si="1"/>
        <v>7.9867556489741531E-2</v>
      </c>
      <c r="J31" s="8"/>
      <c r="N31" t="s">
        <v>11</v>
      </c>
      <c r="O31" s="6">
        <v>-0.11247776856660152</v>
      </c>
      <c r="P31">
        <v>0.30752613372767862</v>
      </c>
      <c r="Q31">
        <v>-0.36575027690558209</v>
      </c>
      <c r="R31">
        <v>0.7148776665501213</v>
      </c>
      <c r="S31">
        <v>-0.71831163583670199</v>
      </c>
      <c r="T31">
        <v>0.49335609870349895</v>
      </c>
    </row>
    <row r="32" spans="1:22" x14ac:dyDescent="0.3">
      <c r="A32">
        <f>IF(tips!A32="Male",0,IF(tips!A32="Female",1," "))</f>
        <v>0</v>
      </c>
      <c r="B32">
        <f>IF(tips!B32="Yes",0,IF(tips!B32="No",1,""))</f>
        <v>1</v>
      </c>
      <c r="C32">
        <f>IF(tips!C32="Thur",0,IF(tips!C32="Fri",1,IF(tips!C32="Sat",2,IF(tips!C32="Sun",3,""))))</f>
        <v>2</v>
      </c>
      <c r="D32">
        <f>IF(tips!D32="Lunch",0,IF(tips!D32="Dinner",1,""))</f>
        <v>1</v>
      </c>
      <c r="E32">
        <v>2</v>
      </c>
      <c r="F32">
        <v>9.5500000000000007</v>
      </c>
      <c r="G32">
        <v>1.45</v>
      </c>
      <c r="H32" s="10">
        <f t="shared" si="0"/>
        <v>1.9328040932923054</v>
      </c>
      <c r="I32" s="10">
        <f t="shared" si="1"/>
        <v>-0.48280409329230545</v>
      </c>
      <c r="J32" s="8"/>
      <c r="N32" t="s">
        <v>10</v>
      </c>
      <c r="O32" s="6">
        <v>0.17481961796308437</v>
      </c>
      <c r="P32">
        <v>8.918719351795508E-2</v>
      </c>
      <c r="Q32">
        <v>1.9601426064369865</v>
      </c>
      <c r="R32">
        <v>5.1150875884894476E-2</v>
      </c>
      <c r="S32">
        <v>-8.8129468779515885E-4</v>
      </c>
      <c r="T32">
        <v>0.35052053061396393</v>
      </c>
    </row>
    <row r="33" spans="1:22" ht="15" thickBot="1" x14ac:dyDescent="0.35">
      <c r="A33">
        <f>IF(tips!A33="Male",0,IF(tips!A33="Female",1," "))</f>
        <v>0</v>
      </c>
      <c r="B33">
        <f>IF(tips!B33="Yes",0,IF(tips!B33="No",1,""))</f>
        <v>1</v>
      </c>
      <c r="C33">
        <f>IF(tips!C33="Thur",0,IF(tips!C33="Fri",1,IF(tips!C33="Sat",2,IF(tips!C33="Sun",3,""))))</f>
        <v>2</v>
      </c>
      <c r="D33">
        <f>IF(tips!D33="Lunch",0,IF(tips!D33="Dinner",1,""))</f>
        <v>1</v>
      </c>
      <c r="E33">
        <v>4</v>
      </c>
      <c r="F33">
        <v>18.350000000000001</v>
      </c>
      <c r="G33">
        <v>2.5</v>
      </c>
      <c r="H33" s="10">
        <f t="shared" si="0"/>
        <v>3.1125041014396073</v>
      </c>
      <c r="I33" s="10">
        <f t="shared" si="1"/>
        <v>-0.61250410143960732</v>
      </c>
      <c r="J33" s="8"/>
      <c r="N33" s="2" t="s">
        <v>16</v>
      </c>
      <c r="O33" s="7">
        <v>9.432508775240149E-2</v>
      </c>
      <c r="P33" s="2">
        <v>9.5381734544041814E-3</v>
      </c>
      <c r="Q33" s="2">
        <v>9.8892191679369787</v>
      </c>
      <c r="R33" s="2">
        <v>1.5781760987743751E-19</v>
      </c>
      <c r="S33" s="2">
        <v>7.5534657031831459E-2</v>
      </c>
      <c r="T33" s="2">
        <v>0.11311551847297152</v>
      </c>
      <c r="U33" s="2"/>
      <c r="V33" s="2"/>
    </row>
    <row r="34" spans="1:22" x14ac:dyDescent="0.3">
      <c r="A34">
        <f>IF(tips!A34="Male",0,IF(tips!A34="Female",1," "))</f>
        <v>1</v>
      </c>
      <c r="B34">
        <f>IF(tips!B34="Yes",0,IF(tips!B34="No",1,""))</f>
        <v>1</v>
      </c>
      <c r="C34">
        <f>IF(tips!C34="Thur",0,IF(tips!C34="Fri",1,IF(tips!C34="Sat",2,IF(tips!C34="Sun",3,""))))</f>
        <v>2</v>
      </c>
      <c r="D34">
        <f>IF(tips!D34="Lunch",0,IF(tips!D34="Dinner",1,""))</f>
        <v>1</v>
      </c>
      <c r="E34">
        <v>2</v>
      </c>
      <c r="F34">
        <v>15.06</v>
      </c>
      <c r="G34">
        <v>3</v>
      </c>
      <c r="H34" s="10">
        <f t="shared" si="0"/>
        <v>2.4871802907267355</v>
      </c>
      <c r="I34" s="10">
        <f t="shared" si="1"/>
        <v>0.51281970927326448</v>
      </c>
      <c r="J34" s="8"/>
    </row>
    <row r="35" spans="1:22" x14ac:dyDescent="0.3">
      <c r="A35">
        <f>IF(tips!A35="Male",0,IF(tips!A35="Female",1," "))</f>
        <v>1</v>
      </c>
      <c r="B35">
        <f>IF(tips!B35="Yes",0,IF(tips!B35="No",1,""))</f>
        <v>1</v>
      </c>
      <c r="C35">
        <f>IF(tips!C35="Thur",0,IF(tips!C35="Fri",1,IF(tips!C35="Sat",2,IF(tips!C35="Sun",3,""))))</f>
        <v>2</v>
      </c>
      <c r="D35">
        <f>IF(tips!D35="Lunch",0,IF(tips!D35="Dinner",1,""))</f>
        <v>1</v>
      </c>
      <c r="E35">
        <v>4</v>
      </c>
      <c r="F35">
        <v>20.69</v>
      </c>
      <c r="G35">
        <v>2.4500000000000002</v>
      </c>
      <c r="H35" s="10">
        <f t="shared" si="0"/>
        <v>3.3678697706989249</v>
      </c>
      <c r="I35" s="10">
        <f t="shared" si="1"/>
        <v>-0.91786977069892473</v>
      </c>
      <c r="J35" s="8"/>
    </row>
    <row r="36" spans="1:22" x14ac:dyDescent="0.3">
      <c r="A36">
        <f>IF(tips!A36="Male",0,IF(tips!A36="Female",1," "))</f>
        <v>0</v>
      </c>
      <c r="B36">
        <f>IF(tips!B36="Yes",0,IF(tips!B36="No",1,""))</f>
        <v>1</v>
      </c>
      <c r="C36">
        <f>IF(tips!C36="Thur",0,IF(tips!C36="Fri",1,IF(tips!C36="Sat",2,IF(tips!C36="Sun",3,""))))</f>
        <v>2</v>
      </c>
      <c r="D36">
        <f>IF(tips!D36="Lunch",0,IF(tips!D36="Dinner",1,""))</f>
        <v>1</v>
      </c>
      <c r="E36">
        <v>2</v>
      </c>
      <c r="F36">
        <v>17.78</v>
      </c>
      <c r="G36">
        <v>3.27</v>
      </c>
      <c r="H36" s="10">
        <f t="shared" si="0"/>
        <v>2.7090995654945695</v>
      </c>
      <c r="I36" s="10">
        <f t="shared" si="1"/>
        <v>0.56090043450543048</v>
      </c>
      <c r="J36" s="8"/>
    </row>
    <row r="37" spans="1:22" x14ac:dyDescent="0.3">
      <c r="A37">
        <f>IF(tips!A37="Male",0,IF(tips!A37="Female",1," "))</f>
        <v>0</v>
      </c>
      <c r="B37">
        <f>IF(tips!B37="Yes",0,IF(tips!B37="No",1,""))</f>
        <v>1</v>
      </c>
      <c r="C37">
        <f>IF(tips!C37="Thur",0,IF(tips!C37="Fri",1,IF(tips!C37="Sat",2,IF(tips!C37="Sun",3,""))))</f>
        <v>2</v>
      </c>
      <c r="D37">
        <f>IF(tips!D37="Lunch",0,IF(tips!D37="Dinner",1,""))</f>
        <v>1</v>
      </c>
      <c r="E37">
        <v>3</v>
      </c>
      <c r="F37">
        <v>24.06</v>
      </c>
      <c r="G37">
        <v>3.6</v>
      </c>
      <c r="H37" s="10">
        <f t="shared" si="0"/>
        <v>3.4762807345427351</v>
      </c>
      <c r="I37" s="10">
        <f t="shared" si="1"/>
        <v>0.12371926545726497</v>
      </c>
      <c r="J37" s="8"/>
    </row>
    <row r="38" spans="1:22" x14ac:dyDescent="0.3">
      <c r="A38">
        <f>IF(tips!A38="Male",0,IF(tips!A38="Female",1," "))</f>
        <v>0</v>
      </c>
      <c r="B38">
        <f>IF(tips!B38="Yes",0,IF(tips!B38="No",1,""))</f>
        <v>1</v>
      </c>
      <c r="C38">
        <f>IF(tips!C38="Thur",0,IF(tips!C38="Fri",1,IF(tips!C38="Sat",2,IF(tips!C38="Sun",3,""))))</f>
        <v>2</v>
      </c>
      <c r="D38">
        <f>IF(tips!D38="Lunch",0,IF(tips!D38="Dinner",1,""))</f>
        <v>1</v>
      </c>
      <c r="E38">
        <v>3</v>
      </c>
      <c r="F38">
        <v>16.309999999999999</v>
      </c>
      <c r="G38">
        <v>2</v>
      </c>
      <c r="H38" s="10">
        <f t="shared" si="0"/>
        <v>2.7452613044616236</v>
      </c>
      <c r="I38" s="10">
        <f t="shared" si="1"/>
        <v>-0.74526130446162364</v>
      </c>
      <c r="J38" s="8"/>
    </row>
    <row r="39" spans="1:22" x14ac:dyDescent="0.3">
      <c r="A39">
        <f>IF(tips!A39="Male",0,IF(tips!A39="Female",1," "))</f>
        <v>1</v>
      </c>
      <c r="B39">
        <f>IF(tips!B39="Yes",0,IF(tips!B39="No",1,""))</f>
        <v>1</v>
      </c>
      <c r="C39">
        <f>IF(tips!C39="Thur",0,IF(tips!C39="Fri",1,IF(tips!C39="Sat",2,IF(tips!C39="Sun",3,""))))</f>
        <v>2</v>
      </c>
      <c r="D39">
        <f>IF(tips!D39="Lunch",0,IF(tips!D39="Dinner",1,""))</f>
        <v>1</v>
      </c>
      <c r="E39">
        <v>3</v>
      </c>
      <c r="F39">
        <v>16.93</v>
      </c>
      <c r="G39">
        <v>3.07</v>
      </c>
      <c r="H39" s="10">
        <f t="shared" si="0"/>
        <v>2.8383878227868107</v>
      </c>
      <c r="I39" s="10">
        <f t="shared" si="1"/>
        <v>0.23161217721318916</v>
      </c>
      <c r="J39" s="8"/>
      <c r="N39" s="4"/>
      <c r="O39" s="4"/>
    </row>
    <row r="40" spans="1:22" x14ac:dyDescent="0.3">
      <c r="A40">
        <f>IF(tips!A40="Male",0,IF(tips!A40="Female",1," "))</f>
        <v>0</v>
      </c>
      <c r="B40">
        <f>IF(tips!B40="Yes",0,IF(tips!B40="No",1,""))</f>
        <v>1</v>
      </c>
      <c r="C40">
        <f>IF(tips!C40="Thur",0,IF(tips!C40="Fri",1,IF(tips!C40="Sat",2,IF(tips!C40="Sun",3,""))))</f>
        <v>2</v>
      </c>
      <c r="D40">
        <f>IF(tips!D40="Lunch",0,IF(tips!D40="Dinner",1,""))</f>
        <v>1</v>
      </c>
      <c r="E40">
        <v>3</v>
      </c>
      <c r="F40">
        <v>18.690000000000001</v>
      </c>
      <c r="G40">
        <v>2.31</v>
      </c>
      <c r="H40" s="10">
        <f t="shared" si="0"/>
        <v>2.9697550133123394</v>
      </c>
      <c r="I40" s="10">
        <f t="shared" si="1"/>
        <v>-0.65975501331233932</v>
      </c>
      <c r="J40" s="8"/>
    </row>
    <row r="41" spans="1:22" x14ac:dyDescent="0.3">
      <c r="A41">
        <f>IF(tips!A41="Male",0,IF(tips!A41="Female",1," "))</f>
        <v>0</v>
      </c>
      <c r="B41">
        <f>IF(tips!B41="Yes",0,IF(tips!B41="No",1,""))</f>
        <v>1</v>
      </c>
      <c r="C41">
        <f>IF(tips!C41="Thur",0,IF(tips!C41="Fri",1,IF(tips!C41="Sat",2,IF(tips!C41="Sun",3,""))))</f>
        <v>2</v>
      </c>
      <c r="D41">
        <f>IF(tips!D41="Lunch",0,IF(tips!D41="Dinner",1,""))</f>
        <v>1</v>
      </c>
      <c r="E41">
        <v>3</v>
      </c>
      <c r="F41">
        <v>31.27</v>
      </c>
      <c r="G41">
        <v>5</v>
      </c>
      <c r="H41" s="10">
        <f t="shared" si="0"/>
        <v>4.1563646172375499</v>
      </c>
      <c r="I41" s="10">
        <f t="shared" si="1"/>
        <v>0.84363538276245009</v>
      </c>
      <c r="J41" s="8"/>
    </row>
    <row r="42" spans="1:22" x14ac:dyDescent="0.3">
      <c r="A42">
        <f>IF(tips!A42="Male",0,IF(tips!A42="Female",1," "))</f>
        <v>0</v>
      </c>
      <c r="B42">
        <f>IF(tips!B42="Yes",0,IF(tips!B42="No",1,""))</f>
        <v>1</v>
      </c>
      <c r="C42">
        <f>IF(tips!C42="Thur",0,IF(tips!C42="Fri",1,IF(tips!C42="Sat",2,IF(tips!C42="Sun",3,""))))</f>
        <v>2</v>
      </c>
      <c r="D42">
        <f>IF(tips!D42="Lunch",0,IF(tips!D42="Dinner",1,""))</f>
        <v>1</v>
      </c>
      <c r="E42">
        <v>3</v>
      </c>
      <c r="F42">
        <v>16.04</v>
      </c>
      <c r="G42">
        <v>2.2400000000000002</v>
      </c>
      <c r="H42" s="10">
        <f t="shared" si="0"/>
        <v>2.7197935307684755</v>
      </c>
      <c r="I42" s="10">
        <f t="shared" si="1"/>
        <v>-0.47979353076847531</v>
      </c>
      <c r="J42" s="8"/>
    </row>
    <row r="43" spans="1:22" x14ac:dyDescent="0.3">
      <c r="A43">
        <f>IF(tips!A43="Male",0,IF(tips!A43="Female",1," "))</f>
        <v>0</v>
      </c>
      <c r="B43">
        <f>IF(tips!B43="Yes",0,IF(tips!B43="No",1,""))</f>
        <v>1</v>
      </c>
      <c r="C43">
        <f>IF(tips!C43="Thur",0,IF(tips!C43="Fri",1,IF(tips!C43="Sat",2,IF(tips!C43="Sun",3,""))))</f>
        <v>3</v>
      </c>
      <c r="D43">
        <f>IF(tips!D43="Lunch",0,IF(tips!D43="Dinner",1,""))</f>
        <v>1</v>
      </c>
      <c r="E43">
        <v>2</v>
      </c>
      <c r="F43">
        <v>17.46</v>
      </c>
      <c r="G43">
        <v>2.54</v>
      </c>
      <c r="H43" s="10">
        <f t="shared" si="0"/>
        <v>2.7316553577274907</v>
      </c>
      <c r="I43" s="10">
        <f t="shared" si="1"/>
        <v>-0.19165535772749065</v>
      </c>
      <c r="J43" s="8"/>
    </row>
    <row r="44" spans="1:22" x14ac:dyDescent="0.3">
      <c r="A44">
        <f>IF(tips!A44="Male",0,IF(tips!A44="Female",1," "))</f>
        <v>0</v>
      </c>
      <c r="B44">
        <f>IF(tips!B44="Yes",0,IF(tips!B44="No",1,""))</f>
        <v>1</v>
      </c>
      <c r="C44">
        <f>IF(tips!C44="Thur",0,IF(tips!C44="Fri",1,IF(tips!C44="Sat",2,IF(tips!C44="Sun",3,""))))</f>
        <v>3</v>
      </c>
      <c r="D44">
        <f>IF(tips!D44="Lunch",0,IF(tips!D44="Dinner",1,""))</f>
        <v>1</v>
      </c>
      <c r="E44">
        <v>2</v>
      </c>
      <c r="F44">
        <v>13.94</v>
      </c>
      <c r="G44">
        <v>3.06</v>
      </c>
      <c r="H44" s="10">
        <f t="shared" si="0"/>
        <v>2.3996310488390371</v>
      </c>
      <c r="I44" s="10">
        <f t="shared" si="1"/>
        <v>0.66036895116096295</v>
      </c>
      <c r="J44" s="8"/>
    </row>
    <row r="45" spans="1:22" x14ac:dyDescent="0.3">
      <c r="A45">
        <f>IF(tips!A45="Male",0,IF(tips!A45="Female",1," "))</f>
        <v>0</v>
      </c>
      <c r="B45">
        <f>IF(tips!B45="Yes",0,IF(tips!B45="No",1,""))</f>
        <v>1</v>
      </c>
      <c r="C45">
        <f>IF(tips!C45="Thur",0,IF(tips!C45="Fri",1,IF(tips!C45="Sat",2,IF(tips!C45="Sun",3,""))))</f>
        <v>3</v>
      </c>
      <c r="D45">
        <f>IF(tips!D45="Lunch",0,IF(tips!D45="Dinner",1,""))</f>
        <v>1</v>
      </c>
      <c r="E45">
        <v>2</v>
      </c>
      <c r="F45">
        <v>9.68</v>
      </c>
      <c r="G45">
        <v>1.32</v>
      </c>
      <c r="H45" s="10">
        <f t="shared" si="0"/>
        <v>1.9978061750138072</v>
      </c>
      <c r="I45" s="10">
        <f t="shared" si="1"/>
        <v>-0.67780617501380713</v>
      </c>
      <c r="J45" s="8"/>
    </row>
    <row r="46" spans="1:22" x14ac:dyDescent="0.3">
      <c r="A46">
        <f>IF(tips!A46="Male",0,IF(tips!A46="Female",1," "))</f>
        <v>0</v>
      </c>
      <c r="B46">
        <f>IF(tips!B46="Yes",0,IF(tips!B46="No",1,""))</f>
        <v>1</v>
      </c>
      <c r="C46">
        <f>IF(tips!C46="Thur",0,IF(tips!C46="Fri",1,IF(tips!C46="Sat",2,IF(tips!C46="Sun",3,""))))</f>
        <v>3</v>
      </c>
      <c r="D46">
        <f>IF(tips!D46="Lunch",0,IF(tips!D46="Dinner",1,""))</f>
        <v>1</v>
      </c>
      <c r="E46">
        <v>4</v>
      </c>
      <c r="F46">
        <v>30.4</v>
      </c>
      <c r="G46">
        <v>5.6</v>
      </c>
      <c r="H46" s="10">
        <f t="shared" si="0"/>
        <v>4.3018612291697345</v>
      </c>
      <c r="I46" s="10">
        <f t="shared" si="1"/>
        <v>1.2981387708302652</v>
      </c>
      <c r="J46" s="8"/>
    </row>
    <row r="47" spans="1:22" x14ac:dyDescent="0.3">
      <c r="A47">
        <f>IF(tips!A47="Male",0,IF(tips!A47="Female",1," "))</f>
        <v>0</v>
      </c>
      <c r="B47">
        <f>IF(tips!B47="Yes",0,IF(tips!B47="No",1,""))</f>
        <v>1</v>
      </c>
      <c r="C47">
        <f>IF(tips!C47="Thur",0,IF(tips!C47="Fri",1,IF(tips!C47="Sat",2,IF(tips!C47="Sun",3,""))))</f>
        <v>3</v>
      </c>
      <c r="D47">
        <f>IF(tips!D47="Lunch",0,IF(tips!D47="Dinner",1,""))</f>
        <v>1</v>
      </c>
      <c r="E47">
        <v>2</v>
      </c>
      <c r="F47">
        <v>18.29</v>
      </c>
      <c r="G47">
        <v>3</v>
      </c>
      <c r="H47" s="10">
        <f t="shared" si="0"/>
        <v>2.8099451805619839</v>
      </c>
      <c r="I47" s="10">
        <f t="shared" si="1"/>
        <v>0.19005481943801605</v>
      </c>
      <c r="J47" s="8"/>
      <c r="N47" s="5"/>
      <c r="O47" s="5"/>
      <c r="P47" s="5"/>
      <c r="Q47" s="5"/>
      <c r="R47" s="5"/>
      <c r="S47" s="5"/>
    </row>
    <row r="48" spans="1:22" x14ac:dyDescent="0.3">
      <c r="A48">
        <f>IF(tips!A48="Male",0,IF(tips!A48="Female",1," "))</f>
        <v>0</v>
      </c>
      <c r="B48">
        <f>IF(tips!B48="Yes",0,IF(tips!B48="No",1,""))</f>
        <v>1</v>
      </c>
      <c r="C48">
        <f>IF(tips!C48="Thur",0,IF(tips!C48="Fri",1,IF(tips!C48="Sat",2,IF(tips!C48="Sun",3,""))))</f>
        <v>3</v>
      </c>
      <c r="D48">
        <f>IF(tips!D48="Lunch",0,IF(tips!D48="Dinner",1,""))</f>
        <v>1</v>
      </c>
      <c r="E48">
        <v>2</v>
      </c>
      <c r="F48">
        <v>22.23</v>
      </c>
      <c r="G48">
        <v>5</v>
      </c>
      <c r="H48" s="10">
        <f t="shared" si="0"/>
        <v>3.1815860263064457</v>
      </c>
      <c r="I48" s="10">
        <f t="shared" si="1"/>
        <v>1.8184139736935543</v>
      </c>
      <c r="J48" s="8"/>
    </row>
    <row r="49" spans="1:22" x14ac:dyDescent="0.3">
      <c r="A49">
        <f>IF(tips!A49="Male",0,IF(tips!A49="Female",1," "))</f>
        <v>0</v>
      </c>
      <c r="B49">
        <f>IF(tips!B49="Yes",0,IF(tips!B49="No",1,""))</f>
        <v>1</v>
      </c>
      <c r="C49">
        <f>IF(tips!C49="Thur",0,IF(tips!C49="Fri",1,IF(tips!C49="Sat",2,IF(tips!C49="Sun",3,""))))</f>
        <v>3</v>
      </c>
      <c r="D49">
        <f>IF(tips!D49="Lunch",0,IF(tips!D49="Dinner",1,""))</f>
        <v>1</v>
      </c>
      <c r="E49">
        <v>4</v>
      </c>
      <c r="F49">
        <v>32.4</v>
      </c>
      <c r="G49">
        <v>6</v>
      </c>
      <c r="H49" s="10">
        <f t="shared" si="0"/>
        <v>4.490511404674538</v>
      </c>
      <c r="I49" s="10">
        <f t="shared" si="1"/>
        <v>1.509488595325462</v>
      </c>
      <c r="J49" s="8"/>
    </row>
    <row r="50" spans="1:22" x14ac:dyDescent="0.3">
      <c r="A50">
        <f>IF(tips!A50="Male",0,IF(tips!A50="Female",1," "))</f>
        <v>0</v>
      </c>
      <c r="B50">
        <f>IF(tips!B50="Yes",0,IF(tips!B50="No",1,""))</f>
        <v>1</v>
      </c>
      <c r="C50">
        <f>IF(tips!C50="Thur",0,IF(tips!C50="Fri",1,IF(tips!C50="Sat",2,IF(tips!C50="Sun",3,""))))</f>
        <v>3</v>
      </c>
      <c r="D50">
        <f>IF(tips!D50="Lunch",0,IF(tips!D50="Dinner",1,""))</f>
        <v>1</v>
      </c>
      <c r="E50">
        <v>3</v>
      </c>
      <c r="F50">
        <v>28.55</v>
      </c>
      <c r="G50">
        <v>2.0499999999999998</v>
      </c>
      <c r="H50" s="10">
        <f t="shared" si="0"/>
        <v>3.9525401988647078</v>
      </c>
      <c r="I50" s="10">
        <f t="shared" si="1"/>
        <v>-1.9025401988647079</v>
      </c>
      <c r="J50" s="8"/>
    </row>
    <row r="51" spans="1:22" x14ac:dyDescent="0.3">
      <c r="A51">
        <f>IF(tips!A51="Male",0,IF(tips!A51="Female",1," "))</f>
        <v>0</v>
      </c>
      <c r="B51">
        <f>IF(tips!B51="Yes",0,IF(tips!B51="No",1,""))</f>
        <v>1</v>
      </c>
      <c r="C51">
        <f>IF(tips!C51="Thur",0,IF(tips!C51="Fri",1,IF(tips!C51="Sat",2,IF(tips!C51="Sun",3,""))))</f>
        <v>3</v>
      </c>
      <c r="D51">
        <f>IF(tips!D51="Lunch",0,IF(tips!D51="Dinner",1,""))</f>
        <v>1</v>
      </c>
      <c r="E51">
        <v>2</v>
      </c>
      <c r="F51">
        <v>18.04</v>
      </c>
      <c r="G51">
        <v>3</v>
      </c>
      <c r="H51" s="10">
        <f t="shared" si="0"/>
        <v>2.7863639086238834</v>
      </c>
      <c r="I51" s="10">
        <f t="shared" si="1"/>
        <v>0.21363609137611661</v>
      </c>
      <c r="J51" s="8"/>
    </row>
    <row r="52" spans="1:22" x14ac:dyDescent="0.3">
      <c r="A52">
        <f>IF(tips!A52="Male",0,IF(tips!A52="Female",1," "))</f>
        <v>0</v>
      </c>
      <c r="B52">
        <f>IF(tips!B52="Yes",0,IF(tips!B52="No",1,""))</f>
        <v>1</v>
      </c>
      <c r="C52">
        <f>IF(tips!C52="Thur",0,IF(tips!C52="Fri",1,IF(tips!C52="Sat",2,IF(tips!C52="Sun",3,""))))</f>
        <v>3</v>
      </c>
      <c r="D52">
        <f>IF(tips!D52="Lunch",0,IF(tips!D52="Dinner",1,""))</f>
        <v>1</v>
      </c>
      <c r="E52">
        <v>2</v>
      </c>
      <c r="F52">
        <v>12.54</v>
      </c>
      <c r="G52">
        <v>2.5</v>
      </c>
      <c r="H52" s="10">
        <f t="shared" si="0"/>
        <v>2.2675759259856751</v>
      </c>
      <c r="I52" s="10">
        <f t="shared" si="1"/>
        <v>0.23242407401432486</v>
      </c>
      <c r="J52" s="8"/>
      <c r="N52" s="5"/>
      <c r="O52" s="5"/>
      <c r="P52" s="5"/>
      <c r="Q52" s="5"/>
      <c r="R52" s="5"/>
      <c r="S52" s="5"/>
      <c r="T52" s="5"/>
      <c r="U52" s="5"/>
      <c r="V52" s="5"/>
    </row>
    <row r="53" spans="1:22" x14ac:dyDescent="0.3">
      <c r="A53">
        <f>IF(tips!A53="Male",0,IF(tips!A53="Female",1," "))</f>
        <v>1</v>
      </c>
      <c r="B53">
        <f>IF(tips!B53="Yes",0,IF(tips!B53="No",1,""))</f>
        <v>1</v>
      </c>
      <c r="C53">
        <f>IF(tips!C53="Thur",0,IF(tips!C53="Fri",1,IF(tips!C53="Sat",2,IF(tips!C53="Sun",3,""))))</f>
        <v>3</v>
      </c>
      <c r="D53">
        <f>IF(tips!D53="Lunch",0,IF(tips!D53="Dinner",1,""))</f>
        <v>1</v>
      </c>
      <c r="E53">
        <v>2</v>
      </c>
      <c r="F53">
        <v>10.29</v>
      </c>
      <c r="G53">
        <v>2.6</v>
      </c>
      <c r="H53" s="10">
        <f t="shared" si="0"/>
        <v>2.0899894424614702</v>
      </c>
      <c r="I53" s="10">
        <f t="shared" si="1"/>
        <v>0.51001055753852986</v>
      </c>
      <c r="J53" s="8"/>
    </row>
    <row r="54" spans="1:22" x14ac:dyDescent="0.3">
      <c r="A54">
        <f>IF(tips!A54="Male",0,IF(tips!A54="Female",1," "))</f>
        <v>1</v>
      </c>
      <c r="B54">
        <f>IF(tips!B54="Yes",0,IF(tips!B54="No",1,""))</f>
        <v>1</v>
      </c>
      <c r="C54">
        <f>IF(tips!C54="Thur",0,IF(tips!C54="Fri",1,IF(tips!C54="Sat",2,IF(tips!C54="Sun",3,""))))</f>
        <v>3</v>
      </c>
      <c r="D54">
        <f>IF(tips!D54="Lunch",0,IF(tips!D54="Dinner",1,""))</f>
        <v>1</v>
      </c>
      <c r="E54">
        <v>4</v>
      </c>
      <c r="F54">
        <v>34.81</v>
      </c>
      <c r="G54">
        <v>5.2</v>
      </c>
      <c r="H54" s="10">
        <f t="shared" si="0"/>
        <v>4.7524798300765241</v>
      </c>
      <c r="I54" s="10">
        <f t="shared" si="1"/>
        <v>0.4475201699234761</v>
      </c>
      <c r="J54" s="8"/>
    </row>
    <row r="55" spans="1:22" x14ac:dyDescent="0.3">
      <c r="A55">
        <f>IF(tips!A55="Male",0,IF(tips!A55="Female",1," "))</f>
        <v>0</v>
      </c>
      <c r="B55">
        <f>IF(tips!B55="Yes",0,IF(tips!B55="No",1,""))</f>
        <v>1</v>
      </c>
      <c r="C55">
        <f>IF(tips!C55="Thur",0,IF(tips!C55="Fri",1,IF(tips!C55="Sat",2,IF(tips!C55="Sun",3,""))))</f>
        <v>3</v>
      </c>
      <c r="D55">
        <f>IF(tips!D55="Lunch",0,IF(tips!D55="Dinner",1,""))</f>
        <v>1</v>
      </c>
      <c r="E55">
        <v>2</v>
      </c>
      <c r="F55">
        <v>9.94</v>
      </c>
      <c r="G55">
        <v>1.56</v>
      </c>
      <c r="H55" s="10">
        <f t="shared" si="0"/>
        <v>2.0223306978294313</v>
      </c>
      <c r="I55" s="10">
        <f t="shared" si="1"/>
        <v>-0.46233069782943126</v>
      </c>
      <c r="J55" s="8"/>
    </row>
    <row r="56" spans="1:22" x14ac:dyDescent="0.3">
      <c r="A56">
        <f>IF(tips!A56="Male",0,IF(tips!A56="Female",1," "))</f>
        <v>0</v>
      </c>
      <c r="B56">
        <f>IF(tips!B56="Yes",0,IF(tips!B56="No",1,""))</f>
        <v>1</v>
      </c>
      <c r="C56">
        <f>IF(tips!C56="Thur",0,IF(tips!C56="Fri",1,IF(tips!C56="Sat",2,IF(tips!C56="Sun",3,""))))</f>
        <v>3</v>
      </c>
      <c r="D56">
        <f>IF(tips!D56="Lunch",0,IF(tips!D56="Dinner",1,""))</f>
        <v>1</v>
      </c>
      <c r="E56">
        <v>4</v>
      </c>
      <c r="F56">
        <v>25.56</v>
      </c>
      <c r="G56">
        <v>4.34</v>
      </c>
      <c r="H56" s="10">
        <f t="shared" si="0"/>
        <v>3.8453278044481118</v>
      </c>
      <c r="I56" s="10">
        <f t="shared" si="1"/>
        <v>0.49467219555188802</v>
      </c>
      <c r="J56" s="8"/>
    </row>
    <row r="57" spans="1:22" x14ac:dyDescent="0.3">
      <c r="A57">
        <f>IF(tips!A57="Male",0,IF(tips!A57="Female",1," "))</f>
        <v>0</v>
      </c>
      <c r="B57">
        <f>IF(tips!B57="Yes",0,IF(tips!B57="No",1,""))</f>
        <v>1</v>
      </c>
      <c r="C57">
        <f>IF(tips!C57="Thur",0,IF(tips!C57="Fri",1,IF(tips!C57="Sat",2,IF(tips!C57="Sun",3,""))))</f>
        <v>3</v>
      </c>
      <c r="D57">
        <f>IF(tips!D57="Lunch",0,IF(tips!D57="Dinner",1,""))</f>
        <v>1</v>
      </c>
      <c r="E57">
        <v>2</v>
      </c>
      <c r="F57">
        <v>19.489999999999998</v>
      </c>
      <c r="G57">
        <v>3.51</v>
      </c>
      <c r="H57" s="10">
        <f t="shared" si="0"/>
        <v>2.9231352858648654</v>
      </c>
      <c r="I57" s="10">
        <f t="shared" si="1"/>
        <v>0.58686471413513441</v>
      </c>
      <c r="J57" s="8"/>
    </row>
    <row r="58" spans="1:22" x14ac:dyDescent="0.3">
      <c r="A58">
        <f>IF(tips!A58="Male",0,IF(tips!A58="Female",1," "))</f>
        <v>0</v>
      </c>
      <c r="B58">
        <f>IF(tips!B58="Yes",0,IF(tips!B58="No",1,""))</f>
        <v>0</v>
      </c>
      <c r="C58">
        <f>IF(tips!C58="Thur",0,IF(tips!C58="Fri",1,IF(tips!C58="Sat",2,IF(tips!C58="Sun",3,""))))</f>
        <v>2</v>
      </c>
      <c r="D58">
        <f>IF(tips!D58="Lunch",0,IF(tips!D58="Dinner",1,""))</f>
        <v>1</v>
      </c>
      <c r="E58">
        <v>4</v>
      </c>
      <c r="F58">
        <v>38.01</v>
      </c>
      <c r="G58">
        <v>3</v>
      </c>
      <c r="H58" s="10">
        <f t="shared" si="0"/>
        <v>4.8912722380454206</v>
      </c>
      <c r="I58" s="10">
        <f t="shared" si="1"/>
        <v>-1.8912722380454206</v>
      </c>
      <c r="J58" s="8"/>
    </row>
    <row r="59" spans="1:22" x14ac:dyDescent="0.3">
      <c r="A59">
        <f>IF(tips!A59="Male",0,IF(tips!A59="Female",1," "))</f>
        <v>1</v>
      </c>
      <c r="B59">
        <f>IF(tips!B59="Yes",0,IF(tips!B59="No",1,""))</f>
        <v>1</v>
      </c>
      <c r="C59">
        <f>IF(tips!C59="Thur",0,IF(tips!C59="Fri",1,IF(tips!C59="Sat",2,IF(tips!C59="Sun",3,""))))</f>
        <v>2</v>
      </c>
      <c r="D59">
        <f>IF(tips!D59="Lunch",0,IF(tips!D59="Dinner",1,""))</f>
        <v>1</v>
      </c>
      <c r="E59">
        <v>2</v>
      </c>
      <c r="F59">
        <v>26.41</v>
      </c>
      <c r="G59">
        <v>1.5</v>
      </c>
      <c r="H59" s="10">
        <f t="shared" si="0"/>
        <v>3.5577700367164926</v>
      </c>
      <c r="I59" s="10">
        <f t="shared" si="1"/>
        <v>-2.0577700367164926</v>
      </c>
      <c r="J59" s="8"/>
    </row>
    <row r="60" spans="1:22" x14ac:dyDescent="0.3">
      <c r="A60">
        <f>IF(tips!A60="Male",0,IF(tips!A60="Female",1," "))</f>
        <v>0</v>
      </c>
      <c r="B60">
        <f>IF(tips!B60="Yes",0,IF(tips!B60="No",1,""))</f>
        <v>0</v>
      </c>
      <c r="C60">
        <f>IF(tips!C60="Thur",0,IF(tips!C60="Fri",1,IF(tips!C60="Sat",2,IF(tips!C60="Sun",3,""))))</f>
        <v>2</v>
      </c>
      <c r="D60">
        <f>IF(tips!D60="Lunch",0,IF(tips!D60="Dinner",1,""))</f>
        <v>1</v>
      </c>
      <c r="E60">
        <v>2</v>
      </c>
      <c r="F60">
        <v>11.24</v>
      </c>
      <c r="G60">
        <v>1.76</v>
      </c>
      <c r="H60" s="10">
        <f t="shared" si="0"/>
        <v>2.0165504029874644</v>
      </c>
      <c r="I60" s="10">
        <f t="shared" si="1"/>
        <v>-0.25655040298746434</v>
      </c>
      <c r="J60" s="8"/>
    </row>
    <row r="61" spans="1:22" x14ac:dyDescent="0.3">
      <c r="A61">
        <f>IF(tips!A61="Male",0,IF(tips!A61="Female",1," "))</f>
        <v>0</v>
      </c>
      <c r="B61">
        <f>IF(tips!B61="Yes",0,IF(tips!B61="No",1,""))</f>
        <v>1</v>
      </c>
      <c r="C61">
        <f>IF(tips!C61="Thur",0,IF(tips!C61="Fri",1,IF(tips!C61="Sat",2,IF(tips!C61="Sun",3,""))))</f>
        <v>2</v>
      </c>
      <c r="D61">
        <f>IF(tips!D61="Lunch",0,IF(tips!D61="Dinner",1,""))</f>
        <v>1</v>
      </c>
      <c r="E61">
        <v>4</v>
      </c>
      <c r="F61">
        <v>48.27</v>
      </c>
      <c r="G61">
        <v>6.73</v>
      </c>
      <c r="H61" s="10">
        <f t="shared" si="0"/>
        <v>5.9347107269914599</v>
      </c>
      <c r="I61" s="10">
        <f t="shared" si="1"/>
        <v>0.79528927300854058</v>
      </c>
      <c r="J61" s="8"/>
    </row>
    <row r="62" spans="1:22" x14ac:dyDescent="0.3">
      <c r="A62">
        <f>IF(tips!A62="Male",0,IF(tips!A62="Female",1," "))</f>
        <v>0</v>
      </c>
      <c r="B62">
        <f>IF(tips!B62="Yes",0,IF(tips!B62="No",1,""))</f>
        <v>0</v>
      </c>
      <c r="C62">
        <f>IF(tips!C62="Thur",0,IF(tips!C62="Fri",1,IF(tips!C62="Sat",2,IF(tips!C62="Sun",3,""))))</f>
        <v>2</v>
      </c>
      <c r="D62">
        <f>IF(tips!D62="Lunch",0,IF(tips!D62="Dinner",1,""))</f>
        <v>1</v>
      </c>
      <c r="E62">
        <v>2</v>
      </c>
      <c r="F62">
        <v>20.29</v>
      </c>
      <c r="G62">
        <v>3.21</v>
      </c>
      <c r="H62" s="10">
        <f t="shared" si="0"/>
        <v>2.8701924471466977</v>
      </c>
      <c r="I62" s="10">
        <f t="shared" si="1"/>
        <v>0.33980755285330222</v>
      </c>
      <c r="J62" s="8"/>
    </row>
    <row r="63" spans="1:22" x14ac:dyDescent="0.3">
      <c r="A63">
        <f>IF(tips!A63="Male",0,IF(tips!A63="Female",1," "))</f>
        <v>0</v>
      </c>
      <c r="B63">
        <f>IF(tips!B63="Yes",0,IF(tips!B63="No",1,""))</f>
        <v>0</v>
      </c>
      <c r="C63">
        <f>IF(tips!C63="Thur",0,IF(tips!C63="Fri",1,IF(tips!C63="Sat",2,IF(tips!C63="Sun",3,""))))</f>
        <v>2</v>
      </c>
      <c r="D63">
        <f>IF(tips!D63="Lunch",0,IF(tips!D63="Dinner",1,""))</f>
        <v>1</v>
      </c>
      <c r="E63">
        <v>2</v>
      </c>
      <c r="F63">
        <v>13.81</v>
      </c>
      <c r="G63">
        <v>2</v>
      </c>
      <c r="H63" s="10">
        <f t="shared" si="0"/>
        <v>2.2589658785111366</v>
      </c>
      <c r="I63" s="10">
        <f t="shared" si="1"/>
        <v>-0.25896587851113662</v>
      </c>
      <c r="J63" s="8"/>
    </row>
    <row r="64" spans="1:22" x14ac:dyDescent="0.3">
      <c r="A64">
        <f>IF(tips!A64="Male",0,IF(tips!A64="Female",1," "))</f>
        <v>0</v>
      </c>
      <c r="B64">
        <f>IF(tips!B64="Yes",0,IF(tips!B64="No",1,""))</f>
        <v>0</v>
      </c>
      <c r="C64">
        <f>IF(tips!C64="Thur",0,IF(tips!C64="Fri",1,IF(tips!C64="Sat",2,IF(tips!C64="Sun",3,""))))</f>
        <v>2</v>
      </c>
      <c r="D64">
        <f>IF(tips!D64="Lunch",0,IF(tips!D64="Dinner",1,""))</f>
        <v>1</v>
      </c>
      <c r="E64">
        <v>2</v>
      </c>
      <c r="F64">
        <v>11.02</v>
      </c>
      <c r="G64">
        <v>1.98</v>
      </c>
      <c r="H64" s="10">
        <f t="shared" si="0"/>
        <v>1.995798883681936</v>
      </c>
      <c r="I64" s="10">
        <f t="shared" si="1"/>
        <v>-1.5798883681936049E-2</v>
      </c>
      <c r="J64" s="8"/>
    </row>
    <row r="65" spans="1:10" x14ac:dyDescent="0.3">
      <c r="A65">
        <f>IF(tips!A65="Male",0,IF(tips!A65="Female",1," "))</f>
        <v>0</v>
      </c>
      <c r="B65">
        <f>IF(tips!B65="Yes",0,IF(tips!B65="No",1,""))</f>
        <v>0</v>
      </c>
      <c r="C65">
        <f>IF(tips!C65="Thur",0,IF(tips!C65="Fri",1,IF(tips!C65="Sat",2,IF(tips!C65="Sun",3,""))))</f>
        <v>2</v>
      </c>
      <c r="D65">
        <f>IF(tips!D65="Lunch",0,IF(tips!D65="Dinner",1,""))</f>
        <v>1</v>
      </c>
      <c r="E65">
        <v>4</v>
      </c>
      <c r="F65">
        <v>18.29</v>
      </c>
      <c r="G65">
        <v>3.76</v>
      </c>
      <c r="H65" s="10">
        <f t="shared" si="0"/>
        <v>3.0311815075680633</v>
      </c>
      <c r="I65" s="10">
        <f t="shared" si="1"/>
        <v>0.72881849243193653</v>
      </c>
      <c r="J65" s="8"/>
    </row>
    <row r="66" spans="1:10" x14ac:dyDescent="0.3">
      <c r="A66">
        <f>IF(tips!A66="Male",0,IF(tips!A66="Female",1," "))</f>
        <v>0</v>
      </c>
      <c r="B66">
        <f>IF(tips!B66="Yes",0,IF(tips!B66="No",1,""))</f>
        <v>1</v>
      </c>
      <c r="C66">
        <f>IF(tips!C66="Thur",0,IF(tips!C66="Fri",1,IF(tips!C66="Sat",2,IF(tips!C66="Sun",3,""))))</f>
        <v>2</v>
      </c>
      <c r="D66">
        <f>IF(tips!D66="Lunch",0,IF(tips!D66="Dinner",1,""))</f>
        <v>1</v>
      </c>
      <c r="E66">
        <v>3</v>
      </c>
      <c r="F66">
        <v>17.59</v>
      </c>
      <c r="G66">
        <v>2.64</v>
      </c>
      <c r="H66" s="10">
        <f t="shared" si="0"/>
        <v>2.8659974167846975</v>
      </c>
      <c r="I66" s="10">
        <f t="shared" si="1"/>
        <v>-0.22599741678469742</v>
      </c>
      <c r="J66" s="8"/>
    </row>
    <row r="67" spans="1:10" x14ac:dyDescent="0.3">
      <c r="A67">
        <f>IF(tips!A67="Male",0,IF(tips!A67="Female",1," "))</f>
        <v>0</v>
      </c>
      <c r="B67">
        <f>IF(tips!B67="Yes",0,IF(tips!B67="No",1,""))</f>
        <v>1</v>
      </c>
      <c r="C67">
        <f>IF(tips!C67="Thur",0,IF(tips!C67="Fri",1,IF(tips!C67="Sat",2,IF(tips!C67="Sun",3,""))))</f>
        <v>2</v>
      </c>
      <c r="D67">
        <f>IF(tips!D67="Lunch",0,IF(tips!D67="Dinner",1,""))</f>
        <v>1</v>
      </c>
      <c r="E67">
        <v>3</v>
      </c>
      <c r="F67">
        <v>20.079999999999998</v>
      </c>
      <c r="G67">
        <v>3.15</v>
      </c>
      <c r="H67" s="10">
        <f t="shared" ref="H67:H130" si="2">$O$27+$O$28*A67+$O$29*B67+$O$30*C67+$O$31*D67+$O$32*E67+$O$33*F67</f>
        <v>3.1008668852881769</v>
      </c>
      <c r="I67" s="10">
        <f t="shared" ref="I67:I130" si="3">G67-H67</f>
        <v>4.9133114711823023E-2</v>
      </c>
      <c r="J67" s="8"/>
    </row>
    <row r="68" spans="1:10" x14ac:dyDescent="0.3">
      <c r="A68">
        <f>IF(tips!A68="Male",0,IF(tips!A68="Female",1," "))</f>
        <v>1</v>
      </c>
      <c r="B68">
        <f>IF(tips!B68="Yes",0,IF(tips!B68="No",1,""))</f>
        <v>1</v>
      </c>
      <c r="C68">
        <f>IF(tips!C68="Thur",0,IF(tips!C68="Fri",1,IF(tips!C68="Sat",2,IF(tips!C68="Sun",3,""))))</f>
        <v>2</v>
      </c>
      <c r="D68">
        <f>IF(tips!D68="Lunch",0,IF(tips!D68="Dinner",1,""))</f>
        <v>1</v>
      </c>
      <c r="E68">
        <v>2</v>
      </c>
      <c r="F68">
        <v>16.45</v>
      </c>
      <c r="G68">
        <v>2.4700000000000002</v>
      </c>
      <c r="H68" s="10">
        <f t="shared" si="2"/>
        <v>2.6182921627025735</v>
      </c>
      <c r="I68" s="10">
        <f t="shared" si="3"/>
        <v>-0.14829216270257328</v>
      </c>
      <c r="J68" s="8"/>
    </row>
    <row r="69" spans="1:10" x14ac:dyDescent="0.3">
      <c r="A69">
        <f>IF(tips!A69="Male",0,IF(tips!A69="Female",1," "))</f>
        <v>1</v>
      </c>
      <c r="B69">
        <f>IF(tips!B69="Yes",0,IF(tips!B69="No",1,""))</f>
        <v>0</v>
      </c>
      <c r="C69">
        <f>IF(tips!C69="Thur",0,IF(tips!C69="Fri",1,IF(tips!C69="Sat",2,IF(tips!C69="Sun",3,""))))</f>
        <v>2</v>
      </c>
      <c r="D69">
        <f>IF(tips!D69="Lunch",0,IF(tips!D69="Dinner",1,""))</f>
        <v>1</v>
      </c>
      <c r="E69">
        <v>1</v>
      </c>
      <c r="F69">
        <v>3.07</v>
      </c>
      <c r="G69">
        <v>1</v>
      </c>
      <c r="H69" s="10">
        <f t="shared" si="2"/>
        <v>1.1057397820059578</v>
      </c>
      <c r="I69" s="10">
        <f t="shared" si="3"/>
        <v>-0.10573978200595779</v>
      </c>
      <c r="J69" s="8"/>
    </row>
    <row r="70" spans="1:10" x14ac:dyDescent="0.3">
      <c r="A70">
        <f>IF(tips!A70="Male",0,IF(tips!A70="Female",1," "))</f>
        <v>0</v>
      </c>
      <c r="B70">
        <f>IF(tips!B70="Yes",0,IF(tips!B70="No",1,""))</f>
        <v>1</v>
      </c>
      <c r="C70">
        <f>IF(tips!C70="Thur",0,IF(tips!C70="Fri",1,IF(tips!C70="Sat",2,IF(tips!C70="Sun",3,""))))</f>
        <v>2</v>
      </c>
      <c r="D70">
        <f>IF(tips!D70="Lunch",0,IF(tips!D70="Dinner",1,""))</f>
        <v>1</v>
      </c>
      <c r="E70">
        <v>2</v>
      </c>
      <c r="F70">
        <v>20.23</v>
      </c>
      <c r="G70">
        <v>2.0099999999999998</v>
      </c>
      <c r="H70" s="10">
        <f t="shared" si="2"/>
        <v>2.9401960304879533</v>
      </c>
      <c r="I70" s="10">
        <f t="shared" si="3"/>
        <v>-0.93019603048795352</v>
      </c>
      <c r="J70" s="8"/>
    </row>
    <row r="71" spans="1:10" x14ac:dyDescent="0.3">
      <c r="A71">
        <f>IF(tips!A71="Male",0,IF(tips!A71="Female",1," "))</f>
        <v>0</v>
      </c>
      <c r="B71">
        <f>IF(tips!B71="Yes",0,IF(tips!B71="No",1,""))</f>
        <v>0</v>
      </c>
      <c r="C71">
        <f>IF(tips!C71="Thur",0,IF(tips!C71="Fri",1,IF(tips!C71="Sat",2,IF(tips!C71="Sun",3,""))))</f>
        <v>2</v>
      </c>
      <c r="D71">
        <f>IF(tips!D71="Lunch",0,IF(tips!D71="Dinner",1,""))</f>
        <v>1</v>
      </c>
      <c r="E71">
        <v>2</v>
      </c>
      <c r="F71">
        <v>15.01</v>
      </c>
      <c r="G71">
        <v>2.09</v>
      </c>
      <c r="H71" s="10">
        <f t="shared" si="2"/>
        <v>2.372155983814018</v>
      </c>
      <c r="I71" s="10">
        <f t="shared" si="3"/>
        <v>-0.28215598381401819</v>
      </c>
      <c r="J71" s="8"/>
    </row>
    <row r="72" spans="1:10" x14ac:dyDescent="0.3">
      <c r="A72">
        <f>IF(tips!A72="Male",0,IF(tips!A72="Female",1," "))</f>
        <v>0</v>
      </c>
      <c r="B72">
        <f>IF(tips!B72="Yes",0,IF(tips!B72="No",1,""))</f>
        <v>1</v>
      </c>
      <c r="C72">
        <f>IF(tips!C72="Thur",0,IF(tips!C72="Fri",1,IF(tips!C72="Sat",2,IF(tips!C72="Sun",3,""))))</f>
        <v>2</v>
      </c>
      <c r="D72">
        <f>IF(tips!D72="Lunch",0,IF(tips!D72="Dinner",1,""))</f>
        <v>1</v>
      </c>
      <c r="E72">
        <v>2</v>
      </c>
      <c r="F72">
        <v>12.02</v>
      </c>
      <c r="G72">
        <v>1.97</v>
      </c>
      <c r="H72" s="10">
        <f t="shared" si="2"/>
        <v>2.1657870600407367</v>
      </c>
      <c r="I72" s="10">
        <f t="shared" si="3"/>
        <v>-0.19578706004073676</v>
      </c>
      <c r="J72" s="8"/>
    </row>
    <row r="73" spans="1:10" x14ac:dyDescent="0.3">
      <c r="A73">
        <f>IF(tips!A73="Male",0,IF(tips!A73="Female",1," "))</f>
        <v>1</v>
      </c>
      <c r="B73">
        <f>IF(tips!B73="Yes",0,IF(tips!B73="No",1,""))</f>
        <v>1</v>
      </c>
      <c r="C73">
        <f>IF(tips!C73="Thur",0,IF(tips!C73="Fri",1,IF(tips!C73="Sat",2,IF(tips!C73="Sun",3,""))))</f>
        <v>2</v>
      </c>
      <c r="D73">
        <f>IF(tips!D73="Lunch",0,IF(tips!D73="Dinner",1,""))</f>
        <v>1</v>
      </c>
      <c r="E73">
        <v>3</v>
      </c>
      <c r="F73">
        <v>17.07</v>
      </c>
      <c r="G73">
        <v>3</v>
      </c>
      <c r="H73" s="10">
        <f t="shared" si="2"/>
        <v>2.8515933350721472</v>
      </c>
      <c r="I73" s="10">
        <f t="shared" si="3"/>
        <v>0.14840666492785282</v>
      </c>
      <c r="J73" s="8"/>
    </row>
    <row r="74" spans="1:10" x14ac:dyDescent="0.3">
      <c r="A74">
        <f>IF(tips!A74="Male",0,IF(tips!A74="Female",1," "))</f>
        <v>1</v>
      </c>
      <c r="B74">
        <f>IF(tips!B74="Yes",0,IF(tips!B74="No",1,""))</f>
        <v>0</v>
      </c>
      <c r="C74">
        <f>IF(tips!C74="Thur",0,IF(tips!C74="Fri",1,IF(tips!C74="Sat",2,IF(tips!C74="Sun",3,""))))</f>
        <v>2</v>
      </c>
      <c r="D74">
        <f>IF(tips!D74="Lunch",0,IF(tips!D74="Dinner",1,""))</f>
        <v>1</v>
      </c>
      <c r="E74">
        <v>2</v>
      </c>
      <c r="F74">
        <v>26.86</v>
      </c>
      <c r="G74">
        <v>3.14</v>
      </c>
      <c r="H74" s="10">
        <f t="shared" si="2"/>
        <v>3.5245532375986737</v>
      </c>
      <c r="I74" s="10">
        <f t="shared" si="3"/>
        <v>-0.38455323759867355</v>
      </c>
      <c r="J74" s="8"/>
    </row>
    <row r="75" spans="1:10" x14ac:dyDescent="0.3">
      <c r="A75">
        <f>IF(tips!A75="Male",0,IF(tips!A75="Female",1," "))</f>
        <v>1</v>
      </c>
      <c r="B75">
        <f>IF(tips!B75="Yes",0,IF(tips!B75="No",1,""))</f>
        <v>0</v>
      </c>
      <c r="C75">
        <f>IF(tips!C75="Thur",0,IF(tips!C75="Fri",1,IF(tips!C75="Sat",2,IF(tips!C75="Sun",3,""))))</f>
        <v>2</v>
      </c>
      <c r="D75">
        <f>IF(tips!D75="Lunch",0,IF(tips!D75="Dinner",1,""))</f>
        <v>1</v>
      </c>
      <c r="E75">
        <v>2</v>
      </c>
      <c r="F75">
        <v>25.28</v>
      </c>
      <c r="G75">
        <v>5</v>
      </c>
      <c r="H75" s="10">
        <f t="shared" si="2"/>
        <v>3.3755195989498792</v>
      </c>
      <c r="I75" s="10">
        <f t="shared" si="3"/>
        <v>1.6244804010501208</v>
      </c>
      <c r="J75" s="8"/>
    </row>
    <row r="76" spans="1:10" x14ac:dyDescent="0.3">
      <c r="A76">
        <f>IF(tips!A76="Male",0,IF(tips!A76="Female",1," "))</f>
        <v>1</v>
      </c>
      <c r="B76">
        <f>IF(tips!B76="Yes",0,IF(tips!B76="No",1,""))</f>
        <v>1</v>
      </c>
      <c r="C76">
        <f>IF(tips!C76="Thur",0,IF(tips!C76="Fri",1,IF(tips!C76="Sat",2,IF(tips!C76="Sun",3,""))))</f>
        <v>2</v>
      </c>
      <c r="D76">
        <f>IF(tips!D76="Lunch",0,IF(tips!D76="Dinner",1,""))</f>
        <v>1</v>
      </c>
      <c r="E76">
        <v>2</v>
      </c>
      <c r="F76">
        <v>14.73</v>
      </c>
      <c r="G76">
        <v>2.2000000000000002</v>
      </c>
      <c r="H76" s="10">
        <f t="shared" si="2"/>
        <v>2.4560530117684429</v>
      </c>
      <c r="I76" s="10">
        <f t="shared" si="3"/>
        <v>-0.25605301176844275</v>
      </c>
      <c r="J76" s="8"/>
    </row>
    <row r="77" spans="1:10" x14ac:dyDescent="0.3">
      <c r="A77">
        <f>IF(tips!A77="Male",0,IF(tips!A77="Female",1," "))</f>
        <v>0</v>
      </c>
      <c r="B77">
        <f>IF(tips!B77="Yes",0,IF(tips!B77="No",1,""))</f>
        <v>1</v>
      </c>
      <c r="C77">
        <f>IF(tips!C77="Thur",0,IF(tips!C77="Fri",1,IF(tips!C77="Sat",2,IF(tips!C77="Sun",3,""))))</f>
        <v>2</v>
      </c>
      <c r="D77">
        <f>IF(tips!D77="Lunch",0,IF(tips!D77="Dinner",1,""))</f>
        <v>1</v>
      </c>
      <c r="E77">
        <v>2</v>
      </c>
      <c r="F77">
        <v>10.51</v>
      </c>
      <c r="G77">
        <v>1.25</v>
      </c>
      <c r="H77" s="10">
        <f t="shared" si="2"/>
        <v>2.0233561775346107</v>
      </c>
      <c r="I77" s="10">
        <f t="shared" si="3"/>
        <v>-0.77335617753461072</v>
      </c>
      <c r="J77" s="8"/>
    </row>
    <row r="78" spans="1:10" x14ac:dyDescent="0.3">
      <c r="A78">
        <f>IF(tips!A78="Male",0,IF(tips!A78="Female",1," "))</f>
        <v>0</v>
      </c>
      <c r="B78">
        <f>IF(tips!B78="Yes",0,IF(tips!B78="No",1,""))</f>
        <v>0</v>
      </c>
      <c r="C78">
        <f>IF(tips!C78="Thur",0,IF(tips!C78="Fri",1,IF(tips!C78="Sat",2,IF(tips!C78="Sun",3,""))))</f>
        <v>2</v>
      </c>
      <c r="D78">
        <f>IF(tips!D78="Lunch",0,IF(tips!D78="Dinner",1,""))</f>
        <v>1</v>
      </c>
      <c r="E78">
        <v>2</v>
      </c>
      <c r="F78">
        <v>17.920000000000002</v>
      </c>
      <c r="G78">
        <v>3.08</v>
      </c>
      <c r="H78" s="10">
        <f t="shared" si="2"/>
        <v>2.6466419891735065</v>
      </c>
      <c r="I78" s="10">
        <f t="shared" si="3"/>
        <v>0.43335801082649361</v>
      </c>
      <c r="J78" s="8"/>
    </row>
    <row r="79" spans="1:10" x14ac:dyDescent="0.3">
      <c r="A79">
        <f>IF(tips!A79="Male",0,IF(tips!A79="Female",1," "))</f>
        <v>0</v>
      </c>
      <c r="B79">
        <f>IF(tips!B79="Yes",0,IF(tips!B79="No",1,""))</f>
        <v>1</v>
      </c>
      <c r="C79">
        <f>IF(tips!C79="Thur",0,IF(tips!C79="Fri",1,IF(tips!C79="Sat",2,IF(tips!C79="Sun",3,""))))</f>
        <v>0</v>
      </c>
      <c r="D79">
        <f>IF(tips!D79="Lunch",0,IF(tips!D79="Dinner",1,""))</f>
        <v>0</v>
      </c>
      <c r="E79">
        <v>4</v>
      </c>
      <c r="F79">
        <v>27.2</v>
      </c>
      <c r="G79">
        <v>4</v>
      </c>
      <c r="H79" s="10">
        <f t="shared" si="2"/>
        <v>3.9542792559875828</v>
      </c>
      <c r="I79" s="10">
        <f t="shared" si="3"/>
        <v>4.5720744012417214E-2</v>
      </c>
      <c r="J79" s="8"/>
    </row>
    <row r="80" spans="1:10" x14ac:dyDescent="0.3">
      <c r="A80">
        <f>IF(tips!A80="Male",0,IF(tips!A80="Female",1," "))</f>
        <v>0</v>
      </c>
      <c r="B80">
        <f>IF(tips!B80="Yes",0,IF(tips!B80="No",1,""))</f>
        <v>1</v>
      </c>
      <c r="C80">
        <f>IF(tips!C80="Thur",0,IF(tips!C80="Fri",1,IF(tips!C80="Sat",2,IF(tips!C80="Sun",3,""))))</f>
        <v>0</v>
      </c>
      <c r="D80">
        <f>IF(tips!D80="Lunch",0,IF(tips!D80="Dinner",1,""))</f>
        <v>0</v>
      </c>
      <c r="E80">
        <v>2</v>
      </c>
      <c r="F80">
        <v>22.76</v>
      </c>
      <c r="G80">
        <v>3</v>
      </c>
      <c r="H80" s="10">
        <f t="shared" si="2"/>
        <v>3.1858366304407517</v>
      </c>
      <c r="I80" s="10">
        <f t="shared" si="3"/>
        <v>-0.18583663044075172</v>
      </c>
      <c r="J80" s="8"/>
    </row>
    <row r="81" spans="1:10" x14ac:dyDescent="0.3">
      <c r="A81">
        <f>IF(tips!A81="Male",0,IF(tips!A81="Female",1," "))</f>
        <v>0</v>
      </c>
      <c r="B81">
        <f>IF(tips!B81="Yes",0,IF(tips!B81="No",1,""))</f>
        <v>1</v>
      </c>
      <c r="C81">
        <f>IF(tips!C81="Thur",0,IF(tips!C81="Fri",1,IF(tips!C81="Sat",2,IF(tips!C81="Sun",3,""))))</f>
        <v>0</v>
      </c>
      <c r="D81">
        <f>IF(tips!D81="Lunch",0,IF(tips!D81="Dinner",1,""))</f>
        <v>0</v>
      </c>
      <c r="E81">
        <v>2</v>
      </c>
      <c r="F81">
        <v>17.29</v>
      </c>
      <c r="G81">
        <v>2.71</v>
      </c>
      <c r="H81" s="10">
        <f t="shared" si="2"/>
        <v>2.669878400435115</v>
      </c>
      <c r="I81" s="10">
        <f t="shared" si="3"/>
        <v>4.0121599564884924E-2</v>
      </c>
      <c r="J81" s="8"/>
    </row>
    <row r="82" spans="1:10" x14ac:dyDescent="0.3">
      <c r="A82">
        <f>IF(tips!A82="Male",0,IF(tips!A82="Female",1," "))</f>
        <v>0</v>
      </c>
      <c r="B82">
        <f>IF(tips!B82="Yes",0,IF(tips!B82="No",1,""))</f>
        <v>0</v>
      </c>
      <c r="C82">
        <f>IF(tips!C82="Thur",0,IF(tips!C82="Fri",1,IF(tips!C82="Sat",2,IF(tips!C82="Sun",3,""))))</f>
        <v>0</v>
      </c>
      <c r="D82">
        <f>IF(tips!D82="Lunch",0,IF(tips!D82="Dinner",1,""))</f>
        <v>0</v>
      </c>
      <c r="E82">
        <v>2</v>
      </c>
      <c r="F82">
        <v>19.440000000000001</v>
      </c>
      <c r="G82">
        <v>3</v>
      </c>
      <c r="H82" s="10">
        <f t="shared" si="2"/>
        <v>2.7970142504963791</v>
      </c>
      <c r="I82" s="10">
        <f t="shared" si="3"/>
        <v>0.20298574950362092</v>
      </c>
      <c r="J82" s="8"/>
    </row>
    <row r="83" spans="1:10" x14ac:dyDescent="0.3">
      <c r="A83">
        <f>IF(tips!A83="Male",0,IF(tips!A83="Female",1," "))</f>
        <v>0</v>
      </c>
      <c r="B83">
        <f>IF(tips!B83="Yes",0,IF(tips!B83="No",1,""))</f>
        <v>1</v>
      </c>
      <c r="C83">
        <f>IF(tips!C83="Thur",0,IF(tips!C83="Fri",1,IF(tips!C83="Sat",2,IF(tips!C83="Sun",3,""))))</f>
        <v>0</v>
      </c>
      <c r="D83">
        <f>IF(tips!D83="Lunch",0,IF(tips!D83="Dinner",1,""))</f>
        <v>0</v>
      </c>
      <c r="E83">
        <v>2</v>
      </c>
      <c r="F83">
        <v>16.66</v>
      </c>
      <c r="G83">
        <v>3.4</v>
      </c>
      <c r="H83" s="10">
        <f t="shared" si="2"/>
        <v>2.6104535951511023</v>
      </c>
      <c r="I83" s="10">
        <f t="shared" si="3"/>
        <v>0.7895464048488976</v>
      </c>
      <c r="J83" s="8"/>
    </row>
    <row r="84" spans="1:10" x14ac:dyDescent="0.3">
      <c r="A84">
        <f>IF(tips!A84="Male",0,IF(tips!A84="Female",1," "))</f>
        <v>1</v>
      </c>
      <c r="B84">
        <f>IF(tips!B84="Yes",0,IF(tips!B84="No",1,""))</f>
        <v>1</v>
      </c>
      <c r="C84">
        <f>IF(tips!C84="Thur",0,IF(tips!C84="Fri",1,IF(tips!C84="Sat",2,IF(tips!C84="Sun",3,""))))</f>
        <v>0</v>
      </c>
      <c r="D84">
        <f>IF(tips!D84="Lunch",0,IF(tips!D84="Dinner",1,""))</f>
        <v>0</v>
      </c>
      <c r="E84">
        <v>1</v>
      </c>
      <c r="F84">
        <v>10.07</v>
      </c>
      <c r="G84">
        <v>1.83</v>
      </c>
      <c r="H84" s="10">
        <f t="shared" si="2"/>
        <v>1.84867661281839</v>
      </c>
      <c r="I84" s="10">
        <f t="shared" si="3"/>
        <v>-1.8676612818389948E-2</v>
      </c>
      <c r="J84" s="8"/>
    </row>
    <row r="85" spans="1:10" x14ac:dyDescent="0.3">
      <c r="A85">
        <f>IF(tips!A85="Male",0,IF(tips!A85="Female",1," "))</f>
        <v>0</v>
      </c>
      <c r="B85">
        <f>IF(tips!B85="Yes",0,IF(tips!B85="No",1,""))</f>
        <v>0</v>
      </c>
      <c r="C85">
        <f>IF(tips!C85="Thur",0,IF(tips!C85="Fri",1,IF(tips!C85="Sat",2,IF(tips!C85="Sun",3,""))))</f>
        <v>0</v>
      </c>
      <c r="D85">
        <f>IF(tips!D85="Lunch",0,IF(tips!D85="Dinner",1,""))</f>
        <v>0</v>
      </c>
      <c r="E85">
        <v>2</v>
      </c>
      <c r="F85">
        <v>32.68</v>
      </c>
      <c r="G85">
        <v>5</v>
      </c>
      <c r="H85" s="10">
        <f t="shared" si="2"/>
        <v>4.0458784123381752</v>
      </c>
      <c r="I85" s="10">
        <f t="shared" si="3"/>
        <v>0.95412158766182475</v>
      </c>
      <c r="J85" s="8"/>
    </row>
    <row r="86" spans="1:10" x14ac:dyDescent="0.3">
      <c r="A86">
        <f>IF(tips!A86="Male",0,IF(tips!A86="Female",1," "))</f>
        <v>0</v>
      </c>
      <c r="B86">
        <f>IF(tips!B86="Yes",0,IF(tips!B86="No",1,""))</f>
        <v>1</v>
      </c>
      <c r="C86">
        <f>IF(tips!C86="Thur",0,IF(tips!C86="Fri",1,IF(tips!C86="Sat",2,IF(tips!C86="Sun",3,""))))</f>
        <v>0</v>
      </c>
      <c r="D86">
        <f>IF(tips!D86="Lunch",0,IF(tips!D86="Dinner",1,""))</f>
        <v>0</v>
      </c>
      <c r="E86">
        <v>2</v>
      </c>
      <c r="F86">
        <v>15.98</v>
      </c>
      <c r="G86">
        <v>2.0299999999999998</v>
      </c>
      <c r="H86" s="10">
        <f t="shared" si="2"/>
        <v>2.5463125354794691</v>
      </c>
      <c r="I86" s="10">
        <f t="shared" si="3"/>
        <v>-0.51631253547946931</v>
      </c>
      <c r="J86" s="8"/>
    </row>
    <row r="87" spans="1:10" x14ac:dyDescent="0.3">
      <c r="A87">
        <f>IF(tips!A87="Male",0,IF(tips!A87="Female",1," "))</f>
        <v>1</v>
      </c>
      <c r="B87">
        <f>IF(tips!B87="Yes",0,IF(tips!B87="No",1,""))</f>
        <v>1</v>
      </c>
      <c r="C87">
        <f>IF(tips!C87="Thur",0,IF(tips!C87="Fri",1,IF(tips!C87="Sat",2,IF(tips!C87="Sun",3,""))))</f>
        <v>0</v>
      </c>
      <c r="D87">
        <f>IF(tips!D87="Lunch",0,IF(tips!D87="Dinner",1,""))</f>
        <v>0</v>
      </c>
      <c r="E87">
        <v>4</v>
      </c>
      <c r="F87">
        <v>34.83</v>
      </c>
      <c r="G87">
        <v>5.17</v>
      </c>
      <c r="H87" s="10">
        <f t="shared" si="2"/>
        <v>4.7086246394571036</v>
      </c>
      <c r="I87" s="10">
        <f t="shared" si="3"/>
        <v>0.4613753605428963</v>
      </c>
      <c r="J87" s="8"/>
    </row>
    <row r="88" spans="1:10" x14ac:dyDescent="0.3">
      <c r="A88">
        <f>IF(tips!A88="Male",0,IF(tips!A88="Female",1," "))</f>
        <v>0</v>
      </c>
      <c r="B88">
        <f>IF(tips!B88="Yes",0,IF(tips!B88="No",1,""))</f>
        <v>1</v>
      </c>
      <c r="C88">
        <f>IF(tips!C88="Thur",0,IF(tips!C88="Fri",1,IF(tips!C88="Sat",2,IF(tips!C88="Sun",3,""))))</f>
        <v>0</v>
      </c>
      <c r="D88">
        <f>IF(tips!D88="Lunch",0,IF(tips!D88="Dinner",1,""))</f>
        <v>0</v>
      </c>
      <c r="E88">
        <v>2</v>
      </c>
      <c r="F88">
        <v>13.03</v>
      </c>
      <c r="G88">
        <v>2</v>
      </c>
      <c r="H88" s="10">
        <f t="shared" si="2"/>
        <v>2.2680535266098847</v>
      </c>
      <c r="I88" s="10">
        <f t="shared" si="3"/>
        <v>-0.26805352660988468</v>
      </c>
      <c r="J88" s="8"/>
    </row>
    <row r="89" spans="1:10" x14ac:dyDescent="0.3">
      <c r="A89">
        <f>IF(tips!A89="Male",0,IF(tips!A89="Female",1," "))</f>
        <v>0</v>
      </c>
      <c r="B89">
        <f>IF(tips!B89="Yes",0,IF(tips!B89="No",1,""))</f>
        <v>1</v>
      </c>
      <c r="C89">
        <f>IF(tips!C89="Thur",0,IF(tips!C89="Fri",1,IF(tips!C89="Sat",2,IF(tips!C89="Sun",3,""))))</f>
        <v>0</v>
      </c>
      <c r="D89">
        <f>IF(tips!D89="Lunch",0,IF(tips!D89="Dinner",1,""))</f>
        <v>0</v>
      </c>
      <c r="E89">
        <v>2</v>
      </c>
      <c r="F89">
        <v>18.28</v>
      </c>
      <c r="G89">
        <v>4</v>
      </c>
      <c r="H89" s="10">
        <f t="shared" si="2"/>
        <v>2.7632602373099928</v>
      </c>
      <c r="I89" s="10">
        <f t="shared" si="3"/>
        <v>1.2367397626900072</v>
      </c>
      <c r="J89" s="8"/>
    </row>
    <row r="90" spans="1:10" x14ac:dyDescent="0.3">
      <c r="A90">
        <f>IF(tips!A90="Male",0,IF(tips!A90="Female",1," "))</f>
        <v>0</v>
      </c>
      <c r="B90">
        <f>IF(tips!B90="Yes",0,IF(tips!B90="No",1,""))</f>
        <v>1</v>
      </c>
      <c r="C90">
        <f>IF(tips!C90="Thur",0,IF(tips!C90="Fri",1,IF(tips!C90="Sat",2,IF(tips!C90="Sun",3,""))))</f>
        <v>0</v>
      </c>
      <c r="D90">
        <f>IF(tips!D90="Lunch",0,IF(tips!D90="Dinner",1,""))</f>
        <v>0</v>
      </c>
      <c r="E90">
        <v>2</v>
      </c>
      <c r="F90">
        <v>24.71</v>
      </c>
      <c r="G90">
        <v>5.85</v>
      </c>
      <c r="H90" s="10">
        <f t="shared" si="2"/>
        <v>3.3697705515579344</v>
      </c>
      <c r="I90" s="10">
        <f t="shared" si="3"/>
        <v>2.4802294484420653</v>
      </c>
      <c r="J90" s="8"/>
    </row>
    <row r="91" spans="1:10" x14ac:dyDescent="0.3">
      <c r="A91">
        <f>IF(tips!A91="Male",0,IF(tips!A91="Female",1," "))</f>
        <v>0</v>
      </c>
      <c r="B91">
        <f>IF(tips!B91="Yes",0,IF(tips!B91="No",1,""))</f>
        <v>1</v>
      </c>
      <c r="C91">
        <f>IF(tips!C91="Thur",0,IF(tips!C91="Fri",1,IF(tips!C91="Sat",2,IF(tips!C91="Sun",3,""))))</f>
        <v>0</v>
      </c>
      <c r="D91">
        <f>IF(tips!D91="Lunch",0,IF(tips!D91="Dinner",1,""))</f>
        <v>0</v>
      </c>
      <c r="E91">
        <v>2</v>
      </c>
      <c r="F91">
        <v>21.16</v>
      </c>
      <c r="G91">
        <v>3</v>
      </c>
      <c r="H91" s="10">
        <f t="shared" si="2"/>
        <v>3.0349164900369088</v>
      </c>
      <c r="I91" s="10">
        <f t="shared" si="3"/>
        <v>-3.4916490036908776E-2</v>
      </c>
      <c r="J91" s="8"/>
    </row>
    <row r="92" spans="1:10" x14ac:dyDescent="0.3">
      <c r="A92">
        <f>IF(tips!A92="Male",0,IF(tips!A92="Female",1," "))</f>
        <v>0</v>
      </c>
      <c r="B92">
        <f>IF(tips!B92="Yes",0,IF(tips!B92="No",1,""))</f>
        <v>0</v>
      </c>
      <c r="C92">
        <f>IF(tips!C92="Thur",0,IF(tips!C92="Fri",1,IF(tips!C92="Sat",2,IF(tips!C92="Sun",3,""))))</f>
        <v>1</v>
      </c>
      <c r="D92">
        <f>IF(tips!D92="Lunch",0,IF(tips!D92="Dinner",1,""))</f>
        <v>1</v>
      </c>
      <c r="E92">
        <v>2</v>
      </c>
      <c r="F92">
        <v>28.97</v>
      </c>
      <c r="G92">
        <v>3</v>
      </c>
      <c r="H92" s="10">
        <f t="shared" si="2"/>
        <v>3.6361943885238532</v>
      </c>
      <c r="I92" s="10">
        <f t="shared" si="3"/>
        <v>-0.63619438852385324</v>
      </c>
      <c r="J92" s="8"/>
    </row>
    <row r="93" spans="1:10" x14ac:dyDescent="0.3">
      <c r="A93">
        <f>IF(tips!A93="Male",0,IF(tips!A93="Female",1," "))</f>
        <v>0</v>
      </c>
      <c r="B93">
        <f>IF(tips!B93="Yes",0,IF(tips!B93="No",1,""))</f>
        <v>1</v>
      </c>
      <c r="C93">
        <f>IF(tips!C93="Thur",0,IF(tips!C93="Fri",1,IF(tips!C93="Sat",2,IF(tips!C93="Sun",3,""))))</f>
        <v>1</v>
      </c>
      <c r="D93">
        <f>IF(tips!D93="Lunch",0,IF(tips!D93="Dinner",1,""))</f>
        <v>1</v>
      </c>
      <c r="E93">
        <v>2</v>
      </c>
      <c r="F93">
        <v>22.49</v>
      </c>
      <c r="G93">
        <v>3.5</v>
      </c>
      <c r="H93" s="10">
        <f t="shared" si="2"/>
        <v>3.1006309084946908</v>
      </c>
      <c r="I93" s="10">
        <f t="shared" si="3"/>
        <v>0.39936909150530919</v>
      </c>
      <c r="J93" s="8"/>
    </row>
    <row r="94" spans="1:10" x14ac:dyDescent="0.3">
      <c r="A94">
        <f>IF(tips!A94="Male",0,IF(tips!A94="Female",1," "))</f>
        <v>1</v>
      </c>
      <c r="B94">
        <f>IF(tips!B94="Yes",0,IF(tips!B94="No",1,""))</f>
        <v>0</v>
      </c>
      <c r="C94">
        <f>IF(tips!C94="Thur",0,IF(tips!C94="Fri",1,IF(tips!C94="Sat",2,IF(tips!C94="Sun",3,""))))</f>
        <v>1</v>
      </c>
      <c r="D94">
        <f>IF(tips!D94="Lunch",0,IF(tips!D94="Dinner",1,""))</f>
        <v>1</v>
      </c>
      <c r="E94">
        <v>2</v>
      </c>
      <c r="F94">
        <v>5.75</v>
      </c>
      <c r="G94">
        <v>1</v>
      </c>
      <c r="H94" s="10">
        <f t="shared" si="2"/>
        <v>1.4806108148317887</v>
      </c>
      <c r="I94" s="10">
        <f t="shared" si="3"/>
        <v>-0.48061081483178869</v>
      </c>
      <c r="J94" s="8"/>
    </row>
    <row r="95" spans="1:10" x14ac:dyDescent="0.3">
      <c r="A95">
        <f>IF(tips!A95="Male",0,IF(tips!A95="Female",1," "))</f>
        <v>1</v>
      </c>
      <c r="B95">
        <f>IF(tips!B95="Yes",0,IF(tips!B95="No",1,""))</f>
        <v>0</v>
      </c>
      <c r="C95">
        <f>IF(tips!C95="Thur",0,IF(tips!C95="Fri",1,IF(tips!C95="Sat",2,IF(tips!C95="Sun",3,""))))</f>
        <v>1</v>
      </c>
      <c r="D95">
        <f>IF(tips!D95="Lunch",0,IF(tips!D95="Dinner",1,""))</f>
        <v>1</v>
      </c>
      <c r="E95">
        <v>2</v>
      </c>
      <c r="F95">
        <v>16.32</v>
      </c>
      <c r="G95">
        <v>4.3</v>
      </c>
      <c r="H95" s="10">
        <f t="shared" si="2"/>
        <v>2.4776269923746725</v>
      </c>
      <c r="I95" s="10">
        <f t="shared" si="3"/>
        <v>1.8223730076253273</v>
      </c>
      <c r="J95" s="8"/>
    </row>
    <row r="96" spans="1:10" x14ac:dyDescent="0.3">
      <c r="A96">
        <f>IF(tips!A96="Male",0,IF(tips!A96="Female",1," "))</f>
        <v>1</v>
      </c>
      <c r="B96">
        <f>IF(tips!B96="Yes",0,IF(tips!B96="No",1,""))</f>
        <v>1</v>
      </c>
      <c r="C96">
        <f>IF(tips!C96="Thur",0,IF(tips!C96="Fri",1,IF(tips!C96="Sat",2,IF(tips!C96="Sun",3,""))))</f>
        <v>1</v>
      </c>
      <c r="D96">
        <f>IF(tips!D96="Lunch",0,IF(tips!D96="Dinner",1,""))</f>
        <v>1</v>
      </c>
      <c r="E96">
        <v>2</v>
      </c>
      <c r="F96">
        <v>22.75</v>
      </c>
      <c r="G96">
        <v>3.25</v>
      </c>
      <c r="H96" s="10">
        <f t="shared" si="2"/>
        <v>3.1598003952290132</v>
      </c>
      <c r="I96" s="10">
        <f t="shared" si="3"/>
        <v>9.0199604770986763E-2</v>
      </c>
      <c r="J96" s="8"/>
    </row>
    <row r="97" spans="1:10" x14ac:dyDescent="0.3">
      <c r="A97">
        <f>IF(tips!A97="Male",0,IF(tips!A97="Female",1," "))</f>
        <v>0</v>
      </c>
      <c r="B97">
        <f>IF(tips!B97="Yes",0,IF(tips!B97="No",1,""))</f>
        <v>0</v>
      </c>
      <c r="C97">
        <f>IF(tips!C97="Thur",0,IF(tips!C97="Fri",1,IF(tips!C97="Sat",2,IF(tips!C97="Sun",3,""))))</f>
        <v>1</v>
      </c>
      <c r="D97">
        <f>IF(tips!D97="Lunch",0,IF(tips!D97="Dinner",1,""))</f>
        <v>1</v>
      </c>
      <c r="E97">
        <v>4</v>
      </c>
      <c r="F97">
        <v>40.17</v>
      </c>
      <c r="G97">
        <v>4.7300000000000004</v>
      </c>
      <c r="H97" s="10">
        <f t="shared" si="2"/>
        <v>5.0422746072769193</v>
      </c>
      <c r="I97" s="10">
        <f t="shared" si="3"/>
        <v>-0.31227460727691891</v>
      </c>
      <c r="J97" s="8"/>
    </row>
    <row r="98" spans="1:10" x14ac:dyDescent="0.3">
      <c r="A98">
        <f>IF(tips!A98="Male",0,IF(tips!A98="Female",1," "))</f>
        <v>0</v>
      </c>
      <c r="B98">
        <f>IF(tips!B98="Yes",0,IF(tips!B98="No",1,""))</f>
        <v>0</v>
      </c>
      <c r="C98">
        <f>IF(tips!C98="Thur",0,IF(tips!C98="Fri",1,IF(tips!C98="Sat",2,IF(tips!C98="Sun",3,""))))</f>
        <v>1</v>
      </c>
      <c r="D98">
        <f>IF(tips!D98="Lunch",0,IF(tips!D98="Dinner",1,""))</f>
        <v>1</v>
      </c>
      <c r="E98">
        <v>2</v>
      </c>
      <c r="F98">
        <v>27.28</v>
      </c>
      <c r="G98">
        <v>4</v>
      </c>
      <c r="H98" s="10">
        <f t="shared" si="2"/>
        <v>3.4767849902222947</v>
      </c>
      <c r="I98" s="10">
        <f t="shared" si="3"/>
        <v>0.5232150097777053</v>
      </c>
      <c r="J98" s="8"/>
    </row>
    <row r="99" spans="1:10" x14ac:dyDescent="0.3">
      <c r="A99">
        <f>IF(tips!A99="Male",0,IF(tips!A99="Female",1," "))</f>
        <v>0</v>
      </c>
      <c r="B99">
        <f>IF(tips!B99="Yes",0,IF(tips!B99="No",1,""))</f>
        <v>0</v>
      </c>
      <c r="C99">
        <f>IF(tips!C99="Thur",0,IF(tips!C99="Fri",1,IF(tips!C99="Sat",2,IF(tips!C99="Sun",3,""))))</f>
        <v>1</v>
      </c>
      <c r="D99">
        <f>IF(tips!D99="Lunch",0,IF(tips!D99="Dinner",1,""))</f>
        <v>1</v>
      </c>
      <c r="E99">
        <v>2</v>
      </c>
      <c r="F99">
        <v>12.03</v>
      </c>
      <c r="G99">
        <v>1.5</v>
      </c>
      <c r="H99" s="10">
        <f t="shared" si="2"/>
        <v>2.0383274019981719</v>
      </c>
      <c r="I99" s="10">
        <f t="shared" si="3"/>
        <v>-0.53832740199817186</v>
      </c>
      <c r="J99" s="8"/>
    </row>
    <row r="100" spans="1:10" x14ac:dyDescent="0.3">
      <c r="A100">
        <f>IF(tips!A100="Male",0,IF(tips!A100="Female",1," "))</f>
        <v>0</v>
      </c>
      <c r="B100">
        <f>IF(tips!B100="Yes",0,IF(tips!B100="No",1,""))</f>
        <v>0</v>
      </c>
      <c r="C100">
        <f>IF(tips!C100="Thur",0,IF(tips!C100="Fri",1,IF(tips!C100="Sat",2,IF(tips!C100="Sun",3,""))))</f>
        <v>1</v>
      </c>
      <c r="D100">
        <f>IF(tips!D100="Lunch",0,IF(tips!D100="Dinner",1,""))</f>
        <v>1</v>
      </c>
      <c r="E100">
        <v>2</v>
      </c>
      <c r="F100">
        <v>21.01</v>
      </c>
      <c r="G100">
        <v>3</v>
      </c>
      <c r="H100" s="10">
        <f t="shared" si="2"/>
        <v>2.8853666900147377</v>
      </c>
      <c r="I100" s="10">
        <f t="shared" si="3"/>
        <v>0.11463330998526233</v>
      </c>
      <c r="J100" s="8"/>
    </row>
    <row r="101" spans="1:10" x14ac:dyDescent="0.3">
      <c r="A101">
        <f>IF(tips!A101="Male",0,IF(tips!A101="Female",1," "))</f>
        <v>0</v>
      </c>
      <c r="B101">
        <f>IF(tips!B101="Yes",0,IF(tips!B101="No",1,""))</f>
        <v>1</v>
      </c>
      <c r="C101">
        <f>IF(tips!C101="Thur",0,IF(tips!C101="Fri",1,IF(tips!C101="Sat",2,IF(tips!C101="Sun",3,""))))</f>
        <v>1</v>
      </c>
      <c r="D101">
        <f>IF(tips!D101="Lunch",0,IF(tips!D101="Dinner",1,""))</f>
        <v>1</v>
      </c>
      <c r="E101">
        <v>2</v>
      </c>
      <c r="F101">
        <v>12.46</v>
      </c>
      <c r="G101">
        <v>1.5</v>
      </c>
      <c r="H101" s="10">
        <f t="shared" si="2"/>
        <v>2.1545502783381041</v>
      </c>
      <c r="I101" s="10">
        <f t="shared" si="3"/>
        <v>-0.65455027833810409</v>
      </c>
      <c r="J101" s="8"/>
    </row>
    <row r="102" spans="1:10" x14ac:dyDescent="0.3">
      <c r="A102">
        <f>IF(tips!A102="Male",0,IF(tips!A102="Female",1," "))</f>
        <v>1</v>
      </c>
      <c r="B102">
        <f>IF(tips!B102="Yes",0,IF(tips!B102="No",1,""))</f>
        <v>0</v>
      </c>
      <c r="C102">
        <f>IF(tips!C102="Thur",0,IF(tips!C102="Fri",1,IF(tips!C102="Sat",2,IF(tips!C102="Sun",3,""))))</f>
        <v>1</v>
      </c>
      <c r="D102">
        <f>IF(tips!D102="Lunch",0,IF(tips!D102="Dinner",1,""))</f>
        <v>1</v>
      </c>
      <c r="E102">
        <v>2</v>
      </c>
      <c r="F102">
        <v>11.35</v>
      </c>
      <c r="G102">
        <v>2.5</v>
      </c>
      <c r="H102" s="10">
        <f t="shared" si="2"/>
        <v>2.008831306245237</v>
      </c>
      <c r="I102" s="10">
        <f t="shared" si="3"/>
        <v>0.49116869375476302</v>
      </c>
      <c r="J102" s="8"/>
    </row>
    <row r="103" spans="1:10" x14ac:dyDescent="0.3">
      <c r="A103">
        <f>IF(tips!A103="Male",0,IF(tips!A103="Female",1," "))</f>
        <v>1</v>
      </c>
      <c r="B103">
        <f>IF(tips!B103="Yes",0,IF(tips!B103="No",1,""))</f>
        <v>0</v>
      </c>
      <c r="C103">
        <f>IF(tips!C103="Thur",0,IF(tips!C103="Fri",1,IF(tips!C103="Sat",2,IF(tips!C103="Sun",3,""))))</f>
        <v>1</v>
      </c>
      <c r="D103">
        <f>IF(tips!D103="Lunch",0,IF(tips!D103="Dinner",1,""))</f>
        <v>1</v>
      </c>
      <c r="E103">
        <v>2</v>
      </c>
      <c r="F103">
        <v>15.38</v>
      </c>
      <c r="G103">
        <v>3</v>
      </c>
      <c r="H103" s="10">
        <f t="shared" si="2"/>
        <v>2.3889614098874148</v>
      </c>
      <c r="I103" s="10">
        <f t="shared" si="3"/>
        <v>0.61103859011258521</v>
      </c>
      <c r="J103" s="8"/>
    </row>
    <row r="104" spans="1:10" x14ac:dyDescent="0.3">
      <c r="A104">
        <f>IF(tips!A104="Male",0,IF(tips!A104="Female",1," "))</f>
        <v>1</v>
      </c>
      <c r="B104">
        <f>IF(tips!B104="Yes",0,IF(tips!B104="No",1,""))</f>
        <v>0</v>
      </c>
      <c r="C104">
        <f>IF(tips!C104="Thur",0,IF(tips!C104="Fri",1,IF(tips!C104="Sat",2,IF(tips!C104="Sun",3,""))))</f>
        <v>2</v>
      </c>
      <c r="D104">
        <f>IF(tips!D104="Lunch",0,IF(tips!D104="Dinner",1,""))</f>
        <v>1</v>
      </c>
      <c r="E104">
        <v>3</v>
      </c>
      <c r="F104">
        <v>44.3</v>
      </c>
      <c r="G104">
        <v>2.5</v>
      </c>
      <c r="H104" s="10">
        <f t="shared" si="2"/>
        <v>5.3444023859636403</v>
      </c>
      <c r="I104" s="10">
        <f t="shared" si="3"/>
        <v>-2.8444023859636403</v>
      </c>
      <c r="J104" s="8"/>
    </row>
    <row r="105" spans="1:10" x14ac:dyDescent="0.3">
      <c r="A105">
        <f>IF(tips!A105="Male",0,IF(tips!A105="Female",1," "))</f>
        <v>1</v>
      </c>
      <c r="B105">
        <f>IF(tips!B105="Yes",0,IF(tips!B105="No",1,""))</f>
        <v>0</v>
      </c>
      <c r="C105">
        <f>IF(tips!C105="Thur",0,IF(tips!C105="Fri",1,IF(tips!C105="Sat",2,IF(tips!C105="Sun",3,""))))</f>
        <v>2</v>
      </c>
      <c r="D105">
        <f>IF(tips!D105="Lunch",0,IF(tips!D105="Dinner",1,""))</f>
        <v>1</v>
      </c>
      <c r="E105">
        <v>2</v>
      </c>
      <c r="F105">
        <v>22.42</v>
      </c>
      <c r="G105">
        <v>3.48</v>
      </c>
      <c r="H105" s="10">
        <f t="shared" si="2"/>
        <v>3.1057498479780112</v>
      </c>
      <c r="I105" s="10">
        <f t="shared" si="3"/>
        <v>0.37425015202198875</v>
      </c>
      <c r="J105" s="8"/>
    </row>
    <row r="106" spans="1:10" x14ac:dyDescent="0.3">
      <c r="A106">
        <f>IF(tips!A106="Male",0,IF(tips!A106="Female",1," "))</f>
        <v>1</v>
      </c>
      <c r="B106">
        <f>IF(tips!B106="Yes",0,IF(tips!B106="No",1,""))</f>
        <v>1</v>
      </c>
      <c r="C106">
        <f>IF(tips!C106="Thur",0,IF(tips!C106="Fri",1,IF(tips!C106="Sat",2,IF(tips!C106="Sun",3,""))))</f>
        <v>2</v>
      </c>
      <c r="D106">
        <f>IF(tips!D106="Lunch",0,IF(tips!D106="Dinner",1,""))</f>
        <v>1</v>
      </c>
      <c r="E106">
        <v>2</v>
      </c>
      <c r="F106">
        <v>20.92</v>
      </c>
      <c r="G106">
        <v>4.08</v>
      </c>
      <c r="H106" s="10">
        <f t="shared" si="2"/>
        <v>3.0399253049558084</v>
      </c>
      <c r="I106" s="10">
        <f t="shared" si="3"/>
        <v>1.0400746950441917</v>
      </c>
      <c r="J106" s="8"/>
    </row>
    <row r="107" spans="1:10" x14ac:dyDescent="0.3">
      <c r="A107">
        <f>IF(tips!A107="Male",0,IF(tips!A107="Female",1," "))</f>
        <v>0</v>
      </c>
      <c r="B107">
        <f>IF(tips!B107="Yes",0,IF(tips!B107="No",1,""))</f>
        <v>0</v>
      </c>
      <c r="C107">
        <f>IF(tips!C107="Thur",0,IF(tips!C107="Fri",1,IF(tips!C107="Sat",2,IF(tips!C107="Sun",3,""))))</f>
        <v>2</v>
      </c>
      <c r="D107">
        <f>IF(tips!D107="Lunch",0,IF(tips!D107="Dinner",1,""))</f>
        <v>1</v>
      </c>
      <c r="E107">
        <v>2</v>
      </c>
      <c r="F107">
        <v>15.36</v>
      </c>
      <c r="G107">
        <v>1.64</v>
      </c>
      <c r="H107" s="10">
        <f t="shared" si="2"/>
        <v>2.4051697645273586</v>
      </c>
      <c r="I107" s="10">
        <f t="shared" si="3"/>
        <v>-0.76516976452735874</v>
      </c>
      <c r="J107" s="8"/>
    </row>
    <row r="108" spans="1:10" x14ac:dyDescent="0.3">
      <c r="A108">
        <f>IF(tips!A108="Male",0,IF(tips!A108="Female",1," "))</f>
        <v>0</v>
      </c>
      <c r="B108">
        <f>IF(tips!B108="Yes",0,IF(tips!B108="No",1,""))</f>
        <v>0</v>
      </c>
      <c r="C108">
        <f>IF(tips!C108="Thur",0,IF(tips!C108="Fri",1,IF(tips!C108="Sat",2,IF(tips!C108="Sun",3,""))))</f>
        <v>2</v>
      </c>
      <c r="D108">
        <f>IF(tips!D108="Lunch",0,IF(tips!D108="Dinner",1,""))</f>
        <v>1</v>
      </c>
      <c r="E108">
        <v>2</v>
      </c>
      <c r="F108">
        <v>20.49</v>
      </c>
      <c r="G108">
        <v>4.0599999999999996</v>
      </c>
      <c r="H108" s="10">
        <f t="shared" si="2"/>
        <v>2.8890574646971778</v>
      </c>
      <c r="I108" s="10">
        <f t="shared" si="3"/>
        <v>1.1709425353028218</v>
      </c>
      <c r="J108" s="8"/>
    </row>
    <row r="109" spans="1:10" x14ac:dyDescent="0.3">
      <c r="A109">
        <f>IF(tips!A109="Male",0,IF(tips!A109="Female",1," "))</f>
        <v>0</v>
      </c>
      <c r="B109">
        <f>IF(tips!B109="Yes",0,IF(tips!B109="No",1,""))</f>
        <v>0</v>
      </c>
      <c r="C109">
        <f>IF(tips!C109="Thur",0,IF(tips!C109="Fri",1,IF(tips!C109="Sat",2,IF(tips!C109="Sun",3,""))))</f>
        <v>2</v>
      </c>
      <c r="D109">
        <f>IF(tips!D109="Lunch",0,IF(tips!D109="Dinner",1,""))</f>
        <v>1</v>
      </c>
      <c r="E109">
        <v>2</v>
      </c>
      <c r="F109">
        <v>25.21</v>
      </c>
      <c r="G109">
        <v>4.29</v>
      </c>
      <c r="H109" s="10">
        <f t="shared" si="2"/>
        <v>3.3342718788885133</v>
      </c>
      <c r="I109" s="10">
        <f t="shared" si="3"/>
        <v>0.95572812111148675</v>
      </c>
      <c r="J109" s="8"/>
    </row>
    <row r="110" spans="1:10" x14ac:dyDescent="0.3">
      <c r="A110">
        <f>IF(tips!A110="Male",0,IF(tips!A110="Female",1," "))</f>
        <v>0</v>
      </c>
      <c r="B110">
        <f>IF(tips!B110="Yes",0,IF(tips!B110="No",1,""))</f>
        <v>1</v>
      </c>
      <c r="C110">
        <f>IF(tips!C110="Thur",0,IF(tips!C110="Fri",1,IF(tips!C110="Sat",2,IF(tips!C110="Sun",3,""))))</f>
        <v>2</v>
      </c>
      <c r="D110">
        <f>IF(tips!D110="Lunch",0,IF(tips!D110="Dinner",1,""))</f>
        <v>1</v>
      </c>
      <c r="E110">
        <v>2</v>
      </c>
      <c r="F110">
        <v>18.239999999999998</v>
      </c>
      <c r="G110">
        <v>3.76</v>
      </c>
      <c r="H110" s="10">
        <f t="shared" si="2"/>
        <v>2.7524891058606742</v>
      </c>
      <c r="I110" s="10">
        <f t="shared" si="3"/>
        <v>1.0075108941393256</v>
      </c>
      <c r="J110" s="8"/>
    </row>
    <row r="111" spans="1:10" x14ac:dyDescent="0.3">
      <c r="A111">
        <f>IF(tips!A111="Male",0,IF(tips!A111="Female",1," "))</f>
        <v>1</v>
      </c>
      <c r="B111">
        <f>IF(tips!B111="Yes",0,IF(tips!B111="No",1,""))</f>
        <v>0</v>
      </c>
      <c r="C111">
        <f>IF(tips!C111="Thur",0,IF(tips!C111="Fri",1,IF(tips!C111="Sat",2,IF(tips!C111="Sun",3,""))))</f>
        <v>2</v>
      </c>
      <c r="D111">
        <f>IF(tips!D111="Lunch",0,IF(tips!D111="Dinner",1,""))</f>
        <v>1</v>
      </c>
      <c r="E111">
        <v>2</v>
      </c>
      <c r="F111">
        <v>14.31</v>
      </c>
      <c r="G111">
        <v>4</v>
      </c>
      <c r="H111" s="10">
        <f t="shared" si="2"/>
        <v>2.3407733863060352</v>
      </c>
      <c r="I111" s="10">
        <f t="shared" si="3"/>
        <v>1.6592266136939648</v>
      </c>
      <c r="J111" s="8"/>
    </row>
    <row r="112" spans="1:10" x14ac:dyDescent="0.3">
      <c r="A112">
        <f>IF(tips!A112="Male",0,IF(tips!A112="Female",1," "))</f>
        <v>0</v>
      </c>
      <c r="B112">
        <f>IF(tips!B112="Yes",0,IF(tips!B112="No",1,""))</f>
        <v>1</v>
      </c>
      <c r="C112">
        <f>IF(tips!C112="Thur",0,IF(tips!C112="Fri",1,IF(tips!C112="Sat",2,IF(tips!C112="Sun",3,""))))</f>
        <v>2</v>
      </c>
      <c r="D112">
        <f>IF(tips!D112="Lunch",0,IF(tips!D112="Dinner",1,""))</f>
        <v>1</v>
      </c>
      <c r="E112">
        <v>2</v>
      </c>
      <c r="F112">
        <v>14</v>
      </c>
      <c r="G112">
        <v>3</v>
      </c>
      <c r="H112" s="10">
        <f t="shared" si="2"/>
        <v>2.3525507337904923</v>
      </c>
      <c r="I112" s="10">
        <f t="shared" si="3"/>
        <v>0.64744926620950771</v>
      </c>
      <c r="J112" s="8"/>
    </row>
    <row r="113" spans="1:10" x14ac:dyDescent="0.3">
      <c r="A113">
        <f>IF(tips!A113="Male",0,IF(tips!A113="Female",1," "))</f>
        <v>1</v>
      </c>
      <c r="B113">
        <f>IF(tips!B113="Yes",0,IF(tips!B113="No",1,""))</f>
        <v>1</v>
      </c>
      <c r="C113">
        <f>IF(tips!C113="Thur",0,IF(tips!C113="Fri",1,IF(tips!C113="Sat",2,IF(tips!C113="Sun",3,""))))</f>
        <v>2</v>
      </c>
      <c r="D113">
        <f>IF(tips!D113="Lunch",0,IF(tips!D113="Dinner",1,""))</f>
        <v>1</v>
      </c>
      <c r="E113">
        <v>1</v>
      </c>
      <c r="F113">
        <v>7.25</v>
      </c>
      <c r="G113">
        <v>1</v>
      </c>
      <c r="H113" s="10">
        <f t="shared" si="2"/>
        <v>1.5756817374173955</v>
      </c>
      <c r="I113" s="10">
        <f t="shared" si="3"/>
        <v>-0.57568173741739548</v>
      </c>
      <c r="J113" s="8"/>
    </row>
    <row r="114" spans="1:10" x14ac:dyDescent="0.3">
      <c r="A114">
        <f>IF(tips!A114="Male",0,IF(tips!A114="Female",1," "))</f>
        <v>0</v>
      </c>
      <c r="B114">
        <f>IF(tips!B114="Yes",0,IF(tips!B114="No",1,""))</f>
        <v>1</v>
      </c>
      <c r="C114">
        <f>IF(tips!C114="Thur",0,IF(tips!C114="Fri",1,IF(tips!C114="Sat",2,IF(tips!C114="Sun",3,""))))</f>
        <v>3</v>
      </c>
      <c r="D114">
        <f>IF(tips!D114="Lunch",0,IF(tips!D114="Dinner",1,""))</f>
        <v>1</v>
      </c>
      <c r="E114">
        <v>3</v>
      </c>
      <c r="F114">
        <v>38.07</v>
      </c>
      <c r="G114">
        <v>4</v>
      </c>
      <c r="H114" s="10">
        <f t="shared" si="2"/>
        <v>4.8505150342675698</v>
      </c>
      <c r="I114" s="10">
        <f t="shared" si="3"/>
        <v>-0.8505150342675698</v>
      </c>
      <c r="J114" s="8"/>
    </row>
    <row r="115" spans="1:10" x14ac:dyDescent="0.3">
      <c r="A115">
        <f>IF(tips!A115="Male",0,IF(tips!A115="Female",1," "))</f>
        <v>0</v>
      </c>
      <c r="B115">
        <f>IF(tips!B115="Yes",0,IF(tips!B115="No",1,""))</f>
        <v>1</v>
      </c>
      <c r="C115">
        <f>IF(tips!C115="Thur",0,IF(tips!C115="Fri",1,IF(tips!C115="Sat",2,IF(tips!C115="Sun",3,""))))</f>
        <v>3</v>
      </c>
      <c r="D115">
        <f>IF(tips!D115="Lunch",0,IF(tips!D115="Dinner",1,""))</f>
        <v>1</v>
      </c>
      <c r="E115">
        <v>2</v>
      </c>
      <c r="F115">
        <v>23.95</v>
      </c>
      <c r="G115">
        <v>2.5499999999999998</v>
      </c>
      <c r="H115" s="10">
        <f t="shared" si="2"/>
        <v>3.3438251772405763</v>
      </c>
      <c r="I115" s="10">
        <f t="shared" si="3"/>
        <v>-0.79382517724057644</v>
      </c>
      <c r="J115" s="8"/>
    </row>
    <row r="116" spans="1:10" x14ac:dyDescent="0.3">
      <c r="A116">
        <f>IF(tips!A116="Male",0,IF(tips!A116="Female",1," "))</f>
        <v>1</v>
      </c>
      <c r="B116">
        <f>IF(tips!B116="Yes",0,IF(tips!B116="No",1,""))</f>
        <v>1</v>
      </c>
      <c r="C116">
        <f>IF(tips!C116="Thur",0,IF(tips!C116="Fri",1,IF(tips!C116="Sat",2,IF(tips!C116="Sun",3,""))))</f>
        <v>3</v>
      </c>
      <c r="D116">
        <f>IF(tips!D116="Lunch",0,IF(tips!D116="Dinner",1,""))</f>
        <v>1</v>
      </c>
      <c r="E116">
        <v>3</v>
      </c>
      <c r="F116">
        <v>25.71</v>
      </c>
      <c r="G116">
        <v>4</v>
      </c>
      <c r="H116" s="10">
        <f t="shared" si="2"/>
        <v>3.7193019135665852</v>
      </c>
      <c r="I116" s="10">
        <f t="shared" si="3"/>
        <v>0.28069808643341476</v>
      </c>
      <c r="J116" s="8"/>
    </row>
    <row r="117" spans="1:10" x14ac:dyDescent="0.3">
      <c r="A117">
        <f>IF(tips!A117="Male",0,IF(tips!A117="Female",1," "))</f>
        <v>1</v>
      </c>
      <c r="B117">
        <f>IF(tips!B117="Yes",0,IF(tips!B117="No",1,""))</f>
        <v>1</v>
      </c>
      <c r="C117">
        <f>IF(tips!C117="Thur",0,IF(tips!C117="Fri",1,IF(tips!C117="Sat",2,IF(tips!C117="Sun",3,""))))</f>
        <v>3</v>
      </c>
      <c r="D117">
        <f>IF(tips!D117="Lunch",0,IF(tips!D117="Dinner",1,""))</f>
        <v>1</v>
      </c>
      <c r="E117">
        <v>2</v>
      </c>
      <c r="F117">
        <v>17.309999999999999</v>
      </c>
      <c r="G117">
        <v>3.5</v>
      </c>
      <c r="H117" s="10">
        <f t="shared" si="2"/>
        <v>2.7521515584833285</v>
      </c>
      <c r="I117" s="10">
        <f t="shared" si="3"/>
        <v>0.74784844151667151</v>
      </c>
      <c r="J117" s="8"/>
    </row>
    <row r="118" spans="1:10" x14ac:dyDescent="0.3">
      <c r="A118">
        <f>IF(tips!A118="Male",0,IF(tips!A118="Female",1," "))</f>
        <v>0</v>
      </c>
      <c r="B118">
        <f>IF(tips!B118="Yes",0,IF(tips!B118="No",1,""))</f>
        <v>1</v>
      </c>
      <c r="C118">
        <f>IF(tips!C118="Thur",0,IF(tips!C118="Fri",1,IF(tips!C118="Sat",2,IF(tips!C118="Sun",3,""))))</f>
        <v>3</v>
      </c>
      <c r="D118">
        <f>IF(tips!D118="Lunch",0,IF(tips!D118="Dinner",1,""))</f>
        <v>1</v>
      </c>
      <c r="E118">
        <v>4</v>
      </c>
      <c r="F118">
        <v>29.93</v>
      </c>
      <c r="G118">
        <v>5.07</v>
      </c>
      <c r="H118" s="10">
        <f t="shared" si="2"/>
        <v>4.2575284379261058</v>
      </c>
      <c r="I118" s="10">
        <f t="shared" si="3"/>
        <v>0.81247156207389448</v>
      </c>
      <c r="J118" s="8"/>
    </row>
    <row r="119" spans="1:10" x14ac:dyDescent="0.3">
      <c r="A119">
        <f>IF(tips!A119="Male",0,IF(tips!A119="Female",1," "))</f>
        <v>1</v>
      </c>
      <c r="B119">
        <f>IF(tips!B119="Yes",0,IF(tips!B119="No",1,""))</f>
        <v>1</v>
      </c>
      <c r="C119">
        <f>IF(tips!C119="Thur",0,IF(tips!C119="Fri",1,IF(tips!C119="Sat",2,IF(tips!C119="Sun",3,""))))</f>
        <v>0</v>
      </c>
      <c r="D119">
        <f>IF(tips!D119="Lunch",0,IF(tips!D119="Dinner",1,""))</f>
        <v>0</v>
      </c>
      <c r="E119">
        <v>2</v>
      </c>
      <c r="F119">
        <v>10.65</v>
      </c>
      <c r="G119">
        <v>1.5</v>
      </c>
      <c r="H119" s="10">
        <f t="shared" si="2"/>
        <v>2.0782047816778673</v>
      </c>
      <c r="I119" s="10">
        <f t="shared" si="3"/>
        <v>-0.57820478167786726</v>
      </c>
      <c r="J119" s="8"/>
    </row>
    <row r="120" spans="1:10" x14ac:dyDescent="0.3">
      <c r="A120">
        <f>IF(tips!A120="Male",0,IF(tips!A120="Female",1," "))</f>
        <v>1</v>
      </c>
      <c r="B120">
        <f>IF(tips!B120="Yes",0,IF(tips!B120="No",1,""))</f>
        <v>1</v>
      </c>
      <c r="C120">
        <f>IF(tips!C120="Thur",0,IF(tips!C120="Fri",1,IF(tips!C120="Sat",2,IF(tips!C120="Sun",3,""))))</f>
        <v>0</v>
      </c>
      <c r="D120">
        <f>IF(tips!D120="Lunch",0,IF(tips!D120="Dinner",1,""))</f>
        <v>0</v>
      </c>
      <c r="E120">
        <v>2</v>
      </c>
      <c r="F120">
        <v>12.43</v>
      </c>
      <c r="G120">
        <v>1.8</v>
      </c>
      <c r="H120" s="10">
        <f t="shared" si="2"/>
        <v>2.2461034378771418</v>
      </c>
      <c r="I120" s="10">
        <f t="shared" si="3"/>
        <v>-0.4461034378771418</v>
      </c>
      <c r="J120" s="8"/>
    </row>
    <row r="121" spans="1:10" x14ac:dyDescent="0.3">
      <c r="A121">
        <f>IF(tips!A121="Male",0,IF(tips!A121="Female",1," "))</f>
        <v>1</v>
      </c>
      <c r="B121">
        <f>IF(tips!B121="Yes",0,IF(tips!B121="No",1,""))</f>
        <v>1</v>
      </c>
      <c r="C121">
        <f>IF(tips!C121="Thur",0,IF(tips!C121="Fri",1,IF(tips!C121="Sat",2,IF(tips!C121="Sun",3,""))))</f>
        <v>0</v>
      </c>
      <c r="D121">
        <f>IF(tips!D121="Lunch",0,IF(tips!D121="Dinner",1,""))</f>
        <v>0</v>
      </c>
      <c r="E121">
        <v>4</v>
      </c>
      <c r="F121">
        <v>24.08</v>
      </c>
      <c r="G121">
        <v>2.92</v>
      </c>
      <c r="H121" s="10">
        <f t="shared" si="2"/>
        <v>3.6946299461187877</v>
      </c>
      <c r="I121" s="10">
        <f t="shared" si="3"/>
        <v>-0.77462994611878777</v>
      </c>
      <c r="J121" s="8"/>
    </row>
    <row r="122" spans="1:10" x14ac:dyDescent="0.3">
      <c r="A122">
        <f>IF(tips!A122="Male",0,IF(tips!A122="Female",1," "))</f>
        <v>0</v>
      </c>
      <c r="B122">
        <f>IF(tips!B122="Yes",0,IF(tips!B122="No",1,""))</f>
        <v>1</v>
      </c>
      <c r="C122">
        <f>IF(tips!C122="Thur",0,IF(tips!C122="Fri",1,IF(tips!C122="Sat",2,IF(tips!C122="Sun",3,""))))</f>
        <v>0</v>
      </c>
      <c r="D122">
        <f>IF(tips!D122="Lunch",0,IF(tips!D122="Dinner",1,""))</f>
        <v>0</v>
      </c>
      <c r="E122">
        <v>2</v>
      </c>
      <c r="F122">
        <v>11.69</v>
      </c>
      <c r="G122">
        <v>2.31</v>
      </c>
      <c r="H122" s="10">
        <f t="shared" si="2"/>
        <v>2.1416579090216672</v>
      </c>
      <c r="I122" s="10">
        <f t="shared" si="3"/>
        <v>0.16834209097833286</v>
      </c>
      <c r="J122" s="8"/>
    </row>
    <row r="123" spans="1:10" x14ac:dyDescent="0.3">
      <c r="A123">
        <f>IF(tips!A123="Male",0,IF(tips!A123="Female",1," "))</f>
        <v>1</v>
      </c>
      <c r="B123">
        <f>IF(tips!B123="Yes",0,IF(tips!B123="No",1,""))</f>
        <v>1</v>
      </c>
      <c r="C123">
        <f>IF(tips!C123="Thur",0,IF(tips!C123="Fri",1,IF(tips!C123="Sat",2,IF(tips!C123="Sun",3,""))))</f>
        <v>0</v>
      </c>
      <c r="D123">
        <f>IF(tips!D123="Lunch",0,IF(tips!D123="Dinner",1,""))</f>
        <v>0</v>
      </c>
      <c r="E123">
        <v>2</v>
      </c>
      <c r="F123">
        <v>13.42</v>
      </c>
      <c r="G123">
        <v>1.68</v>
      </c>
      <c r="H123" s="10">
        <f t="shared" si="2"/>
        <v>2.3394852747520192</v>
      </c>
      <c r="I123" s="10">
        <f t="shared" si="3"/>
        <v>-0.65948527475201923</v>
      </c>
      <c r="J123" s="8"/>
    </row>
    <row r="124" spans="1:10" x14ac:dyDescent="0.3">
      <c r="A124">
        <f>IF(tips!A124="Male",0,IF(tips!A124="Female",1," "))</f>
        <v>0</v>
      </c>
      <c r="B124">
        <f>IF(tips!B124="Yes",0,IF(tips!B124="No",1,""))</f>
        <v>1</v>
      </c>
      <c r="C124">
        <f>IF(tips!C124="Thur",0,IF(tips!C124="Fri",1,IF(tips!C124="Sat",2,IF(tips!C124="Sun",3,""))))</f>
        <v>0</v>
      </c>
      <c r="D124">
        <f>IF(tips!D124="Lunch",0,IF(tips!D124="Dinner",1,""))</f>
        <v>0</v>
      </c>
      <c r="E124">
        <v>2</v>
      </c>
      <c r="F124">
        <v>14.26</v>
      </c>
      <c r="G124">
        <v>2.5</v>
      </c>
      <c r="H124" s="10">
        <f t="shared" si="2"/>
        <v>2.3840733845453386</v>
      </c>
      <c r="I124" s="10">
        <f t="shared" si="3"/>
        <v>0.11592661545466143</v>
      </c>
      <c r="J124" s="8"/>
    </row>
    <row r="125" spans="1:10" x14ac:dyDescent="0.3">
      <c r="A125">
        <f>IF(tips!A125="Male",0,IF(tips!A125="Female",1," "))</f>
        <v>0</v>
      </c>
      <c r="B125">
        <f>IF(tips!B125="Yes",0,IF(tips!B125="No",1,""))</f>
        <v>1</v>
      </c>
      <c r="C125">
        <f>IF(tips!C125="Thur",0,IF(tips!C125="Fri",1,IF(tips!C125="Sat",2,IF(tips!C125="Sun",3,""))))</f>
        <v>0</v>
      </c>
      <c r="D125">
        <f>IF(tips!D125="Lunch",0,IF(tips!D125="Dinner",1,""))</f>
        <v>0</v>
      </c>
      <c r="E125">
        <v>2</v>
      </c>
      <c r="F125">
        <v>15.95</v>
      </c>
      <c r="G125">
        <v>2</v>
      </c>
      <c r="H125" s="10">
        <f t="shared" si="2"/>
        <v>2.5434827828468971</v>
      </c>
      <c r="I125" s="10">
        <f t="shared" si="3"/>
        <v>-0.54348278284689711</v>
      </c>
      <c r="J125" s="8"/>
    </row>
    <row r="126" spans="1:10" x14ac:dyDescent="0.3">
      <c r="A126">
        <f>IF(tips!A126="Male",0,IF(tips!A126="Female",1," "))</f>
        <v>1</v>
      </c>
      <c r="B126">
        <f>IF(tips!B126="Yes",0,IF(tips!B126="No",1,""))</f>
        <v>1</v>
      </c>
      <c r="C126">
        <f>IF(tips!C126="Thur",0,IF(tips!C126="Fri",1,IF(tips!C126="Sat",2,IF(tips!C126="Sun",3,""))))</f>
        <v>0</v>
      </c>
      <c r="D126">
        <f>IF(tips!D126="Lunch",0,IF(tips!D126="Dinner",1,""))</f>
        <v>0</v>
      </c>
      <c r="E126">
        <v>2</v>
      </c>
      <c r="F126">
        <v>12.48</v>
      </c>
      <c r="G126">
        <v>2.52</v>
      </c>
      <c r="H126" s="10">
        <f t="shared" si="2"/>
        <v>2.2508196922647619</v>
      </c>
      <c r="I126" s="10">
        <f t="shared" si="3"/>
        <v>0.26918030773523816</v>
      </c>
      <c r="J126" s="8"/>
    </row>
    <row r="127" spans="1:10" x14ac:dyDescent="0.3">
      <c r="A127">
        <f>IF(tips!A127="Male",0,IF(tips!A127="Female",1," "))</f>
        <v>1</v>
      </c>
      <c r="B127">
        <f>IF(tips!B127="Yes",0,IF(tips!B127="No",1,""))</f>
        <v>1</v>
      </c>
      <c r="C127">
        <f>IF(tips!C127="Thur",0,IF(tips!C127="Fri",1,IF(tips!C127="Sat",2,IF(tips!C127="Sun",3,""))))</f>
        <v>0</v>
      </c>
      <c r="D127">
        <f>IF(tips!D127="Lunch",0,IF(tips!D127="Dinner",1,""))</f>
        <v>0</v>
      </c>
      <c r="E127">
        <v>6</v>
      </c>
      <c r="F127">
        <v>29.8</v>
      </c>
      <c r="G127">
        <v>4.2</v>
      </c>
      <c r="H127" s="10">
        <f t="shared" si="2"/>
        <v>4.5838086839886936</v>
      </c>
      <c r="I127" s="10">
        <f t="shared" si="3"/>
        <v>-0.38380868398869339</v>
      </c>
      <c r="J127" s="8"/>
    </row>
    <row r="128" spans="1:10" x14ac:dyDescent="0.3">
      <c r="A128">
        <f>IF(tips!A128="Male",0,IF(tips!A128="Female",1," "))</f>
        <v>0</v>
      </c>
      <c r="B128">
        <f>IF(tips!B128="Yes",0,IF(tips!B128="No",1,""))</f>
        <v>1</v>
      </c>
      <c r="C128">
        <f>IF(tips!C128="Thur",0,IF(tips!C128="Fri",1,IF(tips!C128="Sat",2,IF(tips!C128="Sun",3,""))))</f>
        <v>0</v>
      </c>
      <c r="D128">
        <f>IF(tips!D128="Lunch",0,IF(tips!D128="Dinner",1,""))</f>
        <v>0</v>
      </c>
      <c r="E128">
        <v>2</v>
      </c>
      <c r="F128">
        <v>8.52</v>
      </c>
      <c r="G128">
        <v>1.48</v>
      </c>
      <c r="H128" s="10">
        <f t="shared" si="2"/>
        <v>1.8426473808465542</v>
      </c>
      <c r="I128" s="10">
        <f t="shared" si="3"/>
        <v>-0.36264738084655423</v>
      </c>
      <c r="J128" s="8"/>
    </row>
    <row r="129" spans="1:10" x14ac:dyDescent="0.3">
      <c r="A129">
        <f>IF(tips!A129="Male",0,IF(tips!A129="Female",1," "))</f>
        <v>1</v>
      </c>
      <c r="B129">
        <f>IF(tips!B129="Yes",0,IF(tips!B129="No",1,""))</f>
        <v>1</v>
      </c>
      <c r="C129">
        <f>IF(tips!C129="Thur",0,IF(tips!C129="Fri",1,IF(tips!C129="Sat",2,IF(tips!C129="Sun",3,""))))</f>
        <v>0</v>
      </c>
      <c r="D129">
        <f>IF(tips!D129="Lunch",0,IF(tips!D129="Dinner",1,""))</f>
        <v>0</v>
      </c>
      <c r="E129">
        <v>2</v>
      </c>
      <c r="F129">
        <v>14.52</v>
      </c>
      <c r="G129">
        <v>2</v>
      </c>
      <c r="H129" s="10">
        <f t="shared" si="2"/>
        <v>2.443242871279661</v>
      </c>
      <c r="I129" s="10">
        <f t="shared" si="3"/>
        <v>-0.443242871279661</v>
      </c>
      <c r="J129" s="8"/>
    </row>
    <row r="130" spans="1:10" x14ac:dyDescent="0.3">
      <c r="A130">
        <f>IF(tips!A130="Male",0,IF(tips!A130="Female",1," "))</f>
        <v>1</v>
      </c>
      <c r="B130">
        <f>IF(tips!B130="Yes",0,IF(tips!B130="No",1,""))</f>
        <v>1</v>
      </c>
      <c r="C130">
        <f>IF(tips!C130="Thur",0,IF(tips!C130="Fri",1,IF(tips!C130="Sat",2,IF(tips!C130="Sun",3,""))))</f>
        <v>0</v>
      </c>
      <c r="D130">
        <f>IF(tips!D130="Lunch",0,IF(tips!D130="Dinner",1,""))</f>
        <v>0</v>
      </c>
      <c r="E130">
        <v>2</v>
      </c>
      <c r="F130">
        <v>11.38</v>
      </c>
      <c r="G130">
        <v>2</v>
      </c>
      <c r="H130" s="10">
        <f t="shared" si="2"/>
        <v>2.1470620957371205</v>
      </c>
      <c r="I130" s="10">
        <f t="shared" si="3"/>
        <v>-0.14706209573712048</v>
      </c>
      <c r="J130" s="8"/>
    </row>
    <row r="131" spans="1:10" x14ac:dyDescent="0.3">
      <c r="A131">
        <f>IF(tips!A131="Male",0,IF(tips!A131="Female",1," "))</f>
        <v>0</v>
      </c>
      <c r="B131">
        <f>IF(tips!B131="Yes",0,IF(tips!B131="No",1,""))</f>
        <v>1</v>
      </c>
      <c r="C131">
        <f>IF(tips!C131="Thur",0,IF(tips!C131="Fri",1,IF(tips!C131="Sat",2,IF(tips!C131="Sun",3,""))))</f>
        <v>0</v>
      </c>
      <c r="D131">
        <f>IF(tips!D131="Lunch",0,IF(tips!D131="Dinner",1,""))</f>
        <v>0</v>
      </c>
      <c r="E131">
        <v>3</v>
      </c>
      <c r="F131">
        <v>22.82</v>
      </c>
      <c r="G131">
        <v>2.1800000000000002</v>
      </c>
      <c r="H131" s="10">
        <f t="shared" ref="H131:H194" si="4">$O$27+$O$28*A131+$O$29*B131+$O$30*C131+$O$31*D131+$O$32*E131+$O$33*F131</f>
        <v>3.3663157536689798</v>
      </c>
      <c r="I131" s="10">
        <f t="shared" ref="I131:I194" si="5">G131-H131</f>
        <v>-1.1863157536689797</v>
      </c>
      <c r="J131" s="8"/>
    </row>
    <row r="132" spans="1:10" x14ac:dyDescent="0.3">
      <c r="A132">
        <f>IF(tips!A132="Male",0,IF(tips!A132="Female",1," "))</f>
        <v>0</v>
      </c>
      <c r="B132">
        <f>IF(tips!B132="Yes",0,IF(tips!B132="No",1,""))</f>
        <v>1</v>
      </c>
      <c r="C132">
        <f>IF(tips!C132="Thur",0,IF(tips!C132="Fri",1,IF(tips!C132="Sat",2,IF(tips!C132="Sun",3,""))))</f>
        <v>0</v>
      </c>
      <c r="D132">
        <f>IF(tips!D132="Lunch",0,IF(tips!D132="Dinner",1,""))</f>
        <v>0</v>
      </c>
      <c r="E132">
        <v>2</v>
      </c>
      <c r="F132">
        <v>19.079999999999998</v>
      </c>
      <c r="G132">
        <v>1.5</v>
      </c>
      <c r="H132" s="10">
        <f t="shared" si="4"/>
        <v>2.8387203075119141</v>
      </c>
      <c r="I132" s="10">
        <f t="shared" si="5"/>
        <v>-1.3387203075119141</v>
      </c>
      <c r="J132" s="8"/>
    </row>
    <row r="133" spans="1:10" x14ac:dyDescent="0.3">
      <c r="A133">
        <f>IF(tips!A133="Male",0,IF(tips!A133="Female",1," "))</f>
        <v>1</v>
      </c>
      <c r="B133">
        <f>IF(tips!B133="Yes",0,IF(tips!B133="No",1,""))</f>
        <v>1</v>
      </c>
      <c r="C133">
        <f>IF(tips!C133="Thur",0,IF(tips!C133="Fri",1,IF(tips!C133="Sat",2,IF(tips!C133="Sun",3,""))))</f>
        <v>0</v>
      </c>
      <c r="D133">
        <f>IF(tips!D133="Lunch",0,IF(tips!D133="Dinner",1,""))</f>
        <v>0</v>
      </c>
      <c r="E133">
        <v>2</v>
      </c>
      <c r="F133">
        <v>20.27</v>
      </c>
      <c r="G133">
        <v>2.83</v>
      </c>
      <c r="H133" s="10">
        <f t="shared" si="4"/>
        <v>2.9856121258559698</v>
      </c>
      <c r="I133" s="10">
        <f t="shared" si="5"/>
        <v>-0.15561212585596973</v>
      </c>
      <c r="J133" s="8"/>
    </row>
    <row r="134" spans="1:10" x14ac:dyDescent="0.3">
      <c r="A134">
        <f>IF(tips!A134="Male",0,IF(tips!A134="Female",1," "))</f>
        <v>1</v>
      </c>
      <c r="B134">
        <f>IF(tips!B134="Yes",0,IF(tips!B134="No",1,""))</f>
        <v>1</v>
      </c>
      <c r="C134">
        <f>IF(tips!C134="Thur",0,IF(tips!C134="Fri",1,IF(tips!C134="Sat",2,IF(tips!C134="Sun",3,""))))</f>
        <v>0</v>
      </c>
      <c r="D134">
        <f>IF(tips!D134="Lunch",0,IF(tips!D134="Dinner",1,""))</f>
        <v>0</v>
      </c>
      <c r="E134">
        <v>2</v>
      </c>
      <c r="F134">
        <v>11.17</v>
      </c>
      <c r="G134">
        <v>1.5</v>
      </c>
      <c r="H134" s="10">
        <f t="shared" si="4"/>
        <v>2.1272538273091159</v>
      </c>
      <c r="I134" s="10">
        <f t="shared" si="5"/>
        <v>-0.62725382730911594</v>
      </c>
      <c r="J134" s="8"/>
    </row>
    <row r="135" spans="1:10" x14ac:dyDescent="0.3">
      <c r="A135">
        <f>IF(tips!A135="Male",0,IF(tips!A135="Female",1," "))</f>
        <v>1</v>
      </c>
      <c r="B135">
        <f>IF(tips!B135="Yes",0,IF(tips!B135="No",1,""))</f>
        <v>1</v>
      </c>
      <c r="C135">
        <f>IF(tips!C135="Thur",0,IF(tips!C135="Fri",1,IF(tips!C135="Sat",2,IF(tips!C135="Sun",3,""))))</f>
        <v>0</v>
      </c>
      <c r="D135">
        <f>IF(tips!D135="Lunch",0,IF(tips!D135="Dinner",1,""))</f>
        <v>0</v>
      </c>
      <c r="E135">
        <v>2</v>
      </c>
      <c r="F135">
        <v>12.26</v>
      </c>
      <c r="G135">
        <v>2</v>
      </c>
      <c r="H135" s="10">
        <f t="shared" si="4"/>
        <v>2.2300681729592338</v>
      </c>
      <c r="I135" s="10">
        <f t="shared" si="5"/>
        <v>-0.23006817295923376</v>
      </c>
      <c r="J135" s="8"/>
    </row>
    <row r="136" spans="1:10" x14ac:dyDescent="0.3">
      <c r="A136">
        <f>IF(tips!A136="Male",0,IF(tips!A136="Female",1," "))</f>
        <v>1</v>
      </c>
      <c r="B136">
        <f>IF(tips!B136="Yes",0,IF(tips!B136="No",1,""))</f>
        <v>1</v>
      </c>
      <c r="C136">
        <f>IF(tips!C136="Thur",0,IF(tips!C136="Fri",1,IF(tips!C136="Sat",2,IF(tips!C136="Sun",3,""))))</f>
        <v>0</v>
      </c>
      <c r="D136">
        <f>IF(tips!D136="Lunch",0,IF(tips!D136="Dinner",1,""))</f>
        <v>0</v>
      </c>
      <c r="E136">
        <v>2</v>
      </c>
      <c r="F136">
        <v>18.260000000000002</v>
      </c>
      <c r="G136">
        <v>3.25</v>
      </c>
      <c r="H136" s="10">
        <f t="shared" si="4"/>
        <v>2.7960186994736427</v>
      </c>
      <c r="I136" s="10">
        <f t="shared" si="5"/>
        <v>0.45398130052635732</v>
      </c>
      <c r="J136" s="8"/>
    </row>
    <row r="137" spans="1:10" x14ac:dyDescent="0.3">
      <c r="A137">
        <f>IF(tips!A137="Male",0,IF(tips!A137="Female",1," "))</f>
        <v>1</v>
      </c>
      <c r="B137">
        <f>IF(tips!B137="Yes",0,IF(tips!B137="No",1,""))</f>
        <v>1</v>
      </c>
      <c r="C137">
        <f>IF(tips!C137="Thur",0,IF(tips!C137="Fri",1,IF(tips!C137="Sat",2,IF(tips!C137="Sun",3,""))))</f>
        <v>0</v>
      </c>
      <c r="D137">
        <f>IF(tips!D137="Lunch",0,IF(tips!D137="Dinner",1,""))</f>
        <v>0</v>
      </c>
      <c r="E137">
        <v>2</v>
      </c>
      <c r="F137">
        <v>8.51</v>
      </c>
      <c r="G137">
        <v>1.25</v>
      </c>
      <c r="H137" s="10">
        <f t="shared" si="4"/>
        <v>1.8763490938877281</v>
      </c>
      <c r="I137" s="10">
        <f t="shared" si="5"/>
        <v>-0.62634909388772808</v>
      </c>
      <c r="J137" s="8"/>
    </row>
    <row r="138" spans="1:10" x14ac:dyDescent="0.3">
      <c r="A138">
        <f>IF(tips!A138="Male",0,IF(tips!A138="Female",1," "))</f>
        <v>1</v>
      </c>
      <c r="B138">
        <f>IF(tips!B138="Yes",0,IF(tips!B138="No",1,""))</f>
        <v>1</v>
      </c>
      <c r="C138">
        <f>IF(tips!C138="Thur",0,IF(tips!C138="Fri",1,IF(tips!C138="Sat",2,IF(tips!C138="Sun",3,""))))</f>
        <v>0</v>
      </c>
      <c r="D138">
        <f>IF(tips!D138="Lunch",0,IF(tips!D138="Dinner",1,""))</f>
        <v>0</v>
      </c>
      <c r="E138">
        <v>2</v>
      </c>
      <c r="F138">
        <v>10.33</v>
      </c>
      <c r="G138">
        <v>2</v>
      </c>
      <c r="H138" s="10">
        <f t="shared" si="4"/>
        <v>2.0480207535970987</v>
      </c>
      <c r="I138" s="10">
        <f t="shared" si="5"/>
        <v>-4.8020753597098675E-2</v>
      </c>
      <c r="J138" s="8"/>
    </row>
    <row r="139" spans="1:10" x14ac:dyDescent="0.3">
      <c r="A139">
        <f>IF(tips!A139="Male",0,IF(tips!A139="Female",1," "))</f>
        <v>1</v>
      </c>
      <c r="B139">
        <f>IF(tips!B139="Yes",0,IF(tips!B139="No",1,""))</f>
        <v>1</v>
      </c>
      <c r="C139">
        <f>IF(tips!C139="Thur",0,IF(tips!C139="Fri",1,IF(tips!C139="Sat",2,IF(tips!C139="Sun",3,""))))</f>
        <v>0</v>
      </c>
      <c r="D139">
        <f>IF(tips!D139="Lunch",0,IF(tips!D139="Dinner",1,""))</f>
        <v>0</v>
      </c>
      <c r="E139">
        <v>2</v>
      </c>
      <c r="F139">
        <v>14.15</v>
      </c>
      <c r="G139">
        <v>2</v>
      </c>
      <c r="H139" s="10">
        <f t="shared" si="4"/>
        <v>2.4083425888112724</v>
      </c>
      <c r="I139" s="10">
        <f t="shared" si="5"/>
        <v>-0.40834258881127239</v>
      </c>
      <c r="J139" s="8"/>
    </row>
    <row r="140" spans="1:10" x14ac:dyDescent="0.3">
      <c r="A140">
        <f>IF(tips!A140="Male",0,IF(tips!A140="Female",1," "))</f>
        <v>0</v>
      </c>
      <c r="B140">
        <f>IF(tips!B140="Yes",0,IF(tips!B140="No",1,""))</f>
        <v>0</v>
      </c>
      <c r="C140">
        <f>IF(tips!C140="Thur",0,IF(tips!C140="Fri",1,IF(tips!C140="Sat",2,IF(tips!C140="Sun",3,""))))</f>
        <v>0</v>
      </c>
      <c r="D140">
        <f>IF(tips!D140="Lunch",0,IF(tips!D140="Dinner",1,""))</f>
        <v>0</v>
      </c>
      <c r="E140">
        <v>2</v>
      </c>
      <c r="F140">
        <v>16</v>
      </c>
      <c r="G140">
        <v>2</v>
      </c>
      <c r="H140" s="10">
        <f t="shared" si="4"/>
        <v>2.472535948628118</v>
      </c>
      <c r="I140" s="10">
        <f t="shared" si="5"/>
        <v>-0.47253594862811799</v>
      </c>
      <c r="J140" s="8"/>
    </row>
    <row r="141" spans="1:10" x14ac:dyDescent="0.3">
      <c r="A141">
        <f>IF(tips!A141="Male",0,IF(tips!A141="Female",1," "))</f>
        <v>1</v>
      </c>
      <c r="B141">
        <f>IF(tips!B141="Yes",0,IF(tips!B141="No",1,""))</f>
        <v>1</v>
      </c>
      <c r="C141">
        <f>IF(tips!C141="Thur",0,IF(tips!C141="Fri",1,IF(tips!C141="Sat",2,IF(tips!C141="Sun",3,""))))</f>
        <v>0</v>
      </c>
      <c r="D141">
        <f>IF(tips!D141="Lunch",0,IF(tips!D141="Dinner",1,""))</f>
        <v>0</v>
      </c>
      <c r="E141">
        <v>2</v>
      </c>
      <c r="F141">
        <v>13.16</v>
      </c>
      <c r="G141">
        <v>2.75</v>
      </c>
      <c r="H141" s="10">
        <f t="shared" si="4"/>
        <v>2.3149607519363951</v>
      </c>
      <c r="I141" s="10">
        <f t="shared" si="5"/>
        <v>0.43503924806360494</v>
      </c>
      <c r="J141" s="8"/>
    </row>
    <row r="142" spans="1:10" x14ac:dyDescent="0.3">
      <c r="A142">
        <f>IF(tips!A142="Male",0,IF(tips!A142="Female",1," "))</f>
        <v>1</v>
      </c>
      <c r="B142">
        <f>IF(tips!B142="Yes",0,IF(tips!B142="No",1,""))</f>
        <v>1</v>
      </c>
      <c r="C142">
        <f>IF(tips!C142="Thur",0,IF(tips!C142="Fri",1,IF(tips!C142="Sat",2,IF(tips!C142="Sun",3,""))))</f>
        <v>0</v>
      </c>
      <c r="D142">
        <f>IF(tips!D142="Lunch",0,IF(tips!D142="Dinner",1,""))</f>
        <v>0</v>
      </c>
      <c r="E142">
        <v>2</v>
      </c>
      <c r="F142">
        <v>17.47</v>
      </c>
      <c r="G142">
        <v>3.5</v>
      </c>
      <c r="H142" s="10">
        <f t="shared" si="4"/>
        <v>2.721501880149245</v>
      </c>
      <c r="I142" s="10">
        <f t="shared" si="5"/>
        <v>0.77849811985075501</v>
      </c>
      <c r="J142" s="8"/>
    </row>
    <row r="143" spans="1:10" x14ac:dyDescent="0.3">
      <c r="A143">
        <f>IF(tips!A143="Male",0,IF(tips!A143="Female",1," "))</f>
        <v>0</v>
      </c>
      <c r="B143">
        <f>IF(tips!B143="Yes",0,IF(tips!B143="No",1,""))</f>
        <v>1</v>
      </c>
      <c r="C143">
        <f>IF(tips!C143="Thur",0,IF(tips!C143="Fri",1,IF(tips!C143="Sat",2,IF(tips!C143="Sun",3,""))))</f>
        <v>0</v>
      </c>
      <c r="D143">
        <f>IF(tips!D143="Lunch",0,IF(tips!D143="Dinner",1,""))</f>
        <v>0</v>
      </c>
      <c r="E143">
        <v>6</v>
      </c>
      <c r="F143">
        <v>34.299999999999997</v>
      </c>
      <c r="G143">
        <v>6.7</v>
      </c>
      <c r="H143" s="10">
        <f t="shared" si="4"/>
        <v>4.9736266149558022</v>
      </c>
      <c r="I143" s="10">
        <f t="shared" si="5"/>
        <v>1.726373385044198</v>
      </c>
      <c r="J143" s="8"/>
    </row>
    <row r="144" spans="1:10" x14ac:dyDescent="0.3">
      <c r="A144">
        <f>IF(tips!A144="Male",0,IF(tips!A144="Female",1," "))</f>
        <v>0</v>
      </c>
      <c r="B144">
        <f>IF(tips!B144="Yes",0,IF(tips!B144="No",1,""))</f>
        <v>1</v>
      </c>
      <c r="C144">
        <f>IF(tips!C144="Thur",0,IF(tips!C144="Fri",1,IF(tips!C144="Sat",2,IF(tips!C144="Sun",3,""))))</f>
        <v>0</v>
      </c>
      <c r="D144">
        <f>IF(tips!D144="Lunch",0,IF(tips!D144="Dinner",1,""))</f>
        <v>0</v>
      </c>
      <c r="E144">
        <v>5</v>
      </c>
      <c r="F144">
        <v>41.19</v>
      </c>
      <c r="G144">
        <v>5</v>
      </c>
      <c r="H144" s="10">
        <f t="shared" si="4"/>
        <v>5.4487068516067634</v>
      </c>
      <c r="I144" s="10">
        <f t="shared" si="5"/>
        <v>-0.44870685160676338</v>
      </c>
      <c r="J144" s="8"/>
    </row>
    <row r="145" spans="1:10" x14ac:dyDescent="0.3">
      <c r="A145">
        <f>IF(tips!A145="Male",0,IF(tips!A145="Female",1," "))</f>
        <v>1</v>
      </c>
      <c r="B145">
        <f>IF(tips!B145="Yes",0,IF(tips!B145="No",1,""))</f>
        <v>1</v>
      </c>
      <c r="C145">
        <f>IF(tips!C145="Thur",0,IF(tips!C145="Fri",1,IF(tips!C145="Sat",2,IF(tips!C145="Sun",3,""))))</f>
        <v>0</v>
      </c>
      <c r="D145">
        <f>IF(tips!D145="Lunch",0,IF(tips!D145="Dinner",1,""))</f>
        <v>0</v>
      </c>
      <c r="E145">
        <v>6</v>
      </c>
      <c r="F145">
        <v>27.05</v>
      </c>
      <c r="G145">
        <v>5</v>
      </c>
      <c r="H145" s="10">
        <f t="shared" si="4"/>
        <v>4.3244146926695901</v>
      </c>
      <c r="I145" s="10">
        <f t="shared" si="5"/>
        <v>0.67558530733040989</v>
      </c>
      <c r="J145" s="8"/>
    </row>
    <row r="146" spans="1:10" x14ac:dyDescent="0.3">
      <c r="A146">
        <f>IF(tips!A146="Male",0,IF(tips!A146="Female",1," "))</f>
        <v>1</v>
      </c>
      <c r="B146">
        <f>IF(tips!B146="Yes",0,IF(tips!B146="No",1,""))</f>
        <v>1</v>
      </c>
      <c r="C146">
        <f>IF(tips!C146="Thur",0,IF(tips!C146="Fri",1,IF(tips!C146="Sat",2,IF(tips!C146="Sun",3,""))))</f>
        <v>0</v>
      </c>
      <c r="D146">
        <f>IF(tips!D146="Lunch",0,IF(tips!D146="Dinner",1,""))</f>
        <v>0</v>
      </c>
      <c r="E146">
        <v>2</v>
      </c>
      <c r="F146">
        <v>16.43</v>
      </c>
      <c r="G146">
        <v>2.2999999999999998</v>
      </c>
      <c r="H146" s="10">
        <f t="shared" si="4"/>
        <v>2.6234037888867476</v>
      </c>
      <c r="I146" s="10">
        <f t="shared" si="5"/>
        <v>-0.32340378888674781</v>
      </c>
      <c r="J146" s="8"/>
    </row>
    <row r="147" spans="1:10" x14ac:dyDescent="0.3">
      <c r="A147">
        <f>IF(tips!A147="Male",0,IF(tips!A147="Female",1," "))</f>
        <v>1</v>
      </c>
      <c r="B147">
        <f>IF(tips!B147="Yes",0,IF(tips!B147="No",1,""))</f>
        <v>1</v>
      </c>
      <c r="C147">
        <f>IF(tips!C147="Thur",0,IF(tips!C147="Fri",1,IF(tips!C147="Sat",2,IF(tips!C147="Sun",3,""))))</f>
        <v>0</v>
      </c>
      <c r="D147">
        <f>IF(tips!D147="Lunch",0,IF(tips!D147="Dinner",1,""))</f>
        <v>0</v>
      </c>
      <c r="E147">
        <v>2</v>
      </c>
      <c r="F147">
        <v>8.35</v>
      </c>
      <c r="G147">
        <v>1.5</v>
      </c>
      <c r="H147" s="10">
        <f t="shared" si="4"/>
        <v>1.8612570798473438</v>
      </c>
      <c r="I147" s="10">
        <f t="shared" si="5"/>
        <v>-0.36125707984734379</v>
      </c>
      <c r="J147" s="8"/>
    </row>
    <row r="148" spans="1:10" x14ac:dyDescent="0.3">
      <c r="A148">
        <f>IF(tips!A148="Male",0,IF(tips!A148="Female",1," "))</f>
        <v>1</v>
      </c>
      <c r="B148">
        <f>IF(tips!B148="Yes",0,IF(tips!B148="No",1,""))</f>
        <v>1</v>
      </c>
      <c r="C148">
        <f>IF(tips!C148="Thur",0,IF(tips!C148="Fri",1,IF(tips!C148="Sat",2,IF(tips!C148="Sun",3,""))))</f>
        <v>0</v>
      </c>
      <c r="D148">
        <f>IF(tips!D148="Lunch",0,IF(tips!D148="Dinner",1,""))</f>
        <v>0</v>
      </c>
      <c r="E148">
        <v>3</v>
      </c>
      <c r="F148">
        <v>18.64</v>
      </c>
      <c r="G148">
        <v>1.36</v>
      </c>
      <c r="H148" s="10">
        <f t="shared" si="4"/>
        <v>3.0066818507826398</v>
      </c>
      <c r="I148" s="10">
        <f t="shared" si="5"/>
        <v>-1.6466818507826397</v>
      </c>
      <c r="J148" s="8"/>
    </row>
    <row r="149" spans="1:10" x14ac:dyDescent="0.3">
      <c r="A149">
        <f>IF(tips!A149="Male",0,IF(tips!A149="Female",1," "))</f>
        <v>1</v>
      </c>
      <c r="B149">
        <f>IF(tips!B149="Yes",0,IF(tips!B149="No",1,""))</f>
        <v>1</v>
      </c>
      <c r="C149">
        <f>IF(tips!C149="Thur",0,IF(tips!C149="Fri",1,IF(tips!C149="Sat",2,IF(tips!C149="Sun",3,""))))</f>
        <v>0</v>
      </c>
      <c r="D149">
        <f>IF(tips!D149="Lunch",0,IF(tips!D149="Dinner",1,""))</f>
        <v>0</v>
      </c>
      <c r="E149">
        <v>2</v>
      </c>
      <c r="F149">
        <v>11.87</v>
      </c>
      <c r="G149">
        <v>1.63</v>
      </c>
      <c r="H149" s="10">
        <f t="shared" si="4"/>
        <v>2.1932813887357971</v>
      </c>
      <c r="I149" s="10">
        <f t="shared" si="5"/>
        <v>-0.56328138873579725</v>
      </c>
      <c r="J149" s="8"/>
    </row>
    <row r="150" spans="1:10" x14ac:dyDescent="0.3">
      <c r="A150">
        <f>IF(tips!A150="Male",0,IF(tips!A150="Female",1," "))</f>
        <v>0</v>
      </c>
      <c r="B150">
        <f>IF(tips!B150="Yes",0,IF(tips!B150="No",1,""))</f>
        <v>1</v>
      </c>
      <c r="C150">
        <f>IF(tips!C150="Thur",0,IF(tips!C150="Fri",1,IF(tips!C150="Sat",2,IF(tips!C150="Sun",3,""))))</f>
        <v>0</v>
      </c>
      <c r="D150">
        <f>IF(tips!D150="Lunch",0,IF(tips!D150="Dinner",1,""))</f>
        <v>0</v>
      </c>
      <c r="E150">
        <v>2</v>
      </c>
      <c r="F150">
        <v>9.7799999999999994</v>
      </c>
      <c r="G150">
        <v>1.73</v>
      </c>
      <c r="H150" s="10">
        <f t="shared" si="4"/>
        <v>1.9614969914145801</v>
      </c>
      <c r="I150" s="10">
        <f t="shared" si="5"/>
        <v>-0.23149699141458013</v>
      </c>
      <c r="J150" s="8"/>
    </row>
    <row r="151" spans="1:10" x14ac:dyDescent="0.3">
      <c r="A151">
        <f>IF(tips!A151="Male",0,IF(tips!A151="Female",1," "))</f>
        <v>0</v>
      </c>
      <c r="B151">
        <f>IF(tips!B151="Yes",0,IF(tips!B151="No",1,""))</f>
        <v>1</v>
      </c>
      <c r="C151">
        <f>IF(tips!C151="Thur",0,IF(tips!C151="Fri",1,IF(tips!C151="Sat",2,IF(tips!C151="Sun",3,""))))</f>
        <v>0</v>
      </c>
      <c r="D151">
        <f>IF(tips!D151="Lunch",0,IF(tips!D151="Dinner",1,""))</f>
        <v>0</v>
      </c>
      <c r="E151">
        <v>2</v>
      </c>
      <c r="F151">
        <v>7.51</v>
      </c>
      <c r="G151">
        <v>2</v>
      </c>
      <c r="H151" s="10">
        <f t="shared" si="4"/>
        <v>1.7473790422166287</v>
      </c>
      <c r="I151" s="10">
        <f t="shared" si="5"/>
        <v>0.25262095778337135</v>
      </c>
      <c r="J151" s="8"/>
    </row>
    <row r="152" spans="1:10" x14ac:dyDescent="0.3">
      <c r="A152">
        <f>IF(tips!A152="Male",0,IF(tips!A152="Female",1," "))</f>
        <v>0</v>
      </c>
      <c r="B152">
        <f>IF(tips!B152="Yes",0,IF(tips!B152="No",1,""))</f>
        <v>1</v>
      </c>
      <c r="C152">
        <f>IF(tips!C152="Thur",0,IF(tips!C152="Fri",1,IF(tips!C152="Sat",2,IF(tips!C152="Sun",3,""))))</f>
        <v>3</v>
      </c>
      <c r="D152">
        <f>IF(tips!D152="Lunch",0,IF(tips!D152="Dinner",1,""))</f>
        <v>1</v>
      </c>
      <c r="E152">
        <v>2</v>
      </c>
      <c r="F152">
        <v>14.07</v>
      </c>
      <c r="G152">
        <v>2.5</v>
      </c>
      <c r="H152" s="10">
        <f t="shared" si="4"/>
        <v>2.4118933102468496</v>
      </c>
      <c r="I152" s="10">
        <f t="shared" si="5"/>
        <v>8.8106689753150391E-2</v>
      </c>
      <c r="J152" s="8"/>
    </row>
    <row r="153" spans="1:10" x14ac:dyDescent="0.3">
      <c r="A153">
        <f>IF(tips!A153="Male",0,IF(tips!A153="Female",1," "))</f>
        <v>0</v>
      </c>
      <c r="B153">
        <f>IF(tips!B153="Yes",0,IF(tips!B153="No",1,""))</f>
        <v>1</v>
      </c>
      <c r="C153">
        <f>IF(tips!C153="Thur",0,IF(tips!C153="Fri",1,IF(tips!C153="Sat",2,IF(tips!C153="Sun",3,""))))</f>
        <v>3</v>
      </c>
      <c r="D153">
        <f>IF(tips!D153="Lunch",0,IF(tips!D153="Dinner",1,""))</f>
        <v>1</v>
      </c>
      <c r="E153">
        <v>2</v>
      </c>
      <c r="F153">
        <v>13.13</v>
      </c>
      <c r="G153">
        <v>2</v>
      </c>
      <c r="H153" s="10">
        <f t="shared" si="4"/>
        <v>2.3232277277595923</v>
      </c>
      <c r="I153" s="10">
        <f t="shared" si="5"/>
        <v>-0.3232277277595923</v>
      </c>
      <c r="J153" s="8"/>
    </row>
    <row r="154" spans="1:10" x14ac:dyDescent="0.3">
      <c r="A154">
        <f>IF(tips!A154="Male",0,IF(tips!A154="Female",1," "))</f>
        <v>0</v>
      </c>
      <c r="B154">
        <f>IF(tips!B154="Yes",0,IF(tips!B154="No",1,""))</f>
        <v>1</v>
      </c>
      <c r="C154">
        <f>IF(tips!C154="Thur",0,IF(tips!C154="Fri",1,IF(tips!C154="Sat",2,IF(tips!C154="Sun",3,""))))</f>
        <v>3</v>
      </c>
      <c r="D154">
        <f>IF(tips!D154="Lunch",0,IF(tips!D154="Dinner",1,""))</f>
        <v>1</v>
      </c>
      <c r="E154">
        <v>3</v>
      </c>
      <c r="F154">
        <v>17.260000000000002</v>
      </c>
      <c r="G154">
        <v>2.74</v>
      </c>
      <c r="H154" s="10">
        <f t="shared" si="4"/>
        <v>2.8876099581400951</v>
      </c>
      <c r="I154" s="10">
        <f t="shared" si="5"/>
        <v>-0.14760995814009492</v>
      </c>
      <c r="J154" s="8"/>
    </row>
    <row r="155" spans="1:10" x14ac:dyDescent="0.3">
      <c r="A155">
        <f>IF(tips!A155="Male",0,IF(tips!A155="Female",1," "))</f>
        <v>0</v>
      </c>
      <c r="B155">
        <f>IF(tips!B155="Yes",0,IF(tips!B155="No",1,""))</f>
        <v>1</v>
      </c>
      <c r="C155">
        <f>IF(tips!C155="Thur",0,IF(tips!C155="Fri",1,IF(tips!C155="Sat",2,IF(tips!C155="Sun",3,""))))</f>
        <v>3</v>
      </c>
      <c r="D155">
        <f>IF(tips!D155="Lunch",0,IF(tips!D155="Dinner",1,""))</f>
        <v>1</v>
      </c>
      <c r="E155">
        <v>4</v>
      </c>
      <c r="F155">
        <v>24.55</v>
      </c>
      <c r="G155">
        <v>2</v>
      </c>
      <c r="H155" s="10">
        <f t="shared" si="4"/>
        <v>3.7500594658181861</v>
      </c>
      <c r="I155" s="10">
        <f t="shared" si="5"/>
        <v>-1.7500594658181861</v>
      </c>
      <c r="J155" s="8"/>
    </row>
    <row r="156" spans="1:10" x14ac:dyDescent="0.3">
      <c r="A156">
        <f>IF(tips!A156="Male",0,IF(tips!A156="Female",1," "))</f>
        <v>0</v>
      </c>
      <c r="B156">
        <f>IF(tips!B156="Yes",0,IF(tips!B156="No",1,""))</f>
        <v>1</v>
      </c>
      <c r="C156">
        <f>IF(tips!C156="Thur",0,IF(tips!C156="Fri",1,IF(tips!C156="Sat",2,IF(tips!C156="Sun",3,""))))</f>
        <v>3</v>
      </c>
      <c r="D156">
        <f>IF(tips!D156="Lunch",0,IF(tips!D156="Dinner",1,""))</f>
        <v>1</v>
      </c>
      <c r="E156">
        <v>4</v>
      </c>
      <c r="F156">
        <v>19.77</v>
      </c>
      <c r="G156">
        <v>2</v>
      </c>
      <c r="H156" s="10">
        <f t="shared" si="4"/>
        <v>3.2991855463617066</v>
      </c>
      <c r="I156" s="10">
        <f t="shared" si="5"/>
        <v>-1.2991855463617066</v>
      </c>
      <c r="J156" s="8"/>
    </row>
    <row r="157" spans="1:10" x14ac:dyDescent="0.3">
      <c r="A157">
        <f>IF(tips!A157="Male",0,IF(tips!A157="Female",1," "))</f>
        <v>1</v>
      </c>
      <c r="B157">
        <f>IF(tips!B157="Yes",0,IF(tips!B157="No",1,""))</f>
        <v>1</v>
      </c>
      <c r="C157">
        <f>IF(tips!C157="Thur",0,IF(tips!C157="Fri",1,IF(tips!C157="Sat",2,IF(tips!C157="Sun",3,""))))</f>
        <v>3</v>
      </c>
      <c r="D157">
        <f>IF(tips!D157="Lunch",0,IF(tips!D157="Dinner",1,""))</f>
        <v>1</v>
      </c>
      <c r="E157">
        <v>5</v>
      </c>
      <c r="F157">
        <v>29.85</v>
      </c>
      <c r="G157">
        <v>5.14</v>
      </c>
      <c r="H157" s="10">
        <f t="shared" si="4"/>
        <v>4.4594470127876962</v>
      </c>
      <c r="I157" s="10">
        <f t="shared" si="5"/>
        <v>0.68055298721230351</v>
      </c>
      <c r="J157" s="8"/>
    </row>
    <row r="158" spans="1:10" x14ac:dyDescent="0.3">
      <c r="A158">
        <f>IF(tips!A158="Male",0,IF(tips!A158="Female",1," "))</f>
        <v>0</v>
      </c>
      <c r="B158">
        <f>IF(tips!B158="Yes",0,IF(tips!B158="No",1,""))</f>
        <v>1</v>
      </c>
      <c r="C158">
        <f>IF(tips!C158="Thur",0,IF(tips!C158="Fri",1,IF(tips!C158="Sat",2,IF(tips!C158="Sun",3,""))))</f>
        <v>3</v>
      </c>
      <c r="D158">
        <f>IF(tips!D158="Lunch",0,IF(tips!D158="Dinner",1,""))</f>
        <v>1</v>
      </c>
      <c r="E158">
        <v>6</v>
      </c>
      <c r="F158">
        <v>48.17</v>
      </c>
      <c r="G158">
        <v>5</v>
      </c>
      <c r="H158" s="10">
        <f t="shared" si="4"/>
        <v>6.3276572744560777</v>
      </c>
      <c r="I158" s="10">
        <f t="shared" si="5"/>
        <v>-1.3276572744560777</v>
      </c>
      <c r="J158" s="8"/>
    </row>
    <row r="159" spans="1:10" x14ac:dyDescent="0.3">
      <c r="A159">
        <f>IF(tips!A159="Male",0,IF(tips!A159="Female",1," "))</f>
        <v>1</v>
      </c>
      <c r="B159">
        <f>IF(tips!B159="Yes",0,IF(tips!B159="No",1,""))</f>
        <v>1</v>
      </c>
      <c r="C159">
        <f>IF(tips!C159="Thur",0,IF(tips!C159="Fri",1,IF(tips!C159="Sat",2,IF(tips!C159="Sun",3,""))))</f>
        <v>3</v>
      </c>
      <c r="D159">
        <f>IF(tips!D159="Lunch",0,IF(tips!D159="Dinner",1,""))</f>
        <v>1</v>
      </c>
      <c r="E159">
        <v>4</v>
      </c>
      <c r="F159">
        <v>25</v>
      </c>
      <c r="G159">
        <v>3.75</v>
      </c>
      <c r="H159" s="10">
        <f t="shared" si="4"/>
        <v>3.827150719225465</v>
      </c>
      <c r="I159" s="10">
        <f t="shared" si="5"/>
        <v>-7.7150719225465014E-2</v>
      </c>
      <c r="J159" s="8"/>
    </row>
    <row r="160" spans="1:10" x14ac:dyDescent="0.3">
      <c r="A160">
        <f>IF(tips!A160="Male",0,IF(tips!A160="Female",1," "))</f>
        <v>1</v>
      </c>
      <c r="B160">
        <f>IF(tips!B160="Yes",0,IF(tips!B160="No",1,""))</f>
        <v>1</v>
      </c>
      <c r="C160">
        <f>IF(tips!C160="Thur",0,IF(tips!C160="Fri",1,IF(tips!C160="Sat",2,IF(tips!C160="Sun",3,""))))</f>
        <v>3</v>
      </c>
      <c r="D160">
        <f>IF(tips!D160="Lunch",0,IF(tips!D160="Dinner",1,""))</f>
        <v>1</v>
      </c>
      <c r="E160">
        <v>2</v>
      </c>
      <c r="F160">
        <v>13.39</v>
      </c>
      <c r="G160">
        <v>2.61</v>
      </c>
      <c r="H160" s="10">
        <f t="shared" si="4"/>
        <v>2.3823972144939147</v>
      </c>
      <c r="I160" s="10">
        <f t="shared" si="5"/>
        <v>0.22760278550608515</v>
      </c>
      <c r="J160" s="8"/>
    </row>
    <row r="161" spans="1:10" x14ac:dyDescent="0.3">
      <c r="A161">
        <f>IF(tips!A161="Male",0,IF(tips!A161="Female",1," "))</f>
        <v>0</v>
      </c>
      <c r="B161">
        <f>IF(tips!B161="Yes",0,IF(tips!B161="No",1,""))</f>
        <v>1</v>
      </c>
      <c r="C161">
        <f>IF(tips!C161="Thur",0,IF(tips!C161="Fri",1,IF(tips!C161="Sat",2,IF(tips!C161="Sun",3,""))))</f>
        <v>3</v>
      </c>
      <c r="D161">
        <f>IF(tips!D161="Lunch",0,IF(tips!D161="Dinner",1,""))</f>
        <v>1</v>
      </c>
      <c r="E161">
        <v>4</v>
      </c>
      <c r="F161">
        <v>16.489999999999998</v>
      </c>
      <c r="G161">
        <v>2</v>
      </c>
      <c r="H161" s="10">
        <f t="shared" si="4"/>
        <v>2.98979925853383</v>
      </c>
      <c r="I161" s="10">
        <f t="shared" si="5"/>
        <v>-0.98979925853383</v>
      </c>
      <c r="J161" s="8"/>
    </row>
    <row r="162" spans="1:10" x14ac:dyDescent="0.3">
      <c r="A162">
        <f>IF(tips!A162="Male",0,IF(tips!A162="Female",1," "))</f>
        <v>0</v>
      </c>
      <c r="B162">
        <f>IF(tips!B162="Yes",0,IF(tips!B162="No",1,""))</f>
        <v>1</v>
      </c>
      <c r="C162">
        <f>IF(tips!C162="Thur",0,IF(tips!C162="Fri",1,IF(tips!C162="Sat",2,IF(tips!C162="Sun",3,""))))</f>
        <v>3</v>
      </c>
      <c r="D162">
        <f>IF(tips!D162="Lunch",0,IF(tips!D162="Dinner",1,""))</f>
        <v>1</v>
      </c>
      <c r="E162">
        <v>4</v>
      </c>
      <c r="F162">
        <v>21.5</v>
      </c>
      <c r="G162">
        <v>3.5</v>
      </c>
      <c r="H162" s="10">
        <f t="shared" si="4"/>
        <v>3.4623679481733616</v>
      </c>
      <c r="I162" s="10">
        <f t="shared" si="5"/>
        <v>3.7632051826638424E-2</v>
      </c>
      <c r="J162" s="8"/>
    </row>
    <row r="163" spans="1:10" x14ac:dyDescent="0.3">
      <c r="A163">
        <f>IF(tips!A163="Male",0,IF(tips!A163="Female",1," "))</f>
        <v>0</v>
      </c>
      <c r="B163">
        <f>IF(tips!B163="Yes",0,IF(tips!B163="No",1,""))</f>
        <v>1</v>
      </c>
      <c r="C163">
        <f>IF(tips!C163="Thur",0,IF(tips!C163="Fri",1,IF(tips!C163="Sat",2,IF(tips!C163="Sun",3,""))))</f>
        <v>3</v>
      </c>
      <c r="D163">
        <f>IF(tips!D163="Lunch",0,IF(tips!D163="Dinner",1,""))</f>
        <v>1</v>
      </c>
      <c r="E163">
        <v>2</v>
      </c>
      <c r="F163">
        <v>12.66</v>
      </c>
      <c r="G163">
        <v>2.5</v>
      </c>
      <c r="H163" s="10">
        <f t="shared" si="4"/>
        <v>2.2788949365159636</v>
      </c>
      <c r="I163" s="10">
        <f t="shared" si="5"/>
        <v>0.22110506348403636</v>
      </c>
      <c r="J163" s="8"/>
    </row>
    <row r="164" spans="1:10" x14ac:dyDescent="0.3">
      <c r="A164">
        <f>IF(tips!A164="Male",0,IF(tips!A164="Female",1," "))</f>
        <v>1</v>
      </c>
      <c r="B164">
        <f>IF(tips!B164="Yes",0,IF(tips!B164="No",1,""))</f>
        <v>1</v>
      </c>
      <c r="C164">
        <f>IF(tips!C164="Thur",0,IF(tips!C164="Fri",1,IF(tips!C164="Sat",2,IF(tips!C164="Sun",3,""))))</f>
        <v>3</v>
      </c>
      <c r="D164">
        <f>IF(tips!D164="Lunch",0,IF(tips!D164="Dinner",1,""))</f>
        <v>1</v>
      </c>
      <c r="E164">
        <v>3</v>
      </c>
      <c r="F164">
        <v>16.21</v>
      </c>
      <c r="G164">
        <v>2</v>
      </c>
      <c r="H164" s="10">
        <f t="shared" si="4"/>
        <v>2.8232135799187712</v>
      </c>
      <c r="I164" s="10">
        <f t="shared" si="5"/>
        <v>-0.8232135799187712</v>
      </c>
      <c r="J164" s="8"/>
    </row>
    <row r="165" spans="1:10" x14ac:dyDescent="0.3">
      <c r="A165">
        <f>IF(tips!A165="Male",0,IF(tips!A165="Female",1," "))</f>
        <v>0</v>
      </c>
      <c r="B165">
        <f>IF(tips!B165="Yes",0,IF(tips!B165="No",1,""))</f>
        <v>1</v>
      </c>
      <c r="C165">
        <f>IF(tips!C165="Thur",0,IF(tips!C165="Fri",1,IF(tips!C165="Sat",2,IF(tips!C165="Sun",3,""))))</f>
        <v>3</v>
      </c>
      <c r="D165">
        <f>IF(tips!D165="Lunch",0,IF(tips!D165="Dinner",1,""))</f>
        <v>1</v>
      </c>
      <c r="E165">
        <v>2</v>
      </c>
      <c r="F165">
        <v>13.81</v>
      </c>
      <c r="G165">
        <v>2</v>
      </c>
      <c r="H165" s="10">
        <f t="shared" si="4"/>
        <v>2.3873687874312255</v>
      </c>
      <c r="I165" s="10">
        <f t="shared" si="5"/>
        <v>-0.38736878743122549</v>
      </c>
      <c r="J165" s="8"/>
    </row>
    <row r="166" spans="1:10" x14ac:dyDescent="0.3">
      <c r="A166">
        <f>IF(tips!A166="Male",0,IF(tips!A166="Female",1," "))</f>
        <v>1</v>
      </c>
      <c r="B166">
        <f>IF(tips!B166="Yes",0,IF(tips!B166="No",1,""))</f>
        <v>0</v>
      </c>
      <c r="C166">
        <f>IF(tips!C166="Thur",0,IF(tips!C166="Fri",1,IF(tips!C166="Sat",2,IF(tips!C166="Sun",3,""))))</f>
        <v>3</v>
      </c>
      <c r="D166">
        <f>IF(tips!D166="Lunch",0,IF(tips!D166="Dinner",1,""))</f>
        <v>1</v>
      </c>
      <c r="E166">
        <v>2</v>
      </c>
      <c r="F166">
        <v>17.510000000000002</v>
      </c>
      <c r="G166">
        <v>3</v>
      </c>
      <c r="H166" s="10">
        <f t="shared" si="4"/>
        <v>2.6953534874274094</v>
      </c>
      <c r="I166" s="10">
        <f t="shared" si="5"/>
        <v>0.30464651257259057</v>
      </c>
      <c r="J166" s="8"/>
    </row>
    <row r="167" spans="1:10" x14ac:dyDescent="0.3">
      <c r="A167">
        <f>IF(tips!A167="Male",0,IF(tips!A167="Female",1," "))</f>
        <v>0</v>
      </c>
      <c r="B167">
        <f>IF(tips!B167="Yes",0,IF(tips!B167="No",1,""))</f>
        <v>1</v>
      </c>
      <c r="C167">
        <f>IF(tips!C167="Thur",0,IF(tips!C167="Fri",1,IF(tips!C167="Sat",2,IF(tips!C167="Sun",3,""))))</f>
        <v>3</v>
      </c>
      <c r="D167">
        <f>IF(tips!D167="Lunch",0,IF(tips!D167="Dinner",1,""))</f>
        <v>1</v>
      </c>
      <c r="E167">
        <v>3</v>
      </c>
      <c r="F167">
        <v>24.52</v>
      </c>
      <c r="G167">
        <v>3.48</v>
      </c>
      <c r="H167" s="10">
        <f t="shared" si="4"/>
        <v>3.5724100952225295</v>
      </c>
      <c r="I167" s="10">
        <f t="shared" si="5"/>
        <v>-9.241009522252952E-2</v>
      </c>
      <c r="J167" s="8"/>
    </row>
    <row r="168" spans="1:10" x14ac:dyDescent="0.3">
      <c r="A168">
        <f>IF(tips!A168="Male",0,IF(tips!A168="Female",1," "))</f>
        <v>0</v>
      </c>
      <c r="B168">
        <f>IF(tips!B168="Yes",0,IF(tips!B168="No",1,""))</f>
        <v>1</v>
      </c>
      <c r="C168">
        <f>IF(tips!C168="Thur",0,IF(tips!C168="Fri",1,IF(tips!C168="Sat",2,IF(tips!C168="Sun",3,""))))</f>
        <v>3</v>
      </c>
      <c r="D168">
        <f>IF(tips!D168="Lunch",0,IF(tips!D168="Dinner",1,""))</f>
        <v>1</v>
      </c>
      <c r="E168">
        <v>2</v>
      </c>
      <c r="F168">
        <v>20.76</v>
      </c>
      <c r="G168">
        <v>2.2400000000000002</v>
      </c>
      <c r="H168" s="10">
        <f t="shared" si="4"/>
        <v>3.0429281473104157</v>
      </c>
      <c r="I168" s="10">
        <f t="shared" si="5"/>
        <v>-0.80292814731041551</v>
      </c>
      <c r="J168" s="8"/>
    </row>
    <row r="169" spans="1:10" x14ac:dyDescent="0.3">
      <c r="A169">
        <f>IF(tips!A169="Male",0,IF(tips!A169="Female",1," "))</f>
        <v>0</v>
      </c>
      <c r="B169">
        <f>IF(tips!B169="Yes",0,IF(tips!B169="No",1,""))</f>
        <v>1</v>
      </c>
      <c r="C169">
        <f>IF(tips!C169="Thur",0,IF(tips!C169="Fri",1,IF(tips!C169="Sat",2,IF(tips!C169="Sun",3,""))))</f>
        <v>3</v>
      </c>
      <c r="D169">
        <f>IF(tips!D169="Lunch",0,IF(tips!D169="Dinner",1,""))</f>
        <v>1</v>
      </c>
      <c r="E169">
        <v>4</v>
      </c>
      <c r="F169">
        <v>31.71</v>
      </c>
      <c r="G169">
        <v>4.5</v>
      </c>
      <c r="H169" s="10">
        <f t="shared" si="4"/>
        <v>4.4254270941253813</v>
      </c>
      <c r="I169" s="10">
        <f t="shared" si="5"/>
        <v>7.4572905874618733E-2</v>
      </c>
      <c r="J169" s="8"/>
    </row>
    <row r="170" spans="1:10" x14ac:dyDescent="0.3">
      <c r="A170">
        <f>IF(tips!A170="Male",0,IF(tips!A170="Female",1," "))</f>
        <v>1</v>
      </c>
      <c r="B170">
        <f>IF(tips!B170="Yes",0,IF(tips!B170="No",1,""))</f>
        <v>0</v>
      </c>
      <c r="C170">
        <f>IF(tips!C170="Thur",0,IF(tips!C170="Fri",1,IF(tips!C170="Sat",2,IF(tips!C170="Sun",3,""))))</f>
        <v>2</v>
      </c>
      <c r="D170">
        <f>IF(tips!D170="Lunch",0,IF(tips!D170="Dinner",1,""))</f>
        <v>1</v>
      </c>
      <c r="E170">
        <v>2</v>
      </c>
      <c r="F170">
        <v>10.59</v>
      </c>
      <c r="G170">
        <v>1.61</v>
      </c>
      <c r="H170" s="10">
        <f t="shared" si="4"/>
        <v>1.9898840598671015</v>
      </c>
      <c r="I170" s="10">
        <f t="shared" si="5"/>
        <v>-0.37988405986710139</v>
      </c>
      <c r="J170" s="8"/>
    </row>
    <row r="171" spans="1:10" x14ac:dyDescent="0.3">
      <c r="A171">
        <f>IF(tips!A171="Male",0,IF(tips!A171="Female",1," "))</f>
        <v>1</v>
      </c>
      <c r="B171">
        <f>IF(tips!B171="Yes",0,IF(tips!B171="No",1,""))</f>
        <v>0</v>
      </c>
      <c r="C171">
        <f>IF(tips!C171="Thur",0,IF(tips!C171="Fri",1,IF(tips!C171="Sat",2,IF(tips!C171="Sun",3,""))))</f>
        <v>2</v>
      </c>
      <c r="D171">
        <f>IF(tips!D171="Lunch",0,IF(tips!D171="Dinner",1,""))</f>
        <v>1</v>
      </c>
      <c r="E171">
        <v>2</v>
      </c>
      <c r="F171">
        <v>10.63</v>
      </c>
      <c r="G171">
        <v>2</v>
      </c>
      <c r="H171" s="10">
        <f t="shared" si="4"/>
        <v>1.9936570633771975</v>
      </c>
      <c r="I171" s="10">
        <f t="shared" si="5"/>
        <v>6.3429366228024975E-3</v>
      </c>
      <c r="J171" s="8"/>
    </row>
    <row r="172" spans="1:10" x14ac:dyDescent="0.3">
      <c r="A172">
        <f>IF(tips!A172="Male",0,IF(tips!A172="Female",1," "))</f>
        <v>0</v>
      </c>
      <c r="B172">
        <f>IF(tips!B172="Yes",0,IF(tips!B172="No",1,""))</f>
        <v>0</v>
      </c>
      <c r="C172">
        <f>IF(tips!C172="Thur",0,IF(tips!C172="Fri",1,IF(tips!C172="Sat",2,IF(tips!C172="Sun",3,""))))</f>
        <v>2</v>
      </c>
      <c r="D172">
        <f>IF(tips!D172="Lunch",0,IF(tips!D172="Dinner",1,""))</f>
        <v>1</v>
      </c>
      <c r="E172">
        <v>3</v>
      </c>
      <c r="F172">
        <v>50.81</v>
      </c>
      <c r="G172">
        <v>10</v>
      </c>
      <c r="H172" s="10">
        <f t="shared" si="4"/>
        <v>5.923813743313076</v>
      </c>
      <c r="I172" s="10">
        <f t="shared" si="5"/>
        <v>4.076186256686924</v>
      </c>
      <c r="J172" s="8"/>
    </row>
    <row r="173" spans="1:10" x14ac:dyDescent="0.3">
      <c r="A173">
        <f>IF(tips!A173="Male",0,IF(tips!A173="Female",1," "))</f>
        <v>0</v>
      </c>
      <c r="B173">
        <f>IF(tips!B173="Yes",0,IF(tips!B173="No",1,""))</f>
        <v>0</v>
      </c>
      <c r="C173">
        <f>IF(tips!C173="Thur",0,IF(tips!C173="Fri",1,IF(tips!C173="Sat",2,IF(tips!C173="Sun",3,""))))</f>
        <v>2</v>
      </c>
      <c r="D173">
        <f>IF(tips!D173="Lunch",0,IF(tips!D173="Dinner",1,""))</f>
        <v>1</v>
      </c>
      <c r="E173">
        <v>2</v>
      </c>
      <c r="F173">
        <v>15.81</v>
      </c>
      <c r="G173">
        <v>3.16</v>
      </c>
      <c r="H173" s="10">
        <f t="shared" si="4"/>
        <v>2.4476160540159393</v>
      </c>
      <c r="I173" s="10">
        <f t="shared" si="5"/>
        <v>0.71238394598406085</v>
      </c>
      <c r="J173" s="8"/>
    </row>
    <row r="174" spans="1:10" x14ac:dyDescent="0.3">
      <c r="A174">
        <f>IF(tips!A174="Male",0,IF(tips!A174="Female",1," "))</f>
        <v>0</v>
      </c>
      <c r="B174">
        <f>IF(tips!B174="Yes",0,IF(tips!B174="No",1,""))</f>
        <v>0</v>
      </c>
      <c r="C174">
        <f>IF(tips!C174="Thur",0,IF(tips!C174="Fri",1,IF(tips!C174="Sat",2,IF(tips!C174="Sun",3,""))))</f>
        <v>3</v>
      </c>
      <c r="D174">
        <f>IF(tips!D174="Lunch",0,IF(tips!D174="Dinner",1,""))</f>
        <v>1</v>
      </c>
      <c r="E174">
        <v>2</v>
      </c>
      <c r="F174">
        <v>7.25</v>
      </c>
      <c r="G174">
        <v>5.15</v>
      </c>
      <c r="H174" s="10">
        <f t="shared" si="4"/>
        <v>1.6929331231690723</v>
      </c>
      <c r="I174" s="10">
        <f t="shared" si="5"/>
        <v>3.4570668768309281</v>
      </c>
      <c r="J174" s="8"/>
    </row>
    <row r="175" spans="1:10" x14ac:dyDescent="0.3">
      <c r="A175">
        <f>IF(tips!A175="Male",0,IF(tips!A175="Female",1," "))</f>
        <v>0</v>
      </c>
      <c r="B175">
        <f>IF(tips!B175="Yes",0,IF(tips!B175="No",1,""))</f>
        <v>0</v>
      </c>
      <c r="C175">
        <f>IF(tips!C175="Thur",0,IF(tips!C175="Fri",1,IF(tips!C175="Sat",2,IF(tips!C175="Sun",3,""))))</f>
        <v>3</v>
      </c>
      <c r="D175">
        <f>IF(tips!D175="Lunch",0,IF(tips!D175="Dinner",1,""))</f>
        <v>1</v>
      </c>
      <c r="E175">
        <v>2</v>
      </c>
      <c r="F175">
        <v>31.85</v>
      </c>
      <c r="G175">
        <v>3.18</v>
      </c>
      <c r="H175" s="10">
        <f t="shared" si="4"/>
        <v>4.0133302818781491</v>
      </c>
      <c r="I175" s="10">
        <f t="shared" si="5"/>
        <v>-0.83333028187814895</v>
      </c>
      <c r="J175" s="8"/>
    </row>
    <row r="176" spans="1:10" x14ac:dyDescent="0.3">
      <c r="A176">
        <f>IF(tips!A176="Male",0,IF(tips!A176="Female",1," "))</f>
        <v>0</v>
      </c>
      <c r="B176">
        <f>IF(tips!B176="Yes",0,IF(tips!B176="No",1,""))</f>
        <v>0</v>
      </c>
      <c r="C176">
        <f>IF(tips!C176="Thur",0,IF(tips!C176="Fri",1,IF(tips!C176="Sat",2,IF(tips!C176="Sun",3,""))))</f>
        <v>3</v>
      </c>
      <c r="D176">
        <f>IF(tips!D176="Lunch",0,IF(tips!D176="Dinner",1,""))</f>
        <v>1</v>
      </c>
      <c r="E176">
        <v>2</v>
      </c>
      <c r="F176">
        <v>16.82</v>
      </c>
      <c r="G176">
        <v>4</v>
      </c>
      <c r="H176" s="10">
        <f t="shared" si="4"/>
        <v>2.5956242129595548</v>
      </c>
      <c r="I176" s="10">
        <f t="shared" si="5"/>
        <v>1.4043757870404452</v>
      </c>
      <c r="J176" s="8"/>
    </row>
    <row r="177" spans="1:10" x14ac:dyDescent="0.3">
      <c r="A177">
        <f>IF(tips!A177="Male",0,IF(tips!A177="Female",1," "))</f>
        <v>0</v>
      </c>
      <c r="B177">
        <f>IF(tips!B177="Yes",0,IF(tips!B177="No",1,""))</f>
        <v>0</v>
      </c>
      <c r="C177">
        <f>IF(tips!C177="Thur",0,IF(tips!C177="Fri",1,IF(tips!C177="Sat",2,IF(tips!C177="Sun",3,""))))</f>
        <v>3</v>
      </c>
      <c r="D177">
        <f>IF(tips!D177="Lunch",0,IF(tips!D177="Dinner",1,""))</f>
        <v>1</v>
      </c>
      <c r="E177">
        <v>2</v>
      </c>
      <c r="F177">
        <v>32.9</v>
      </c>
      <c r="G177">
        <v>3.11</v>
      </c>
      <c r="H177" s="10">
        <f t="shared" si="4"/>
        <v>4.11237162401817</v>
      </c>
      <c r="I177" s="10">
        <f t="shared" si="5"/>
        <v>-1.0023716240181701</v>
      </c>
      <c r="J177" s="8"/>
    </row>
    <row r="178" spans="1:10" x14ac:dyDescent="0.3">
      <c r="A178">
        <f>IF(tips!A178="Male",0,IF(tips!A178="Female",1," "))</f>
        <v>0</v>
      </c>
      <c r="B178">
        <f>IF(tips!B178="Yes",0,IF(tips!B178="No",1,""))</f>
        <v>0</v>
      </c>
      <c r="C178">
        <f>IF(tips!C178="Thur",0,IF(tips!C178="Fri",1,IF(tips!C178="Sat",2,IF(tips!C178="Sun",3,""))))</f>
        <v>3</v>
      </c>
      <c r="D178">
        <f>IF(tips!D178="Lunch",0,IF(tips!D178="Dinner",1,""))</f>
        <v>1</v>
      </c>
      <c r="E178">
        <v>2</v>
      </c>
      <c r="F178">
        <v>17.89</v>
      </c>
      <c r="G178">
        <v>2</v>
      </c>
      <c r="H178" s="10">
        <f t="shared" si="4"/>
        <v>2.6965520568546242</v>
      </c>
      <c r="I178" s="10">
        <f t="shared" si="5"/>
        <v>-0.69655205685462418</v>
      </c>
      <c r="J178" s="8"/>
    </row>
    <row r="179" spans="1:10" x14ac:dyDescent="0.3">
      <c r="A179">
        <f>IF(tips!A179="Male",0,IF(tips!A179="Female",1," "))</f>
        <v>0</v>
      </c>
      <c r="B179">
        <f>IF(tips!B179="Yes",0,IF(tips!B179="No",1,""))</f>
        <v>0</v>
      </c>
      <c r="C179">
        <f>IF(tips!C179="Thur",0,IF(tips!C179="Fri",1,IF(tips!C179="Sat",2,IF(tips!C179="Sun",3,""))))</f>
        <v>3</v>
      </c>
      <c r="D179">
        <f>IF(tips!D179="Lunch",0,IF(tips!D179="Dinner",1,""))</f>
        <v>1</v>
      </c>
      <c r="E179">
        <v>2</v>
      </c>
      <c r="F179">
        <v>14.48</v>
      </c>
      <c r="G179">
        <v>2</v>
      </c>
      <c r="H179" s="10">
        <f t="shared" si="4"/>
        <v>2.3749035076189351</v>
      </c>
      <c r="I179" s="10">
        <f t="shared" si="5"/>
        <v>-0.37490350761893509</v>
      </c>
      <c r="J179" s="8"/>
    </row>
    <row r="180" spans="1:10" x14ac:dyDescent="0.3">
      <c r="A180">
        <f>IF(tips!A180="Male",0,IF(tips!A180="Female",1," "))</f>
        <v>1</v>
      </c>
      <c r="B180">
        <f>IF(tips!B180="Yes",0,IF(tips!B180="No",1,""))</f>
        <v>0</v>
      </c>
      <c r="C180">
        <f>IF(tips!C180="Thur",0,IF(tips!C180="Fri",1,IF(tips!C180="Sat",2,IF(tips!C180="Sun",3,""))))</f>
        <v>3</v>
      </c>
      <c r="D180">
        <f>IF(tips!D180="Lunch",0,IF(tips!D180="Dinner",1,""))</f>
        <v>1</v>
      </c>
      <c r="E180">
        <v>2</v>
      </c>
      <c r="F180">
        <v>9.6</v>
      </c>
      <c r="G180">
        <v>4</v>
      </c>
      <c r="H180" s="10">
        <f t="shared" si="4"/>
        <v>1.9492420433059137</v>
      </c>
      <c r="I180" s="10">
        <f t="shared" si="5"/>
        <v>2.0507579566940866</v>
      </c>
      <c r="J180" s="8"/>
    </row>
    <row r="181" spans="1:10" x14ac:dyDescent="0.3">
      <c r="A181">
        <f>IF(tips!A181="Male",0,IF(tips!A181="Female",1," "))</f>
        <v>0</v>
      </c>
      <c r="B181">
        <f>IF(tips!B181="Yes",0,IF(tips!B181="No",1,""))</f>
        <v>0</v>
      </c>
      <c r="C181">
        <f>IF(tips!C181="Thur",0,IF(tips!C181="Fri",1,IF(tips!C181="Sat",2,IF(tips!C181="Sun",3,""))))</f>
        <v>3</v>
      </c>
      <c r="D181">
        <f>IF(tips!D181="Lunch",0,IF(tips!D181="Dinner",1,""))</f>
        <v>1</v>
      </c>
      <c r="E181">
        <v>2</v>
      </c>
      <c r="F181">
        <v>34.630000000000003</v>
      </c>
      <c r="G181">
        <v>3.55</v>
      </c>
      <c r="H181" s="10">
        <f t="shared" si="4"/>
        <v>4.275554025829825</v>
      </c>
      <c r="I181" s="10">
        <f t="shared" si="5"/>
        <v>-0.7255540258298252</v>
      </c>
      <c r="J181" s="8"/>
    </row>
    <row r="182" spans="1:10" x14ac:dyDescent="0.3">
      <c r="A182">
        <f>IF(tips!A182="Male",0,IF(tips!A182="Female",1," "))</f>
        <v>0</v>
      </c>
      <c r="B182">
        <f>IF(tips!B182="Yes",0,IF(tips!B182="No",1,""))</f>
        <v>0</v>
      </c>
      <c r="C182">
        <f>IF(tips!C182="Thur",0,IF(tips!C182="Fri",1,IF(tips!C182="Sat",2,IF(tips!C182="Sun",3,""))))</f>
        <v>3</v>
      </c>
      <c r="D182">
        <f>IF(tips!D182="Lunch",0,IF(tips!D182="Dinner",1,""))</f>
        <v>1</v>
      </c>
      <c r="E182">
        <v>4</v>
      </c>
      <c r="F182">
        <v>34.65</v>
      </c>
      <c r="G182">
        <v>3.68</v>
      </c>
      <c r="H182" s="10">
        <f t="shared" si="4"/>
        <v>4.6270797635110412</v>
      </c>
      <c r="I182" s="10">
        <f t="shared" si="5"/>
        <v>-0.94707976351104106</v>
      </c>
      <c r="J182" s="8"/>
    </row>
    <row r="183" spans="1:10" x14ac:dyDescent="0.3">
      <c r="A183">
        <f>IF(tips!A183="Male",0,IF(tips!A183="Female",1," "))</f>
        <v>0</v>
      </c>
      <c r="B183">
        <f>IF(tips!B183="Yes",0,IF(tips!B183="No",1,""))</f>
        <v>0</v>
      </c>
      <c r="C183">
        <f>IF(tips!C183="Thur",0,IF(tips!C183="Fri",1,IF(tips!C183="Sat",2,IF(tips!C183="Sun",3,""))))</f>
        <v>3</v>
      </c>
      <c r="D183">
        <f>IF(tips!D183="Lunch",0,IF(tips!D183="Dinner",1,""))</f>
        <v>1</v>
      </c>
      <c r="E183">
        <v>2</v>
      </c>
      <c r="F183">
        <v>23.33</v>
      </c>
      <c r="G183">
        <v>5.65</v>
      </c>
      <c r="H183" s="10">
        <f t="shared" si="4"/>
        <v>3.209680534227688</v>
      </c>
      <c r="I183" s="10">
        <f t="shared" si="5"/>
        <v>2.4403194657723124</v>
      </c>
      <c r="J183" s="8"/>
    </row>
    <row r="184" spans="1:10" x14ac:dyDescent="0.3">
      <c r="A184">
        <f>IF(tips!A184="Male",0,IF(tips!A184="Female",1," "))</f>
        <v>0</v>
      </c>
      <c r="B184">
        <f>IF(tips!B184="Yes",0,IF(tips!B184="No",1,""))</f>
        <v>0</v>
      </c>
      <c r="C184">
        <f>IF(tips!C184="Thur",0,IF(tips!C184="Fri",1,IF(tips!C184="Sat",2,IF(tips!C184="Sun",3,""))))</f>
        <v>3</v>
      </c>
      <c r="D184">
        <f>IF(tips!D184="Lunch",0,IF(tips!D184="Dinner",1,""))</f>
        <v>1</v>
      </c>
      <c r="E184">
        <v>3</v>
      </c>
      <c r="F184">
        <v>45.35</v>
      </c>
      <c r="G184">
        <v>3.5</v>
      </c>
      <c r="H184" s="10">
        <f t="shared" si="4"/>
        <v>5.4615385844986539</v>
      </c>
      <c r="I184" s="10">
        <f t="shared" si="5"/>
        <v>-1.9615385844986539</v>
      </c>
      <c r="J184" s="8"/>
    </row>
    <row r="185" spans="1:10" x14ac:dyDescent="0.3">
      <c r="A185">
        <f>IF(tips!A185="Male",0,IF(tips!A185="Female",1," "))</f>
        <v>0</v>
      </c>
      <c r="B185">
        <f>IF(tips!B185="Yes",0,IF(tips!B185="No",1,""))</f>
        <v>0</v>
      </c>
      <c r="C185">
        <f>IF(tips!C185="Thur",0,IF(tips!C185="Fri",1,IF(tips!C185="Sat",2,IF(tips!C185="Sun",3,""))))</f>
        <v>3</v>
      </c>
      <c r="D185">
        <f>IF(tips!D185="Lunch",0,IF(tips!D185="Dinner",1,""))</f>
        <v>1</v>
      </c>
      <c r="E185">
        <v>4</v>
      </c>
      <c r="F185">
        <v>23.17</v>
      </c>
      <c r="G185">
        <v>6.5</v>
      </c>
      <c r="H185" s="10">
        <f t="shared" si="4"/>
        <v>3.544227756113473</v>
      </c>
      <c r="I185" s="10">
        <f t="shared" si="5"/>
        <v>2.955772243886527</v>
      </c>
      <c r="J185" s="8"/>
    </row>
    <row r="186" spans="1:10" x14ac:dyDescent="0.3">
      <c r="A186">
        <f>IF(tips!A186="Male",0,IF(tips!A186="Female",1," "))</f>
        <v>0</v>
      </c>
      <c r="B186">
        <f>IF(tips!B186="Yes",0,IF(tips!B186="No",1,""))</f>
        <v>0</v>
      </c>
      <c r="C186">
        <f>IF(tips!C186="Thur",0,IF(tips!C186="Fri",1,IF(tips!C186="Sat",2,IF(tips!C186="Sun",3,""))))</f>
        <v>3</v>
      </c>
      <c r="D186">
        <f>IF(tips!D186="Lunch",0,IF(tips!D186="Dinner",1,""))</f>
        <v>1</v>
      </c>
      <c r="E186">
        <v>2</v>
      </c>
      <c r="F186">
        <v>40.549999999999997</v>
      </c>
      <c r="G186">
        <v>3</v>
      </c>
      <c r="H186" s="10">
        <f t="shared" si="4"/>
        <v>4.833958545324041</v>
      </c>
      <c r="I186" s="10">
        <f t="shared" si="5"/>
        <v>-1.833958545324041</v>
      </c>
      <c r="J186" s="8"/>
    </row>
    <row r="187" spans="1:10" x14ac:dyDescent="0.3">
      <c r="A187">
        <f>IF(tips!A187="Male",0,IF(tips!A187="Female",1," "))</f>
        <v>0</v>
      </c>
      <c r="B187">
        <f>IF(tips!B187="Yes",0,IF(tips!B187="No",1,""))</f>
        <v>1</v>
      </c>
      <c r="C187">
        <f>IF(tips!C187="Thur",0,IF(tips!C187="Fri",1,IF(tips!C187="Sat",2,IF(tips!C187="Sun",3,""))))</f>
        <v>3</v>
      </c>
      <c r="D187">
        <f>IF(tips!D187="Lunch",0,IF(tips!D187="Dinner",1,""))</f>
        <v>1</v>
      </c>
      <c r="E187">
        <v>5</v>
      </c>
      <c r="F187">
        <v>20.69</v>
      </c>
      <c r="G187">
        <v>5</v>
      </c>
      <c r="H187" s="10">
        <f t="shared" si="4"/>
        <v>3.5607842450570009</v>
      </c>
      <c r="I187" s="10">
        <f t="shared" si="5"/>
        <v>1.4392157549429991</v>
      </c>
      <c r="J187" s="8"/>
    </row>
    <row r="188" spans="1:10" x14ac:dyDescent="0.3">
      <c r="A188">
        <f>IF(tips!A188="Male",0,IF(tips!A188="Female",1," "))</f>
        <v>1</v>
      </c>
      <c r="B188">
        <f>IF(tips!B188="Yes",0,IF(tips!B188="No",1,""))</f>
        <v>0</v>
      </c>
      <c r="C188">
        <f>IF(tips!C188="Thur",0,IF(tips!C188="Fri",1,IF(tips!C188="Sat",2,IF(tips!C188="Sun",3,""))))</f>
        <v>3</v>
      </c>
      <c r="D188">
        <f>IF(tips!D188="Lunch",0,IF(tips!D188="Dinner",1,""))</f>
        <v>1</v>
      </c>
      <c r="E188">
        <v>3</v>
      </c>
      <c r="F188">
        <v>20.9</v>
      </c>
      <c r="G188">
        <v>3.5</v>
      </c>
      <c r="H188" s="10">
        <f t="shared" si="4"/>
        <v>3.1899351528711346</v>
      </c>
      <c r="I188" s="10">
        <f t="shared" si="5"/>
        <v>0.3100648471288654</v>
      </c>
      <c r="J188" s="8"/>
    </row>
    <row r="189" spans="1:10" x14ac:dyDescent="0.3">
      <c r="A189">
        <f>IF(tips!A189="Male",0,IF(tips!A189="Female",1," "))</f>
        <v>0</v>
      </c>
      <c r="B189">
        <f>IF(tips!B189="Yes",0,IF(tips!B189="No",1,""))</f>
        <v>0</v>
      </c>
      <c r="C189">
        <f>IF(tips!C189="Thur",0,IF(tips!C189="Fri",1,IF(tips!C189="Sat",2,IF(tips!C189="Sun",3,""))))</f>
        <v>3</v>
      </c>
      <c r="D189">
        <f>IF(tips!D189="Lunch",0,IF(tips!D189="Dinner",1,""))</f>
        <v>1</v>
      </c>
      <c r="E189">
        <v>5</v>
      </c>
      <c r="F189">
        <v>30.46</v>
      </c>
      <c r="G189">
        <v>2</v>
      </c>
      <c r="H189" s="10">
        <f t="shared" si="4"/>
        <v>4.4066772637915639</v>
      </c>
      <c r="I189" s="10">
        <f t="shared" si="5"/>
        <v>-2.4066772637915639</v>
      </c>
      <c r="J189" s="8"/>
    </row>
    <row r="190" spans="1:10" x14ac:dyDescent="0.3">
      <c r="A190">
        <f>IF(tips!A190="Male",0,IF(tips!A190="Female",1," "))</f>
        <v>1</v>
      </c>
      <c r="B190">
        <f>IF(tips!B190="Yes",0,IF(tips!B190="No",1,""))</f>
        <v>0</v>
      </c>
      <c r="C190">
        <f>IF(tips!C190="Thur",0,IF(tips!C190="Fri",1,IF(tips!C190="Sat",2,IF(tips!C190="Sun",3,""))))</f>
        <v>3</v>
      </c>
      <c r="D190">
        <f>IF(tips!D190="Lunch",0,IF(tips!D190="Dinner",1,""))</f>
        <v>1</v>
      </c>
      <c r="E190">
        <v>3</v>
      </c>
      <c r="F190">
        <v>18.149999999999999</v>
      </c>
      <c r="G190">
        <v>3.5</v>
      </c>
      <c r="H190" s="10">
        <f t="shared" si="4"/>
        <v>2.9305411615520307</v>
      </c>
      <c r="I190" s="10">
        <f t="shared" si="5"/>
        <v>0.5694588384479693</v>
      </c>
      <c r="J190" s="8"/>
    </row>
    <row r="191" spans="1:10" x14ac:dyDescent="0.3">
      <c r="A191">
        <f>IF(tips!A191="Male",0,IF(tips!A191="Female",1," "))</f>
        <v>0</v>
      </c>
      <c r="B191">
        <f>IF(tips!B191="Yes",0,IF(tips!B191="No",1,""))</f>
        <v>0</v>
      </c>
      <c r="C191">
        <f>IF(tips!C191="Thur",0,IF(tips!C191="Fri",1,IF(tips!C191="Sat",2,IF(tips!C191="Sun",3,""))))</f>
        <v>3</v>
      </c>
      <c r="D191">
        <f>IF(tips!D191="Lunch",0,IF(tips!D191="Dinner",1,""))</f>
        <v>1</v>
      </c>
      <c r="E191">
        <v>3</v>
      </c>
      <c r="F191">
        <v>23.1</v>
      </c>
      <c r="G191">
        <v>4</v>
      </c>
      <c r="H191" s="10">
        <f t="shared" si="4"/>
        <v>3.3628053820077204</v>
      </c>
      <c r="I191" s="10">
        <f t="shared" si="5"/>
        <v>0.63719461799227961</v>
      </c>
      <c r="J191" s="8"/>
    </row>
    <row r="192" spans="1:10" x14ac:dyDescent="0.3">
      <c r="A192">
        <f>IF(tips!A192="Male",0,IF(tips!A192="Female",1," "))</f>
        <v>0</v>
      </c>
      <c r="B192">
        <f>IF(tips!B192="Yes",0,IF(tips!B192="No",1,""))</f>
        <v>0</v>
      </c>
      <c r="C192">
        <f>IF(tips!C192="Thur",0,IF(tips!C192="Fri",1,IF(tips!C192="Sat",2,IF(tips!C192="Sun",3,""))))</f>
        <v>3</v>
      </c>
      <c r="D192">
        <f>IF(tips!D192="Lunch",0,IF(tips!D192="Dinner",1,""))</f>
        <v>1</v>
      </c>
      <c r="E192">
        <v>2</v>
      </c>
      <c r="F192">
        <v>15.69</v>
      </c>
      <c r="G192">
        <v>1.5</v>
      </c>
      <c r="H192" s="10">
        <f t="shared" si="4"/>
        <v>2.489036863799341</v>
      </c>
      <c r="I192" s="10">
        <f t="shared" si="5"/>
        <v>-0.98903686379934097</v>
      </c>
      <c r="J192" s="8"/>
    </row>
    <row r="193" spans="1:10" x14ac:dyDescent="0.3">
      <c r="A193">
        <f>IF(tips!A193="Male",0,IF(tips!A193="Female",1," "))</f>
        <v>1</v>
      </c>
      <c r="B193">
        <f>IF(tips!B193="Yes",0,IF(tips!B193="No",1,""))</f>
        <v>0</v>
      </c>
      <c r="C193">
        <f>IF(tips!C193="Thur",0,IF(tips!C193="Fri",1,IF(tips!C193="Sat",2,IF(tips!C193="Sun",3,""))))</f>
        <v>0</v>
      </c>
      <c r="D193">
        <f>IF(tips!D193="Lunch",0,IF(tips!D193="Dinner",1,""))</f>
        <v>0</v>
      </c>
      <c r="E193">
        <v>2</v>
      </c>
      <c r="F193">
        <v>19.809999999999999</v>
      </c>
      <c r="G193">
        <v>4.1900000000000004</v>
      </c>
      <c r="H193" s="10">
        <f t="shared" si="4"/>
        <v>2.8665594968834656</v>
      </c>
      <c r="I193" s="10">
        <f t="shared" si="5"/>
        <v>1.3234405031165348</v>
      </c>
      <c r="J193" s="8"/>
    </row>
    <row r="194" spans="1:10" x14ac:dyDescent="0.3">
      <c r="A194">
        <f>IF(tips!A194="Male",0,IF(tips!A194="Female",1," "))</f>
        <v>0</v>
      </c>
      <c r="B194">
        <f>IF(tips!B194="Yes",0,IF(tips!B194="No",1,""))</f>
        <v>0</v>
      </c>
      <c r="C194">
        <f>IF(tips!C194="Thur",0,IF(tips!C194="Fri",1,IF(tips!C194="Sat",2,IF(tips!C194="Sun",3,""))))</f>
        <v>0</v>
      </c>
      <c r="D194">
        <f>IF(tips!D194="Lunch",0,IF(tips!D194="Dinner",1,""))</f>
        <v>0</v>
      </c>
      <c r="E194">
        <v>2</v>
      </c>
      <c r="F194">
        <v>28.44</v>
      </c>
      <c r="G194">
        <v>2.56</v>
      </c>
      <c r="H194" s="10">
        <f t="shared" si="4"/>
        <v>3.6459400402679925</v>
      </c>
      <c r="I194" s="10">
        <f t="shared" si="5"/>
        <v>-1.0859400402679924</v>
      </c>
      <c r="J194" s="8"/>
    </row>
    <row r="195" spans="1:10" x14ac:dyDescent="0.3">
      <c r="A195">
        <f>IF(tips!A195="Male",0,IF(tips!A195="Female",1," "))</f>
        <v>0</v>
      </c>
      <c r="B195">
        <f>IF(tips!B195="Yes",0,IF(tips!B195="No",1,""))</f>
        <v>0</v>
      </c>
      <c r="C195">
        <f>IF(tips!C195="Thur",0,IF(tips!C195="Fri",1,IF(tips!C195="Sat",2,IF(tips!C195="Sun",3,""))))</f>
        <v>0</v>
      </c>
      <c r="D195">
        <f>IF(tips!D195="Lunch",0,IF(tips!D195="Dinner",1,""))</f>
        <v>0</v>
      </c>
      <c r="E195">
        <v>2</v>
      </c>
      <c r="F195">
        <v>15.48</v>
      </c>
      <c r="G195">
        <v>2.02</v>
      </c>
      <c r="H195" s="10">
        <f t="shared" ref="H195:H245" si="6">$O$27+$O$28*A195+$O$29*B195+$O$30*C195+$O$31*D195+$O$32*E195+$O$33*F195</f>
        <v>2.4234869029968693</v>
      </c>
      <c r="I195" s="10">
        <f t="shared" ref="I195:I245" si="7">G195-H195</f>
        <v>-0.40348690299686929</v>
      </c>
      <c r="J195" s="8"/>
    </row>
    <row r="196" spans="1:10" x14ac:dyDescent="0.3">
      <c r="A196">
        <f>IF(tips!A196="Male",0,IF(tips!A196="Female",1," "))</f>
        <v>0</v>
      </c>
      <c r="B196">
        <f>IF(tips!B196="Yes",0,IF(tips!B196="No",1,""))</f>
        <v>0</v>
      </c>
      <c r="C196">
        <f>IF(tips!C196="Thur",0,IF(tips!C196="Fri",1,IF(tips!C196="Sat",2,IF(tips!C196="Sun",3,""))))</f>
        <v>0</v>
      </c>
      <c r="D196">
        <f>IF(tips!D196="Lunch",0,IF(tips!D196="Dinner",1,""))</f>
        <v>0</v>
      </c>
      <c r="E196">
        <v>2</v>
      </c>
      <c r="F196">
        <v>16.579999999999998</v>
      </c>
      <c r="G196">
        <v>4</v>
      </c>
      <c r="H196" s="10">
        <f t="shared" si="6"/>
        <v>2.5272444995245107</v>
      </c>
      <c r="I196" s="10">
        <f t="shared" si="7"/>
        <v>1.4727555004754893</v>
      </c>
      <c r="J196" s="8"/>
    </row>
    <row r="197" spans="1:10" x14ac:dyDescent="0.3">
      <c r="A197">
        <f>IF(tips!A197="Male",0,IF(tips!A197="Female",1," "))</f>
        <v>0</v>
      </c>
      <c r="B197">
        <f>IF(tips!B197="Yes",0,IF(tips!B197="No",1,""))</f>
        <v>1</v>
      </c>
      <c r="C197">
        <f>IF(tips!C197="Thur",0,IF(tips!C197="Fri",1,IF(tips!C197="Sat",2,IF(tips!C197="Sun",3,""))))</f>
        <v>0</v>
      </c>
      <c r="D197">
        <f>IF(tips!D197="Lunch",0,IF(tips!D197="Dinner",1,""))</f>
        <v>0</v>
      </c>
      <c r="E197">
        <v>2</v>
      </c>
      <c r="F197">
        <v>7.56</v>
      </c>
      <c r="G197">
        <v>1.44</v>
      </c>
      <c r="H197" s="10">
        <f t="shared" si="6"/>
        <v>1.7520952966042489</v>
      </c>
      <c r="I197" s="10">
        <f t="shared" si="7"/>
        <v>-0.31209529660424895</v>
      </c>
      <c r="J197" s="8"/>
    </row>
    <row r="198" spans="1:10" x14ac:dyDescent="0.3">
      <c r="A198">
        <f>IF(tips!A198="Male",0,IF(tips!A198="Female",1," "))</f>
        <v>0</v>
      </c>
      <c r="B198">
        <f>IF(tips!B198="Yes",0,IF(tips!B198="No",1,""))</f>
        <v>0</v>
      </c>
      <c r="C198">
        <f>IF(tips!C198="Thur",0,IF(tips!C198="Fri",1,IF(tips!C198="Sat",2,IF(tips!C198="Sun",3,""))))</f>
        <v>0</v>
      </c>
      <c r="D198">
        <f>IF(tips!D198="Lunch",0,IF(tips!D198="Dinner",1,""))</f>
        <v>0</v>
      </c>
      <c r="E198">
        <v>2</v>
      </c>
      <c r="F198">
        <v>10.34</v>
      </c>
      <c r="G198">
        <v>2</v>
      </c>
      <c r="H198" s="10">
        <f t="shared" si="6"/>
        <v>1.9386559519495254</v>
      </c>
      <c r="I198" s="10">
        <f t="shared" si="7"/>
        <v>6.1344048050474553E-2</v>
      </c>
      <c r="J198" s="8"/>
    </row>
    <row r="199" spans="1:10" x14ac:dyDescent="0.3">
      <c r="A199">
        <f>IF(tips!A199="Male",0,IF(tips!A199="Female",1," "))</f>
        <v>1</v>
      </c>
      <c r="B199">
        <f>IF(tips!B199="Yes",0,IF(tips!B199="No",1,""))</f>
        <v>0</v>
      </c>
      <c r="C199">
        <f>IF(tips!C199="Thur",0,IF(tips!C199="Fri",1,IF(tips!C199="Sat",2,IF(tips!C199="Sun",3,""))))</f>
        <v>0</v>
      </c>
      <c r="D199">
        <f>IF(tips!D199="Lunch",0,IF(tips!D199="Dinner",1,""))</f>
        <v>0</v>
      </c>
      <c r="E199">
        <v>4</v>
      </c>
      <c r="F199">
        <v>43.11</v>
      </c>
      <c r="G199">
        <v>5</v>
      </c>
      <c r="H199" s="10">
        <f t="shared" si="6"/>
        <v>5.4139732774405891</v>
      </c>
      <c r="I199" s="10">
        <f t="shared" si="7"/>
        <v>-0.41397327744058909</v>
      </c>
      <c r="J199" s="8"/>
    </row>
    <row r="200" spans="1:10" x14ac:dyDescent="0.3">
      <c r="A200">
        <f>IF(tips!A200="Male",0,IF(tips!A200="Female",1," "))</f>
        <v>1</v>
      </c>
      <c r="B200">
        <f>IF(tips!B200="Yes",0,IF(tips!B200="No",1,""))</f>
        <v>0</v>
      </c>
      <c r="C200">
        <f>IF(tips!C200="Thur",0,IF(tips!C200="Fri",1,IF(tips!C200="Sat",2,IF(tips!C200="Sun",3,""))))</f>
        <v>0</v>
      </c>
      <c r="D200">
        <f>IF(tips!D200="Lunch",0,IF(tips!D200="Dinner",1,""))</f>
        <v>0</v>
      </c>
      <c r="E200">
        <v>2</v>
      </c>
      <c r="F200">
        <v>13</v>
      </c>
      <c r="G200">
        <v>2</v>
      </c>
      <c r="H200" s="10">
        <f t="shared" si="6"/>
        <v>2.2242056492896114</v>
      </c>
      <c r="I200" s="10">
        <f t="shared" si="7"/>
        <v>-0.2242056492896114</v>
      </c>
      <c r="J200" s="8"/>
    </row>
    <row r="201" spans="1:10" x14ac:dyDescent="0.3">
      <c r="A201">
        <f>IF(tips!A201="Male",0,IF(tips!A201="Female",1," "))</f>
        <v>0</v>
      </c>
      <c r="B201">
        <f>IF(tips!B201="Yes",0,IF(tips!B201="No",1,""))</f>
        <v>0</v>
      </c>
      <c r="C201">
        <f>IF(tips!C201="Thur",0,IF(tips!C201="Fri",1,IF(tips!C201="Sat",2,IF(tips!C201="Sun",3,""))))</f>
        <v>0</v>
      </c>
      <c r="D201">
        <f>IF(tips!D201="Lunch",0,IF(tips!D201="Dinner",1,""))</f>
        <v>0</v>
      </c>
      <c r="E201">
        <v>2</v>
      </c>
      <c r="F201">
        <v>13.51</v>
      </c>
      <c r="G201">
        <v>2</v>
      </c>
      <c r="H201" s="10">
        <f t="shared" si="6"/>
        <v>2.2376664801246382</v>
      </c>
      <c r="I201" s="10">
        <f t="shared" si="7"/>
        <v>-0.2376664801246382</v>
      </c>
      <c r="J201" s="8"/>
    </row>
    <row r="202" spans="1:10" x14ac:dyDescent="0.3">
      <c r="A202">
        <f>IF(tips!A202="Male",0,IF(tips!A202="Female",1," "))</f>
        <v>0</v>
      </c>
      <c r="B202">
        <f>IF(tips!B202="Yes",0,IF(tips!B202="No",1,""))</f>
        <v>0</v>
      </c>
      <c r="C202">
        <f>IF(tips!C202="Thur",0,IF(tips!C202="Fri",1,IF(tips!C202="Sat",2,IF(tips!C202="Sun",3,""))))</f>
        <v>0</v>
      </c>
      <c r="D202">
        <f>IF(tips!D202="Lunch",0,IF(tips!D202="Dinner",1,""))</f>
        <v>0</v>
      </c>
      <c r="E202">
        <v>3</v>
      </c>
      <c r="F202">
        <v>18.71</v>
      </c>
      <c r="G202">
        <v>4</v>
      </c>
      <c r="H202" s="10">
        <f t="shared" si="6"/>
        <v>2.9029765544002104</v>
      </c>
      <c r="I202" s="10">
        <f t="shared" si="7"/>
        <v>1.0970234455997896</v>
      </c>
      <c r="J202" s="8"/>
    </row>
    <row r="203" spans="1:10" x14ac:dyDescent="0.3">
      <c r="A203">
        <f>IF(tips!A203="Male",0,IF(tips!A203="Female",1," "))</f>
        <v>1</v>
      </c>
      <c r="B203">
        <f>IF(tips!B203="Yes",0,IF(tips!B203="No",1,""))</f>
        <v>0</v>
      </c>
      <c r="C203">
        <f>IF(tips!C203="Thur",0,IF(tips!C203="Fri",1,IF(tips!C203="Sat",2,IF(tips!C203="Sun",3,""))))</f>
        <v>0</v>
      </c>
      <c r="D203">
        <f>IF(tips!D203="Lunch",0,IF(tips!D203="Dinner",1,""))</f>
        <v>0</v>
      </c>
      <c r="E203">
        <v>2</v>
      </c>
      <c r="F203">
        <v>12.74</v>
      </c>
      <c r="G203">
        <v>2.0099999999999998</v>
      </c>
      <c r="H203" s="10">
        <f t="shared" si="6"/>
        <v>2.1996811264739868</v>
      </c>
      <c r="I203" s="10">
        <f t="shared" si="7"/>
        <v>-0.18968112647398705</v>
      </c>
      <c r="J203" s="8"/>
    </row>
    <row r="204" spans="1:10" x14ac:dyDescent="0.3">
      <c r="A204">
        <f>IF(tips!A204="Male",0,IF(tips!A204="Female",1," "))</f>
        <v>1</v>
      </c>
      <c r="B204">
        <f>IF(tips!B204="Yes",0,IF(tips!B204="No",1,""))</f>
        <v>0</v>
      </c>
      <c r="C204">
        <f>IF(tips!C204="Thur",0,IF(tips!C204="Fri",1,IF(tips!C204="Sat",2,IF(tips!C204="Sun",3,""))))</f>
        <v>0</v>
      </c>
      <c r="D204">
        <f>IF(tips!D204="Lunch",0,IF(tips!D204="Dinner",1,""))</f>
        <v>0</v>
      </c>
      <c r="E204">
        <v>2</v>
      </c>
      <c r="F204">
        <v>13</v>
      </c>
      <c r="G204">
        <v>2</v>
      </c>
      <c r="H204" s="10">
        <f t="shared" si="6"/>
        <v>2.2242056492896114</v>
      </c>
      <c r="I204" s="10">
        <f t="shared" si="7"/>
        <v>-0.2242056492896114</v>
      </c>
      <c r="J204" s="8"/>
    </row>
    <row r="205" spans="1:10" x14ac:dyDescent="0.3">
      <c r="A205">
        <f>IF(tips!A205="Male",0,IF(tips!A205="Female",1," "))</f>
        <v>1</v>
      </c>
      <c r="B205">
        <f>IF(tips!B205="Yes",0,IF(tips!B205="No",1,""))</f>
        <v>0</v>
      </c>
      <c r="C205">
        <f>IF(tips!C205="Thur",0,IF(tips!C205="Fri",1,IF(tips!C205="Sat",2,IF(tips!C205="Sun",3,""))))</f>
        <v>0</v>
      </c>
      <c r="D205">
        <f>IF(tips!D205="Lunch",0,IF(tips!D205="Dinner",1,""))</f>
        <v>0</v>
      </c>
      <c r="E205">
        <v>2</v>
      </c>
      <c r="F205">
        <v>16.399999999999999</v>
      </c>
      <c r="G205">
        <v>2.5</v>
      </c>
      <c r="H205" s="10">
        <f t="shared" si="6"/>
        <v>2.544910947647776</v>
      </c>
      <c r="I205" s="10">
        <f t="shared" si="7"/>
        <v>-4.4910947647776034E-2</v>
      </c>
      <c r="J205" s="8"/>
    </row>
    <row r="206" spans="1:10" x14ac:dyDescent="0.3">
      <c r="A206">
        <f>IF(tips!A206="Male",0,IF(tips!A206="Female",1," "))</f>
        <v>0</v>
      </c>
      <c r="B206">
        <f>IF(tips!B206="Yes",0,IF(tips!B206="No",1,""))</f>
        <v>0</v>
      </c>
      <c r="C206">
        <f>IF(tips!C206="Thur",0,IF(tips!C206="Fri",1,IF(tips!C206="Sat",2,IF(tips!C206="Sun",3,""))))</f>
        <v>0</v>
      </c>
      <c r="D206">
        <f>IF(tips!D206="Lunch",0,IF(tips!D206="Dinner",1,""))</f>
        <v>0</v>
      </c>
      <c r="E206">
        <v>4</v>
      </c>
      <c r="F206">
        <v>20.53</v>
      </c>
      <c r="G206">
        <v>4</v>
      </c>
      <c r="H206" s="10">
        <f t="shared" si="6"/>
        <v>3.2494678320726655</v>
      </c>
      <c r="I206" s="10">
        <f t="shared" si="7"/>
        <v>0.75053216792733446</v>
      </c>
      <c r="J206" s="8"/>
    </row>
    <row r="207" spans="1:10" x14ac:dyDescent="0.3">
      <c r="A207">
        <f>IF(tips!A207="Male",0,IF(tips!A207="Female",1," "))</f>
        <v>1</v>
      </c>
      <c r="B207">
        <f>IF(tips!B207="Yes",0,IF(tips!B207="No",1,""))</f>
        <v>0</v>
      </c>
      <c r="C207">
        <f>IF(tips!C207="Thur",0,IF(tips!C207="Fri",1,IF(tips!C207="Sat",2,IF(tips!C207="Sun",3,""))))</f>
        <v>0</v>
      </c>
      <c r="D207">
        <f>IF(tips!D207="Lunch",0,IF(tips!D207="Dinner",1,""))</f>
        <v>0</v>
      </c>
      <c r="E207">
        <v>3</v>
      </c>
      <c r="F207">
        <v>16.47</v>
      </c>
      <c r="G207">
        <v>3.23</v>
      </c>
      <c r="H207" s="10">
        <f t="shared" si="6"/>
        <v>2.726333321753529</v>
      </c>
      <c r="I207" s="10">
        <f t="shared" si="7"/>
        <v>0.50366667824647093</v>
      </c>
      <c r="J207" s="8"/>
    </row>
    <row r="208" spans="1:10" x14ac:dyDescent="0.3">
      <c r="A208">
        <f>IF(tips!A208="Male",0,IF(tips!A208="Female",1," "))</f>
        <v>0</v>
      </c>
      <c r="B208">
        <f>IF(tips!B208="Yes",0,IF(tips!B208="No",1,""))</f>
        <v>0</v>
      </c>
      <c r="C208">
        <f>IF(tips!C208="Thur",0,IF(tips!C208="Fri",1,IF(tips!C208="Sat",2,IF(tips!C208="Sun",3,""))))</f>
        <v>2</v>
      </c>
      <c r="D208">
        <f>IF(tips!D208="Lunch",0,IF(tips!D208="Dinner",1,""))</f>
        <v>1</v>
      </c>
      <c r="E208">
        <v>3</v>
      </c>
      <c r="F208">
        <v>26.59</v>
      </c>
      <c r="G208">
        <v>3.41</v>
      </c>
      <c r="H208" s="10">
        <f t="shared" si="6"/>
        <v>3.6392601179499118</v>
      </c>
      <c r="I208" s="10">
        <f t="shared" si="7"/>
        <v>-0.22926011794991163</v>
      </c>
      <c r="J208" s="8"/>
    </row>
    <row r="209" spans="1:10" x14ac:dyDescent="0.3">
      <c r="A209">
        <f>IF(tips!A209="Male",0,IF(tips!A209="Female",1," "))</f>
        <v>0</v>
      </c>
      <c r="B209">
        <f>IF(tips!B209="Yes",0,IF(tips!B209="No",1,""))</f>
        <v>0</v>
      </c>
      <c r="C209">
        <f>IF(tips!C209="Thur",0,IF(tips!C209="Fri",1,IF(tips!C209="Sat",2,IF(tips!C209="Sun",3,""))))</f>
        <v>2</v>
      </c>
      <c r="D209">
        <f>IF(tips!D209="Lunch",0,IF(tips!D209="Dinner",1,""))</f>
        <v>1</v>
      </c>
      <c r="E209">
        <v>4</v>
      </c>
      <c r="F209">
        <v>38.729999999999997</v>
      </c>
      <c r="G209">
        <v>3</v>
      </c>
      <c r="H209" s="10">
        <f t="shared" si="6"/>
        <v>4.9591863012271498</v>
      </c>
      <c r="I209" s="10">
        <f t="shared" si="7"/>
        <v>-1.9591863012271498</v>
      </c>
      <c r="J209" s="8"/>
    </row>
    <row r="210" spans="1:10" x14ac:dyDescent="0.3">
      <c r="A210">
        <f>IF(tips!A210="Male",0,IF(tips!A210="Female",1," "))</f>
        <v>0</v>
      </c>
      <c r="B210">
        <f>IF(tips!B210="Yes",0,IF(tips!B210="No",1,""))</f>
        <v>0</v>
      </c>
      <c r="C210">
        <f>IF(tips!C210="Thur",0,IF(tips!C210="Fri",1,IF(tips!C210="Sat",2,IF(tips!C210="Sun",3,""))))</f>
        <v>2</v>
      </c>
      <c r="D210">
        <f>IF(tips!D210="Lunch",0,IF(tips!D210="Dinner",1,""))</f>
        <v>1</v>
      </c>
      <c r="E210">
        <v>2</v>
      </c>
      <c r="F210">
        <v>24.27</v>
      </c>
      <c r="G210">
        <v>2.0299999999999998</v>
      </c>
      <c r="H210" s="10">
        <f t="shared" si="6"/>
        <v>3.245606296401256</v>
      </c>
      <c r="I210" s="10">
        <f t="shared" si="7"/>
        <v>-1.2156062964012562</v>
      </c>
      <c r="J210" s="8"/>
    </row>
    <row r="211" spans="1:10" x14ac:dyDescent="0.3">
      <c r="A211">
        <f>IF(tips!A211="Male",0,IF(tips!A211="Female",1," "))</f>
        <v>1</v>
      </c>
      <c r="B211">
        <f>IF(tips!B211="Yes",0,IF(tips!B211="No",1,""))</f>
        <v>0</v>
      </c>
      <c r="C211">
        <f>IF(tips!C211="Thur",0,IF(tips!C211="Fri",1,IF(tips!C211="Sat",2,IF(tips!C211="Sun",3,""))))</f>
        <v>2</v>
      </c>
      <c r="D211">
        <f>IF(tips!D211="Lunch",0,IF(tips!D211="Dinner",1,""))</f>
        <v>1</v>
      </c>
      <c r="E211">
        <v>2</v>
      </c>
      <c r="F211">
        <v>12.76</v>
      </c>
      <c r="G211">
        <v>2.23</v>
      </c>
      <c r="H211" s="10">
        <f t="shared" si="6"/>
        <v>2.1945695002898127</v>
      </c>
      <c r="I211" s="10">
        <f t="shared" si="7"/>
        <v>3.5430499710187302E-2</v>
      </c>
      <c r="J211" s="8"/>
    </row>
    <row r="212" spans="1:10" x14ac:dyDescent="0.3">
      <c r="A212">
        <f>IF(tips!A212="Male",0,IF(tips!A212="Female",1," "))</f>
        <v>0</v>
      </c>
      <c r="B212">
        <f>IF(tips!B212="Yes",0,IF(tips!B212="No",1,""))</f>
        <v>0</v>
      </c>
      <c r="C212">
        <f>IF(tips!C212="Thur",0,IF(tips!C212="Fri",1,IF(tips!C212="Sat",2,IF(tips!C212="Sun",3,""))))</f>
        <v>2</v>
      </c>
      <c r="D212">
        <f>IF(tips!D212="Lunch",0,IF(tips!D212="Dinner",1,""))</f>
        <v>1</v>
      </c>
      <c r="E212">
        <v>3</v>
      </c>
      <c r="F212">
        <v>30.06</v>
      </c>
      <c r="G212">
        <v>2</v>
      </c>
      <c r="H212" s="10">
        <f t="shared" si="6"/>
        <v>3.9665681724507449</v>
      </c>
      <c r="I212" s="10">
        <f t="shared" si="7"/>
        <v>-1.9665681724507449</v>
      </c>
      <c r="J212" s="8"/>
    </row>
    <row r="213" spans="1:10" x14ac:dyDescent="0.3">
      <c r="A213">
        <f>IF(tips!A213="Male",0,IF(tips!A213="Female",1," "))</f>
        <v>0</v>
      </c>
      <c r="B213">
        <f>IF(tips!B213="Yes",0,IF(tips!B213="No",1,""))</f>
        <v>0</v>
      </c>
      <c r="C213">
        <f>IF(tips!C213="Thur",0,IF(tips!C213="Fri",1,IF(tips!C213="Sat",2,IF(tips!C213="Sun",3,""))))</f>
        <v>2</v>
      </c>
      <c r="D213">
        <f>IF(tips!D213="Lunch",0,IF(tips!D213="Dinner",1,""))</f>
        <v>1</v>
      </c>
      <c r="E213">
        <v>4</v>
      </c>
      <c r="F213">
        <v>25.89</v>
      </c>
      <c r="G213">
        <v>5.16</v>
      </c>
      <c r="H213" s="10">
        <f t="shared" si="6"/>
        <v>3.7480521744863151</v>
      </c>
      <c r="I213" s="10">
        <f t="shared" si="7"/>
        <v>1.411947825513685</v>
      </c>
      <c r="J213" s="8"/>
    </row>
    <row r="214" spans="1:10" x14ac:dyDescent="0.3">
      <c r="A214">
        <f>IF(tips!A214="Male",0,IF(tips!A214="Female",1," "))</f>
        <v>0</v>
      </c>
      <c r="B214">
        <f>IF(tips!B214="Yes",0,IF(tips!B214="No",1,""))</f>
        <v>1</v>
      </c>
      <c r="C214">
        <f>IF(tips!C214="Thur",0,IF(tips!C214="Fri",1,IF(tips!C214="Sat",2,IF(tips!C214="Sun",3,""))))</f>
        <v>2</v>
      </c>
      <c r="D214">
        <f>IF(tips!D214="Lunch",0,IF(tips!D214="Dinner",1,""))</f>
        <v>1</v>
      </c>
      <c r="E214">
        <v>4</v>
      </c>
      <c r="F214">
        <v>48.33</v>
      </c>
      <c r="G214">
        <v>9</v>
      </c>
      <c r="H214" s="10">
        <f t="shared" si="6"/>
        <v>5.9403702322566039</v>
      </c>
      <c r="I214" s="10">
        <f t="shared" si="7"/>
        <v>3.0596297677433961</v>
      </c>
      <c r="J214" s="8"/>
    </row>
    <row r="215" spans="1:10" x14ac:dyDescent="0.3">
      <c r="A215">
        <f>IF(tips!A215="Male",0,IF(tips!A215="Female",1," "))</f>
        <v>1</v>
      </c>
      <c r="B215">
        <f>IF(tips!B215="Yes",0,IF(tips!B215="No",1,""))</f>
        <v>0</v>
      </c>
      <c r="C215">
        <f>IF(tips!C215="Thur",0,IF(tips!C215="Fri",1,IF(tips!C215="Sat",2,IF(tips!C215="Sun",3,""))))</f>
        <v>2</v>
      </c>
      <c r="D215">
        <f>IF(tips!D215="Lunch",0,IF(tips!D215="Dinner",1,""))</f>
        <v>1</v>
      </c>
      <c r="E215">
        <v>2</v>
      </c>
      <c r="F215">
        <v>13.27</v>
      </c>
      <c r="G215">
        <v>2.5</v>
      </c>
      <c r="H215" s="10">
        <f t="shared" si="6"/>
        <v>2.2426752950435374</v>
      </c>
      <c r="I215" s="10">
        <f t="shared" si="7"/>
        <v>0.25732470495646265</v>
      </c>
      <c r="J215" s="8"/>
    </row>
    <row r="216" spans="1:10" x14ac:dyDescent="0.3">
      <c r="A216">
        <f>IF(tips!A216="Male",0,IF(tips!A216="Female",1," "))</f>
        <v>1</v>
      </c>
      <c r="B216">
        <f>IF(tips!B216="Yes",0,IF(tips!B216="No",1,""))</f>
        <v>0</v>
      </c>
      <c r="C216">
        <f>IF(tips!C216="Thur",0,IF(tips!C216="Fri",1,IF(tips!C216="Sat",2,IF(tips!C216="Sun",3,""))))</f>
        <v>2</v>
      </c>
      <c r="D216">
        <f>IF(tips!D216="Lunch",0,IF(tips!D216="Dinner",1,""))</f>
        <v>1</v>
      </c>
      <c r="E216">
        <v>3</v>
      </c>
      <c r="F216">
        <v>28.17</v>
      </c>
      <c r="G216">
        <v>6.5</v>
      </c>
      <c r="H216" s="10">
        <f t="shared" si="6"/>
        <v>3.8229387205174041</v>
      </c>
      <c r="I216" s="10">
        <f t="shared" si="7"/>
        <v>2.6770612794825959</v>
      </c>
      <c r="J216" s="8"/>
    </row>
    <row r="217" spans="1:10" x14ac:dyDescent="0.3">
      <c r="A217">
        <f>IF(tips!A217="Male",0,IF(tips!A217="Female",1," "))</f>
        <v>1</v>
      </c>
      <c r="B217">
        <f>IF(tips!B217="Yes",0,IF(tips!B217="No",1,""))</f>
        <v>0</v>
      </c>
      <c r="C217">
        <f>IF(tips!C217="Thur",0,IF(tips!C217="Fri",1,IF(tips!C217="Sat",2,IF(tips!C217="Sun",3,""))))</f>
        <v>2</v>
      </c>
      <c r="D217">
        <f>IF(tips!D217="Lunch",0,IF(tips!D217="Dinner",1,""))</f>
        <v>1</v>
      </c>
      <c r="E217">
        <v>2</v>
      </c>
      <c r="F217">
        <v>12.9</v>
      </c>
      <c r="G217">
        <v>1.1000000000000001</v>
      </c>
      <c r="H217" s="10">
        <f t="shared" si="6"/>
        <v>2.2077750125751492</v>
      </c>
      <c r="I217" s="10">
        <f t="shared" si="7"/>
        <v>-1.1077750125751491</v>
      </c>
      <c r="J217" s="8"/>
    </row>
    <row r="218" spans="1:10" x14ac:dyDescent="0.3">
      <c r="A218">
        <f>IF(tips!A218="Male",0,IF(tips!A218="Female",1," "))</f>
        <v>0</v>
      </c>
      <c r="B218">
        <f>IF(tips!B218="Yes",0,IF(tips!B218="No",1,""))</f>
        <v>0</v>
      </c>
      <c r="C218">
        <f>IF(tips!C218="Thur",0,IF(tips!C218="Fri",1,IF(tips!C218="Sat",2,IF(tips!C218="Sun",3,""))))</f>
        <v>2</v>
      </c>
      <c r="D218">
        <f>IF(tips!D218="Lunch",0,IF(tips!D218="Dinner",1,""))</f>
        <v>1</v>
      </c>
      <c r="E218">
        <v>5</v>
      </c>
      <c r="F218">
        <v>28.15</v>
      </c>
      <c r="G218">
        <v>3</v>
      </c>
      <c r="H218" s="10">
        <f t="shared" si="6"/>
        <v>4.1360464907698269</v>
      </c>
      <c r="I218" s="10">
        <f t="shared" si="7"/>
        <v>-1.1360464907698269</v>
      </c>
      <c r="J218" s="8"/>
    </row>
    <row r="219" spans="1:10" x14ac:dyDescent="0.3">
      <c r="A219">
        <f>IF(tips!A219="Male",0,IF(tips!A219="Female",1," "))</f>
        <v>0</v>
      </c>
      <c r="B219">
        <f>IF(tips!B219="Yes",0,IF(tips!B219="No",1,""))</f>
        <v>0</v>
      </c>
      <c r="C219">
        <f>IF(tips!C219="Thur",0,IF(tips!C219="Fri",1,IF(tips!C219="Sat",2,IF(tips!C219="Sun",3,""))))</f>
        <v>2</v>
      </c>
      <c r="D219">
        <f>IF(tips!D219="Lunch",0,IF(tips!D219="Dinner",1,""))</f>
        <v>1</v>
      </c>
      <c r="E219">
        <v>2</v>
      </c>
      <c r="F219">
        <v>11.59</v>
      </c>
      <c r="G219">
        <v>1.5</v>
      </c>
      <c r="H219" s="10">
        <f t="shared" si="6"/>
        <v>2.049564183700805</v>
      </c>
      <c r="I219" s="10">
        <f t="shared" si="7"/>
        <v>-0.54956418370080495</v>
      </c>
      <c r="J219" s="8"/>
    </row>
    <row r="220" spans="1:10" x14ac:dyDescent="0.3">
      <c r="A220">
        <f>IF(tips!A220="Male",0,IF(tips!A220="Female",1," "))</f>
        <v>0</v>
      </c>
      <c r="B220">
        <f>IF(tips!B220="Yes",0,IF(tips!B220="No",1,""))</f>
        <v>0</v>
      </c>
      <c r="C220">
        <f>IF(tips!C220="Thur",0,IF(tips!C220="Fri",1,IF(tips!C220="Sat",2,IF(tips!C220="Sun",3,""))))</f>
        <v>2</v>
      </c>
      <c r="D220">
        <f>IF(tips!D220="Lunch",0,IF(tips!D220="Dinner",1,""))</f>
        <v>1</v>
      </c>
      <c r="E220">
        <v>2</v>
      </c>
      <c r="F220">
        <v>7.74</v>
      </c>
      <c r="G220">
        <v>1.44</v>
      </c>
      <c r="H220" s="10">
        <f t="shared" si="6"/>
        <v>1.6864125958540592</v>
      </c>
      <c r="I220" s="10">
        <f t="shared" si="7"/>
        <v>-0.24641259585405928</v>
      </c>
      <c r="J220" s="8"/>
    </row>
    <row r="221" spans="1:10" x14ac:dyDescent="0.3">
      <c r="A221">
        <f>IF(tips!A221="Male",0,IF(tips!A221="Female",1," "))</f>
        <v>1</v>
      </c>
      <c r="B221">
        <f>IF(tips!B221="Yes",0,IF(tips!B221="No",1,""))</f>
        <v>0</v>
      </c>
      <c r="C221">
        <f>IF(tips!C221="Thur",0,IF(tips!C221="Fri",1,IF(tips!C221="Sat",2,IF(tips!C221="Sun",3,""))))</f>
        <v>2</v>
      </c>
      <c r="D221">
        <f>IF(tips!D221="Lunch",0,IF(tips!D221="Dinner",1,""))</f>
        <v>1</v>
      </c>
      <c r="E221">
        <v>4</v>
      </c>
      <c r="F221">
        <v>30.14</v>
      </c>
      <c r="G221">
        <v>3.09</v>
      </c>
      <c r="H221" s="10">
        <f t="shared" si="6"/>
        <v>4.1835787613527193</v>
      </c>
      <c r="I221" s="10">
        <f t="shared" si="7"/>
        <v>-1.0935787613527195</v>
      </c>
      <c r="J221" s="8"/>
    </row>
    <row r="222" spans="1:10" x14ac:dyDescent="0.3">
      <c r="A222">
        <f>IF(tips!A222="Male",0,IF(tips!A222="Female",1," "))</f>
        <v>0</v>
      </c>
      <c r="B222">
        <f>IF(tips!B222="Yes",0,IF(tips!B222="No",1,""))</f>
        <v>0</v>
      </c>
      <c r="C222">
        <f>IF(tips!C222="Thur",0,IF(tips!C222="Fri",1,IF(tips!C222="Sat",2,IF(tips!C222="Sun",3,""))))</f>
        <v>1</v>
      </c>
      <c r="D222">
        <f>IF(tips!D222="Lunch",0,IF(tips!D222="Dinner",1,""))</f>
        <v>0</v>
      </c>
      <c r="E222">
        <v>2</v>
      </c>
      <c r="F222">
        <v>12.16</v>
      </c>
      <c r="G222">
        <v>2.2000000000000002</v>
      </c>
      <c r="H222" s="10">
        <f t="shared" si="6"/>
        <v>2.1630674319725856</v>
      </c>
      <c r="I222" s="10">
        <f t="shared" si="7"/>
        <v>3.6932568027414625E-2</v>
      </c>
      <c r="J222" s="8"/>
    </row>
    <row r="223" spans="1:10" x14ac:dyDescent="0.3">
      <c r="A223">
        <f>IF(tips!A223="Male",0,IF(tips!A223="Female",1," "))</f>
        <v>1</v>
      </c>
      <c r="B223">
        <f>IF(tips!B223="Yes",0,IF(tips!B223="No",1,""))</f>
        <v>0</v>
      </c>
      <c r="C223">
        <f>IF(tips!C223="Thur",0,IF(tips!C223="Fri",1,IF(tips!C223="Sat",2,IF(tips!C223="Sun",3,""))))</f>
        <v>1</v>
      </c>
      <c r="D223">
        <f>IF(tips!D223="Lunch",0,IF(tips!D223="Dinner",1,""))</f>
        <v>0</v>
      </c>
      <c r="E223">
        <v>2</v>
      </c>
      <c r="F223">
        <v>13.42</v>
      </c>
      <c r="G223">
        <v>3.48</v>
      </c>
      <c r="H223" s="10">
        <f t="shared" si="6"/>
        <v>2.3165620064593098</v>
      </c>
      <c r="I223" s="10">
        <f t="shared" si="7"/>
        <v>1.1634379935406902</v>
      </c>
      <c r="J223" s="8"/>
    </row>
    <row r="224" spans="1:10" x14ac:dyDescent="0.3">
      <c r="A224">
        <f>IF(tips!A224="Male",0,IF(tips!A224="Female",1," "))</f>
        <v>0</v>
      </c>
      <c r="B224">
        <f>IF(tips!B224="Yes",0,IF(tips!B224="No",1,""))</f>
        <v>0</v>
      </c>
      <c r="C224">
        <f>IF(tips!C224="Thur",0,IF(tips!C224="Fri",1,IF(tips!C224="Sat",2,IF(tips!C224="Sun",3,""))))</f>
        <v>1</v>
      </c>
      <c r="D224">
        <f>IF(tips!D224="Lunch",0,IF(tips!D224="Dinner",1,""))</f>
        <v>0</v>
      </c>
      <c r="E224">
        <v>1</v>
      </c>
      <c r="F224">
        <v>8.58</v>
      </c>
      <c r="G224">
        <v>1.92</v>
      </c>
      <c r="H224" s="10">
        <f t="shared" si="6"/>
        <v>1.6505639998559041</v>
      </c>
      <c r="I224" s="10">
        <f t="shared" si="7"/>
        <v>0.26943600014409586</v>
      </c>
      <c r="J224" s="8"/>
    </row>
    <row r="225" spans="1:10" x14ac:dyDescent="0.3">
      <c r="A225">
        <f>IF(tips!A225="Male",0,IF(tips!A225="Female",1," "))</f>
        <v>1</v>
      </c>
      <c r="B225">
        <f>IF(tips!B225="Yes",0,IF(tips!B225="No",1,""))</f>
        <v>1</v>
      </c>
      <c r="C225">
        <f>IF(tips!C225="Thur",0,IF(tips!C225="Fri",1,IF(tips!C225="Sat",2,IF(tips!C225="Sun",3,""))))</f>
        <v>1</v>
      </c>
      <c r="D225">
        <f>IF(tips!D225="Lunch",0,IF(tips!D225="Dinner",1,""))</f>
        <v>0</v>
      </c>
      <c r="E225">
        <v>3</v>
      </c>
      <c r="F225">
        <v>15.98</v>
      </c>
      <c r="G225">
        <v>3</v>
      </c>
      <c r="H225" s="10">
        <f t="shared" si="6"/>
        <v>2.8085169376749413</v>
      </c>
      <c r="I225" s="10">
        <f t="shared" si="7"/>
        <v>0.19148306232505874</v>
      </c>
      <c r="J225" s="8"/>
    </row>
    <row r="226" spans="1:10" x14ac:dyDescent="0.3">
      <c r="A226">
        <f>IF(tips!A226="Male",0,IF(tips!A226="Female",1," "))</f>
        <v>0</v>
      </c>
      <c r="B226">
        <f>IF(tips!B226="Yes",0,IF(tips!B226="No",1,""))</f>
        <v>0</v>
      </c>
      <c r="C226">
        <f>IF(tips!C226="Thur",0,IF(tips!C226="Fri",1,IF(tips!C226="Sat",2,IF(tips!C226="Sun",3,""))))</f>
        <v>1</v>
      </c>
      <c r="D226">
        <f>IF(tips!D226="Lunch",0,IF(tips!D226="Dinner",1,""))</f>
        <v>0</v>
      </c>
      <c r="E226">
        <v>2</v>
      </c>
      <c r="F226">
        <v>13.42</v>
      </c>
      <c r="G226">
        <v>1.58</v>
      </c>
      <c r="H226" s="10">
        <f t="shared" si="6"/>
        <v>2.2819170425406119</v>
      </c>
      <c r="I226" s="10">
        <f t="shared" si="7"/>
        <v>-0.70191704254061182</v>
      </c>
      <c r="J226" s="8"/>
    </row>
    <row r="227" spans="1:10" x14ac:dyDescent="0.3">
      <c r="A227">
        <f>IF(tips!A227="Male",0,IF(tips!A227="Female",1," "))</f>
        <v>1</v>
      </c>
      <c r="B227">
        <f>IF(tips!B227="Yes",0,IF(tips!B227="No",1,""))</f>
        <v>0</v>
      </c>
      <c r="C227">
        <f>IF(tips!C227="Thur",0,IF(tips!C227="Fri",1,IF(tips!C227="Sat",2,IF(tips!C227="Sun",3,""))))</f>
        <v>1</v>
      </c>
      <c r="D227">
        <f>IF(tips!D227="Lunch",0,IF(tips!D227="Dinner",1,""))</f>
        <v>0</v>
      </c>
      <c r="E227">
        <v>2</v>
      </c>
      <c r="F227">
        <v>16.27</v>
      </c>
      <c r="G227">
        <v>2.5</v>
      </c>
      <c r="H227" s="10">
        <f t="shared" si="6"/>
        <v>2.5853885065536537</v>
      </c>
      <c r="I227" s="10">
        <f t="shared" si="7"/>
        <v>-8.5388506553653709E-2</v>
      </c>
      <c r="J227" s="8"/>
    </row>
    <row r="228" spans="1:10" x14ac:dyDescent="0.3">
      <c r="A228">
        <f>IF(tips!A228="Male",0,IF(tips!A228="Female",1," "))</f>
        <v>1</v>
      </c>
      <c r="B228">
        <f>IF(tips!B228="Yes",0,IF(tips!B228="No",1,""))</f>
        <v>0</v>
      </c>
      <c r="C228">
        <f>IF(tips!C228="Thur",0,IF(tips!C228="Fri",1,IF(tips!C228="Sat",2,IF(tips!C228="Sun",3,""))))</f>
        <v>1</v>
      </c>
      <c r="D228">
        <f>IF(tips!D228="Lunch",0,IF(tips!D228="Dinner",1,""))</f>
        <v>0</v>
      </c>
      <c r="E228">
        <v>2</v>
      </c>
      <c r="F228">
        <v>10.09</v>
      </c>
      <c r="G228">
        <v>2</v>
      </c>
      <c r="H228" s="10">
        <f t="shared" si="6"/>
        <v>2.0024594642438123</v>
      </c>
      <c r="I228" s="10">
        <f t="shared" si="7"/>
        <v>-2.4594642438122705E-3</v>
      </c>
      <c r="J228" s="8"/>
    </row>
    <row r="229" spans="1:10" x14ac:dyDescent="0.3">
      <c r="A229">
        <f>IF(tips!A229="Male",0,IF(tips!A229="Female",1," "))</f>
        <v>0</v>
      </c>
      <c r="B229">
        <f>IF(tips!B229="Yes",0,IF(tips!B229="No",1,""))</f>
        <v>1</v>
      </c>
      <c r="C229">
        <f>IF(tips!C229="Thur",0,IF(tips!C229="Fri",1,IF(tips!C229="Sat",2,IF(tips!C229="Sun",3,""))))</f>
        <v>2</v>
      </c>
      <c r="D229">
        <f>IF(tips!D229="Lunch",0,IF(tips!D229="Dinner",1,""))</f>
        <v>1</v>
      </c>
      <c r="E229">
        <v>4</v>
      </c>
      <c r="F229">
        <v>20.45</v>
      </c>
      <c r="G229">
        <v>3</v>
      </c>
      <c r="H229" s="10">
        <f t="shared" si="6"/>
        <v>3.3105867857196505</v>
      </c>
      <c r="I229" s="10">
        <f t="shared" si="7"/>
        <v>-0.31058678571965048</v>
      </c>
      <c r="J229" s="8"/>
    </row>
    <row r="230" spans="1:10" x14ac:dyDescent="0.3">
      <c r="A230">
        <f>IF(tips!A230="Male",0,IF(tips!A230="Female",1," "))</f>
        <v>0</v>
      </c>
      <c r="B230">
        <f>IF(tips!B230="Yes",0,IF(tips!B230="No",1,""))</f>
        <v>1</v>
      </c>
      <c r="C230">
        <f>IF(tips!C230="Thur",0,IF(tips!C230="Fri",1,IF(tips!C230="Sat",2,IF(tips!C230="Sun",3,""))))</f>
        <v>2</v>
      </c>
      <c r="D230">
        <f>IF(tips!D230="Lunch",0,IF(tips!D230="Dinner",1,""))</f>
        <v>1</v>
      </c>
      <c r="E230">
        <v>2</v>
      </c>
      <c r="F230">
        <v>13.28</v>
      </c>
      <c r="G230">
        <v>2.72</v>
      </c>
      <c r="H230" s="10">
        <f t="shared" si="6"/>
        <v>2.2846366706087631</v>
      </c>
      <c r="I230" s="10">
        <f t="shared" si="7"/>
        <v>0.43536332939123712</v>
      </c>
      <c r="J230" s="8"/>
    </row>
    <row r="231" spans="1:10" x14ac:dyDescent="0.3">
      <c r="A231">
        <f>IF(tips!A231="Male",0,IF(tips!A231="Female",1," "))</f>
        <v>1</v>
      </c>
      <c r="B231">
        <f>IF(tips!B231="Yes",0,IF(tips!B231="No",1,""))</f>
        <v>0</v>
      </c>
      <c r="C231">
        <f>IF(tips!C231="Thur",0,IF(tips!C231="Fri",1,IF(tips!C231="Sat",2,IF(tips!C231="Sun",3,""))))</f>
        <v>2</v>
      </c>
      <c r="D231">
        <f>IF(tips!D231="Lunch",0,IF(tips!D231="Dinner",1,""))</f>
        <v>1</v>
      </c>
      <c r="E231">
        <v>2</v>
      </c>
      <c r="F231">
        <v>22.12</v>
      </c>
      <c r="G231">
        <v>2.88</v>
      </c>
      <c r="H231" s="10">
        <f t="shared" si="6"/>
        <v>3.0774523216522907</v>
      </c>
      <c r="I231" s="10">
        <f t="shared" si="7"/>
        <v>-0.19745232165229076</v>
      </c>
      <c r="J231" s="8"/>
    </row>
    <row r="232" spans="1:10" x14ac:dyDescent="0.3">
      <c r="A232">
        <f>IF(tips!A232="Male",0,IF(tips!A232="Female",1," "))</f>
        <v>0</v>
      </c>
      <c r="B232">
        <f>IF(tips!B232="Yes",0,IF(tips!B232="No",1,""))</f>
        <v>0</v>
      </c>
      <c r="C232">
        <f>IF(tips!C232="Thur",0,IF(tips!C232="Fri",1,IF(tips!C232="Sat",2,IF(tips!C232="Sun",3,""))))</f>
        <v>2</v>
      </c>
      <c r="D232">
        <f>IF(tips!D232="Lunch",0,IF(tips!D232="Dinner",1,""))</f>
        <v>1</v>
      </c>
      <c r="E232">
        <v>4</v>
      </c>
      <c r="F232">
        <v>24.01</v>
      </c>
      <c r="G232">
        <v>2</v>
      </c>
      <c r="H232" s="10">
        <f t="shared" si="6"/>
        <v>3.5707210095118005</v>
      </c>
      <c r="I232" s="10">
        <f t="shared" si="7"/>
        <v>-1.5707210095118005</v>
      </c>
      <c r="J232" s="8"/>
    </row>
    <row r="233" spans="1:10" x14ac:dyDescent="0.3">
      <c r="A233">
        <f>IF(tips!A233="Male",0,IF(tips!A233="Female",1," "))</f>
        <v>0</v>
      </c>
      <c r="B233">
        <f>IF(tips!B233="Yes",0,IF(tips!B233="No",1,""))</f>
        <v>0</v>
      </c>
      <c r="C233">
        <f>IF(tips!C233="Thur",0,IF(tips!C233="Fri",1,IF(tips!C233="Sat",2,IF(tips!C233="Sun",3,""))))</f>
        <v>2</v>
      </c>
      <c r="D233">
        <f>IF(tips!D233="Lunch",0,IF(tips!D233="Dinner",1,""))</f>
        <v>1</v>
      </c>
      <c r="E233">
        <v>3</v>
      </c>
      <c r="F233">
        <v>15.69</v>
      </c>
      <c r="G233">
        <v>3</v>
      </c>
      <c r="H233" s="10">
        <f t="shared" si="6"/>
        <v>2.6111166614487358</v>
      </c>
      <c r="I233" s="10">
        <f t="shared" si="7"/>
        <v>0.38888333855126422</v>
      </c>
      <c r="J233" s="8"/>
    </row>
    <row r="234" spans="1:10" x14ac:dyDescent="0.3">
      <c r="A234">
        <f>IF(tips!A234="Male",0,IF(tips!A234="Female",1," "))</f>
        <v>0</v>
      </c>
      <c r="B234">
        <f>IF(tips!B234="Yes",0,IF(tips!B234="No",1,""))</f>
        <v>1</v>
      </c>
      <c r="C234">
        <f>IF(tips!C234="Thur",0,IF(tips!C234="Fri",1,IF(tips!C234="Sat",2,IF(tips!C234="Sun",3,""))))</f>
        <v>2</v>
      </c>
      <c r="D234">
        <f>IF(tips!D234="Lunch",0,IF(tips!D234="Dinner",1,""))</f>
        <v>1</v>
      </c>
      <c r="E234">
        <v>2</v>
      </c>
      <c r="F234">
        <v>11.61</v>
      </c>
      <c r="G234">
        <v>3.39</v>
      </c>
      <c r="H234" s="10">
        <f t="shared" si="6"/>
        <v>2.1271137740622521</v>
      </c>
      <c r="I234" s="10">
        <f t="shared" si="7"/>
        <v>1.262886225937748</v>
      </c>
      <c r="J234" s="8"/>
    </row>
    <row r="235" spans="1:10" x14ac:dyDescent="0.3">
      <c r="A235">
        <f>IF(tips!A235="Male",0,IF(tips!A235="Female",1," "))</f>
        <v>0</v>
      </c>
      <c r="B235">
        <f>IF(tips!B235="Yes",0,IF(tips!B235="No",1,""))</f>
        <v>1</v>
      </c>
      <c r="C235">
        <f>IF(tips!C235="Thur",0,IF(tips!C235="Fri",1,IF(tips!C235="Sat",2,IF(tips!C235="Sun",3,""))))</f>
        <v>2</v>
      </c>
      <c r="D235">
        <f>IF(tips!D235="Lunch",0,IF(tips!D235="Dinner",1,""))</f>
        <v>1</v>
      </c>
      <c r="E235">
        <v>2</v>
      </c>
      <c r="F235">
        <v>10.77</v>
      </c>
      <c r="G235">
        <v>1.47</v>
      </c>
      <c r="H235" s="10">
        <f t="shared" si="6"/>
        <v>2.0478807003502348</v>
      </c>
      <c r="I235" s="10">
        <f t="shared" si="7"/>
        <v>-0.57788070035023487</v>
      </c>
      <c r="J235" s="8"/>
    </row>
    <row r="236" spans="1:10" x14ac:dyDescent="0.3">
      <c r="A236">
        <f>IF(tips!A236="Male",0,IF(tips!A236="Female",1," "))</f>
        <v>0</v>
      </c>
      <c r="B236">
        <f>IF(tips!B236="Yes",0,IF(tips!B236="No",1,""))</f>
        <v>0</v>
      </c>
      <c r="C236">
        <f>IF(tips!C236="Thur",0,IF(tips!C236="Fri",1,IF(tips!C236="Sat",2,IF(tips!C236="Sun",3,""))))</f>
        <v>2</v>
      </c>
      <c r="D236">
        <f>IF(tips!D236="Lunch",0,IF(tips!D236="Dinner",1,""))</f>
        <v>1</v>
      </c>
      <c r="E236">
        <v>2</v>
      </c>
      <c r="F236">
        <v>15.53</v>
      </c>
      <c r="G236">
        <v>3</v>
      </c>
      <c r="H236" s="10">
        <f t="shared" si="6"/>
        <v>2.4212050294452672</v>
      </c>
      <c r="I236" s="10">
        <f t="shared" si="7"/>
        <v>0.57879497055473283</v>
      </c>
      <c r="J236" s="8"/>
    </row>
    <row r="237" spans="1:10" x14ac:dyDescent="0.3">
      <c r="A237">
        <f>IF(tips!A237="Male",0,IF(tips!A237="Female",1," "))</f>
        <v>0</v>
      </c>
      <c r="B237">
        <f>IF(tips!B237="Yes",0,IF(tips!B237="No",1,""))</f>
        <v>1</v>
      </c>
      <c r="C237">
        <f>IF(tips!C237="Thur",0,IF(tips!C237="Fri",1,IF(tips!C237="Sat",2,IF(tips!C237="Sun",3,""))))</f>
        <v>2</v>
      </c>
      <c r="D237">
        <f>IF(tips!D237="Lunch",0,IF(tips!D237="Dinner",1,""))</f>
        <v>1</v>
      </c>
      <c r="E237">
        <v>2</v>
      </c>
      <c r="F237">
        <v>10.07</v>
      </c>
      <c r="G237">
        <v>1.25</v>
      </c>
      <c r="H237" s="10">
        <f t="shared" si="6"/>
        <v>1.9818531389235541</v>
      </c>
      <c r="I237" s="10">
        <f t="shared" si="7"/>
        <v>-0.73185313892355408</v>
      </c>
      <c r="J237" s="8"/>
    </row>
    <row r="238" spans="1:10" x14ac:dyDescent="0.3">
      <c r="A238">
        <f>IF(tips!A238="Male",0,IF(tips!A238="Female",1," "))</f>
        <v>0</v>
      </c>
      <c r="B238">
        <f>IF(tips!B238="Yes",0,IF(tips!B238="No",1,""))</f>
        <v>0</v>
      </c>
      <c r="C238">
        <f>IF(tips!C238="Thur",0,IF(tips!C238="Fri",1,IF(tips!C238="Sat",2,IF(tips!C238="Sun",3,""))))</f>
        <v>2</v>
      </c>
      <c r="D238">
        <f>IF(tips!D238="Lunch",0,IF(tips!D238="Dinner",1,""))</f>
        <v>1</v>
      </c>
      <c r="E238">
        <v>2</v>
      </c>
      <c r="F238">
        <v>12.6</v>
      </c>
      <c r="G238">
        <v>1</v>
      </c>
      <c r="H238" s="10">
        <f t="shared" si="6"/>
        <v>2.1448325223307307</v>
      </c>
      <c r="I238" s="10">
        <f t="shared" si="7"/>
        <v>-1.1448325223307307</v>
      </c>
      <c r="J238" s="8"/>
    </row>
    <row r="239" spans="1:10" x14ac:dyDescent="0.3">
      <c r="A239">
        <f>IF(tips!A239="Male",0,IF(tips!A239="Female",1," "))</f>
        <v>0</v>
      </c>
      <c r="B239">
        <f>IF(tips!B239="Yes",0,IF(tips!B239="No",1,""))</f>
        <v>0</v>
      </c>
      <c r="C239">
        <f>IF(tips!C239="Thur",0,IF(tips!C239="Fri",1,IF(tips!C239="Sat",2,IF(tips!C239="Sun",3,""))))</f>
        <v>2</v>
      </c>
      <c r="D239">
        <f>IF(tips!D239="Lunch",0,IF(tips!D239="Dinner",1,""))</f>
        <v>1</v>
      </c>
      <c r="E239">
        <v>2</v>
      </c>
      <c r="F239">
        <v>32.83</v>
      </c>
      <c r="G239">
        <v>1.17</v>
      </c>
      <c r="H239" s="10">
        <f t="shared" si="6"/>
        <v>4.0530290475618127</v>
      </c>
      <c r="I239" s="10">
        <f t="shared" si="7"/>
        <v>-2.8830290475618128</v>
      </c>
      <c r="J239" s="8"/>
    </row>
    <row r="240" spans="1:10" x14ac:dyDescent="0.3">
      <c r="A240">
        <f>IF(tips!A240="Male",0,IF(tips!A240="Female",1," "))</f>
        <v>1</v>
      </c>
      <c r="B240">
        <f>IF(tips!B240="Yes",0,IF(tips!B240="No",1,""))</f>
        <v>1</v>
      </c>
      <c r="C240">
        <f>IF(tips!C240="Thur",0,IF(tips!C240="Fri",1,IF(tips!C240="Sat",2,IF(tips!C240="Sun",3,""))))</f>
        <v>2</v>
      </c>
      <c r="D240">
        <f>IF(tips!D240="Lunch",0,IF(tips!D240="Dinner",1,""))</f>
        <v>1</v>
      </c>
      <c r="E240">
        <v>3</v>
      </c>
      <c r="F240">
        <v>35.83</v>
      </c>
      <c r="G240">
        <v>4.67</v>
      </c>
      <c r="H240" s="10">
        <f t="shared" si="6"/>
        <v>4.6211319813071992</v>
      </c>
      <c r="I240" s="10">
        <f t="shared" si="7"/>
        <v>4.8868018692800774E-2</v>
      </c>
      <c r="J240" s="8"/>
    </row>
    <row r="241" spans="1:10" x14ac:dyDescent="0.3">
      <c r="A241">
        <f>IF(tips!A241="Male",0,IF(tips!A241="Female",1," "))</f>
        <v>0</v>
      </c>
      <c r="B241">
        <f>IF(tips!B241="Yes",0,IF(tips!B241="No",1,""))</f>
        <v>1</v>
      </c>
      <c r="C241">
        <f>IF(tips!C241="Thur",0,IF(tips!C241="Fri",1,IF(tips!C241="Sat",2,IF(tips!C241="Sun",3,""))))</f>
        <v>2</v>
      </c>
      <c r="D241">
        <f>IF(tips!D241="Lunch",0,IF(tips!D241="Dinner",1,""))</f>
        <v>1</v>
      </c>
      <c r="E241">
        <v>3</v>
      </c>
      <c r="F241">
        <v>29.03</v>
      </c>
      <c r="G241">
        <v>5.92</v>
      </c>
      <c r="H241" s="10">
        <f t="shared" si="6"/>
        <v>3.9450764206721707</v>
      </c>
      <c r="I241" s="10">
        <f t="shared" si="7"/>
        <v>1.9749235793278292</v>
      </c>
      <c r="J241" s="8"/>
    </row>
    <row r="242" spans="1:10" x14ac:dyDescent="0.3">
      <c r="A242">
        <f>IF(tips!A242="Male",0,IF(tips!A242="Female",1," "))</f>
        <v>1</v>
      </c>
      <c r="B242">
        <f>IF(tips!B242="Yes",0,IF(tips!B242="No",1,""))</f>
        <v>0</v>
      </c>
      <c r="C242">
        <f>IF(tips!C242="Thur",0,IF(tips!C242="Fri",1,IF(tips!C242="Sat",2,IF(tips!C242="Sun",3,""))))</f>
        <v>2</v>
      </c>
      <c r="D242">
        <f>IF(tips!D242="Lunch",0,IF(tips!D242="Dinner",1,""))</f>
        <v>1</v>
      </c>
      <c r="E242">
        <v>2</v>
      </c>
      <c r="F242">
        <v>27.18</v>
      </c>
      <c r="G242">
        <v>2</v>
      </c>
      <c r="H242" s="10">
        <f t="shared" si="6"/>
        <v>3.5547372656794423</v>
      </c>
      <c r="I242" s="10">
        <f t="shared" si="7"/>
        <v>-1.5547372656794423</v>
      </c>
      <c r="J242" s="8"/>
    </row>
    <row r="243" spans="1:10" x14ac:dyDescent="0.3">
      <c r="A243">
        <f>IF(tips!A243="Male",0,IF(tips!A243="Female",1," "))</f>
        <v>0</v>
      </c>
      <c r="B243">
        <f>IF(tips!B243="Yes",0,IF(tips!B243="No",1,""))</f>
        <v>0</v>
      </c>
      <c r="C243">
        <f>IF(tips!C243="Thur",0,IF(tips!C243="Fri",1,IF(tips!C243="Sat",2,IF(tips!C243="Sun",3,""))))</f>
        <v>2</v>
      </c>
      <c r="D243">
        <f>IF(tips!D243="Lunch",0,IF(tips!D243="Dinner",1,""))</f>
        <v>1</v>
      </c>
      <c r="E243">
        <v>2</v>
      </c>
      <c r="F243">
        <v>22.67</v>
      </c>
      <c r="G243">
        <v>2</v>
      </c>
      <c r="H243" s="10">
        <f t="shared" si="6"/>
        <v>3.0946861559974135</v>
      </c>
      <c r="I243" s="10">
        <f t="shared" si="7"/>
        <v>-1.0946861559974135</v>
      </c>
      <c r="J243" s="8"/>
    </row>
    <row r="244" spans="1:10" x14ac:dyDescent="0.3">
      <c r="A244">
        <f>IF(tips!A244="Male",0,IF(tips!A244="Female",1," "))</f>
        <v>0</v>
      </c>
      <c r="B244">
        <f>IF(tips!B244="Yes",0,IF(tips!B244="No",1,""))</f>
        <v>1</v>
      </c>
      <c r="C244">
        <f>IF(tips!C244="Thur",0,IF(tips!C244="Fri",1,IF(tips!C244="Sat",2,IF(tips!C244="Sun",3,""))))</f>
        <v>2</v>
      </c>
      <c r="D244">
        <f>IF(tips!D244="Lunch",0,IF(tips!D244="Dinner",1,""))</f>
        <v>1</v>
      </c>
      <c r="E244">
        <v>2</v>
      </c>
      <c r="F244">
        <v>17.82</v>
      </c>
      <c r="G244">
        <v>1.75</v>
      </c>
      <c r="H244" s="10">
        <f t="shared" si="6"/>
        <v>2.7128725690046656</v>
      </c>
      <c r="I244" s="10">
        <f t="shared" si="7"/>
        <v>-0.96287256900466556</v>
      </c>
      <c r="J244" s="8"/>
    </row>
    <row r="245" spans="1:10" x14ac:dyDescent="0.3">
      <c r="A245">
        <f>IF(tips!A245="Male",0,IF(tips!A245="Female",1," "))</f>
        <v>1</v>
      </c>
      <c r="B245">
        <f>IF(tips!B245="Yes",0,IF(tips!B245="No",1,""))</f>
        <v>1</v>
      </c>
      <c r="C245">
        <f>IF(tips!C245="Thur",0,IF(tips!C245="Fri",1,IF(tips!C245="Sat",2,IF(tips!C245="Sun",3,""))))</f>
        <v>0</v>
      </c>
      <c r="D245">
        <f>IF(tips!D245="Lunch",0,IF(tips!D245="Dinner",1,""))</f>
        <v>1</v>
      </c>
      <c r="E245">
        <v>2</v>
      </c>
      <c r="F245">
        <v>18.78</v>
      </c>
      <c r="G245">
        <v>3</v>
      </c>
      <c r="H245" s="10">
        <f t="shared" si="6"/>
        <v>2.7325899765382902</v>
      </c>
      <c r="I245" s="10">
        <f t="shared" si="7"/>
        <v>0.26741002346170983</v>
      </c>
      <c r="J245"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B639C-B67C-49FA-A278-E32E96170601}">
  <dimension ref="C2:L18"/>
  <sheetViews>
    <sheetView workbookViewId="0">
      <selection activeCell="P13" sqref="P13"/>
    </sheetView>
  </sheetViews>
  <sheetFormatPr defaultRowHeight="14.4" x14ac:dyDescent="0.3"/>
  <sheetData>
    <row r="2" spans="3:12" x14ac:dyDescent="0.3">
      <c r="E2" s="15" t="s">
        <v>54</v>
      </c>
      <c r="F2" s="15"/>
      <c r="G2" s="15"/>
      <c r="H2" s="15"/>
      <c r="I2" s="15"/>
      <c r="J2" s="15"/>
    </row>
    <row r="3" spans="3:12" x14ac:dyDescent="0.3">
      <c r="E3" s="15"/>
      <c r="F3" s="15"/>
      <c r="G3" s="15"/>
      <c r="H3" s="15"/>
      <c r="I3" s="15"/>
      <c r="J3" s="15"/>
    </row>
    <row r="4" spans="3:12" x14ac:dyDescent="0.3">
      <c r="C4" s="13" t="s">
        <v>53</v>
      </c>
      <c r="D4" s="14"/>
      <c r="E4" s="14"/>
      <c r="F4" s="14"/>
      <c r="G4" s="14"/>
      <c r="H4" s="14"/>
      <c r="I4" s="14"/>
      <c r="J4" s="14"/>
      <c r="K4" s="14"/>
      <c r="L4" s="14"/>
    </row>
    <row r="5" spans="3:12" x14ac:dyDescent="0.3">
      <c r="C5" s="14"/>
      <c r="D5" s="14"/>
      <c r="E5" s="14"/>
      <c r="F5" s="14"/>
      <c r="G5" s="14"/>
      <c r="H5" s="14"/>
      <c r="I5" s="14"/>
      <c r="J5" s="14"/>
      <c r="K5" s="14"/>
      <c r="L5" s="14"/>
    </row>
    <row r="6" spans="3:12" x14ac:dyDescent="0.3">
      <c r="C6" s="14"/>
      <c r="D6" s="14"/>
      <c r="E6" s="14"/>
      <c r="F6" s="14"/>
      <c r="G6" s="14"/>
      <c r="H6" s="14"/>
      <c r="I6" s="14"/>
      <c r="J6" s="14"/>
      <c r="K6" s="14"/>
      <c r="L6" s="14"/>
    </row>
    <row r="7" spans="3:12" x14ac:dyDescent="0.3">
      <c r="C7" s="14"/>
      <c r="D7" s="14"/>
      <c r="E7" s="14"/>
      <c r="F7" s="14"/>
      <c r="G7" s="14"/>
      <c r="H7" s="14"/>
      <c r="I7" s="14"/>
      <c r="J7" s="14"/>
      <c r="K7" s="14"/>
      <c r="L7" s="14"/>
    </row>
    <row r="8" spans="3:12" x14ac:dyDescent="0.3">
      <c r="C8" s="14"/>
      <c r="D8" s="14"/>
      <c r="E8" s="14"/>
      <c r="F8" s="14"/>
      <c r="G8" s="14"/>
      <c r="H8" s="14"/>
      <c r="I8" s="14"/>
      <c r="J8" s="14"/>
      <c r="K8" s="14"/>
      <c r="L8" s="14"/>
    </row>
    <row r="9" spans="3:12" x14ac:dyDescent="0.3">
      <c r="C9" s="14"/>
      <c r="D9" s="14"/>
      <c r="E9" s="14"/>
      <c r="F9" s="14"/>
      <c r="G9" s="14"/>
      <c r="H9" s="14"/>
      <c r="I9" s="14"/>
      <c r="J9" s="14"/>
      <c r="K9" s="14"/>
      <c r="L9" s="14"/>
    </row>
    <row r="10" spans="3:12" x14ac:dyDescent="0.3">
      <c r="C10" s="14"/>
      <c r="D10" s="14"/>
      <c r="E10" s="14"/>
      <c r="F10" s="14"/>
      <c r="G10" s="14"/>
      <c r="H10" s="14"/>
      <c r="I10" s="14"/>
      <c r="J10" s="14"/>
      <c r="K10" s="14"/>
      <c r="L10" s="14"/>
    </row>
    <row r="11" spans="3:12" x14ac:dyDescent="0.3">
      <c r="C11" s="14"/>
      <c r="D11" s="14"/>
      <c r="E11" s="14"/>
      <c r="F11" s="14"/>
      <c r="G11" s="14"/>
      <c r="H11" s="14"/>
      <c r="I11" s="14"/>
      <c r="J11" s="14"/>
      <c r="K11" s="14"/>
      <c r="L11" s="14"/>
    </row>
    <row r="12" spans="3:12" x14ac:dyDescent="0.3">
      <c r="C12" s="14"/>
      <c r="D12" s="14"/>
      <c r="E12" s="14"/>
      <c r="F12" s="14"/>
      <c r="G12" s="14"/>
      <c r="H12" s="14"/>
      <c r="I12" s="14"/>
      <c r="J12" s="14"/>
      <c r="K12" s="14"/>
      <c r="L12" s="14"/>
    </row>
    <row r="13" spans="3:12" x14ac:dyDescent="0.3">
      <c r="C13" s="14"/>
      <c r="D13" s="14"/>
      <c r="E13" s="14"/>
      <c r="F13" s="14"/>
      <c r="G13" s="14"/>
      <c r="H13" s="14"/>
      <c r="I13" s="14"/>
      <c r="J13" s="14"/>
      <c r="K13" s="14"/>
      <c r="L13" s="14"/>
    </row>
    <row r="14" spans="3:12" x14ac:dyDescent="0.3">
      <c r="C14" s="14"/>
      <c r="D14" s="14"/>
      <c r="E14" s="14"/>
      <c r="F14" s="14"/>
      <c r="G14" s="14"/>
      <c r="H14" s="14"/>
      <c r="I14" s="14"/>
      <c r="J14" s="14"/>
      <c r="K14" s="14"/>
      <c r="L14" s="14"/>
    </row>
    <row r="15" spans="3:12" x14ac:dyDescent="0.3">
      <c r="C15" s="14"/>
      <c r="D15" s="14"/>
      <c r="E15" s="14"/>
      <c r="F15" s="14"/>
      <c r="G15" s="14"/>
      <c r="H15" s="14"/>
      <c r="I15" s="14"/>
      <c r="J15" s="14"/>
      <c r="K15" s="14"/>
      <c r="L15" s="14"/>
    </row>
    <row r="16" spans="3:12" x14ac:dyDescent="0.3">
      <c r="C16" s="14"/>
      <c r="D16" s="14"/>
      <c r="E16" s="14"/>
      <c r="F16" s="14"/>
      <c r="G16" s="14"/>
      <c r="H16" s="14"/>
      <c r="I16" s="14"/>
      <c r="J16" s="14"/>
      <c r="K16" s="14"/>
      <c r="L16" s="14"/>
    </row>
    <row r="17" spans="3:12" x14ac:dyDescent="0.3">
      <c r="C17" s="14"/>
      <c r="D17" s="14"/>
      <c r="E17" s="14"/>
      <c r="F17" s="14"/>
      <c r="G17" s="14"/>
      <c r="H17" s="14"/>
      <c r="I17" s="14"/>
      <c r="J17" s="14"/>
      <c r="K17" s="14"/>
      <c r="L17" s="14"/>
    </row>
    <row r="18" spans="3:12" x14ac:dyDescent="0.3">
      <c r="C18" s="14"/>
      <c r="D18" s="14"/>
      <c r="E18" s="14"/>
      <c r="F18" s="14"/>
      <c r="G18" s="14"/>
      <c r="H18" s="14"/>
      <c r="I18" s="14"/>
      <c r="J18" s="14"/>
      <c r="K18" s="14"/>
      <c r="L18" s="14"/>
    </row>
  </sheetData>
  <mergeCells count="2">
    <mergeCell ref="C4:L18"/>
    <mergeCell ref="E2:J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tips</vt:lpstr>
      <vt:lpstr>Working</vt:lpstr>
      <vt:lpstr>Writeup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Balaji Venkateswaran</dc:creator>
  <cp:lastModifiedBy>Harish Prajapati</cp:lastModifiedBy>
  <dcterms:created xsi:type="dcterms:W3CDTF">2021-10-26T16:10:41Z</dcterms:created>
  <dcterms:modified xsi:type="dcterms:W3CDTF">2025-04-24T22:22:44Z</dcterms:modified>
</cp:coreProperties>
</file>