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ov\OneDrive\UFMG\Doutorado\Códigos\"/>
    </mc:Choice>
  </mc:AlternateContent>
  <bookViews>
    <workbookView xWindow="0" yWindow="0" windowWidth="15330" windowHeight="3660"/>
  </bookViews>
  <sheets>
    <sheet name="Entrada" sheetId="1" r:id="rId1"/>
    <sheet name="Tracao" sheetId="2" r:id="rId2"/>
    <sheet name="Compressao" sheetId="3" r:id="rId3"/>
  </sheets>
  <definedNames>
    <definedName name="Ec">Entrada!$B$6</definedName>
    <definedName name="fc">Entrada!$B$3</definedName>
    <definedName name="ft">Entrada!$B$4</definedName>
    <definedName name="kcm">Entrada!$B$8</definedName>
    <definedName name="kcu">Entrada!$B$9</definedName>
    <definedName name="Wci">Entrada!$B$10</definedName>
    <definedName name="Wcr">Entrada!$B$12</definedName>
    <definedName name="Wcu">Entrada!$B$11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7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D2" i="2"/>
  <c r="A20" i="2"/>
  <c r="A21" i="2"/>
  <c r="A22" i="2" s="1"/>
  <c r="A23" i="2"/>
  <c r="A24" i="2" s="1"/>
  <c r="A25" i="2"/>
  <c r="C3" i="2"/>
  <c r="D3" i="2" s="1"/>
  <c r="C2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2"/>
  <c r="D2" i="3"/>
  <c r="C2" i="3"/>
  <c r="B5" i="3"/>
  <c r="C5" i="3" s="1"/>
  <c r="D5" i="3" s="1"/>
  <c r="B6" i="3"/>
  <c r="C6" i="3" s="1"/>
  <c r="D6" i="3" s="1"/>
  <c r="B7" i="3"/>
  <c r="C7" i="3" s="1"/>
  <c r="D7" i="3" s="1"/>
  <c r="B8" i="3"/>
  <c r="C8" i="3" s="1"/>
  <c r="D8" i="3" s="1"/>
  <c r="B9" i="3"/>
  <c r="C9" i="3" s="1"/>
  <c r="D9" i="3" s="1"/>
  <c r="B10" i="3"/>
  <c r="C10" i="3" s="1"/>
  <c r="D10" i="3" s="1"/>
  <c r="B11" i="3"/>
  <c r="C11" i="3" s="1"/>
  <c r="D11" i="3" s="1"/>
  <c r="B12" i="3"/>
  <c r="C12" i="3" s="1"/>
  <c r="D12" i="3" s="1"/>
  <c r="B13" i="3"/>
  <c r="C13" i="3" s="1"/>
  <c r="D13" i="3" s="1"/>
  <c r="B14" i="3"/>
  <c r="C14" i="3" s="1"/>
  <c r="D14" i="3" s="1"/>
  <c r="B15" i="3"/>
  <c r="C15" i="3" s="1"/>
  <c r="D15" i="3" s="1"/>
  <c r="B16" i="3"/>
  <c r="C16" i="3" s="1"/>
  <c r="D16" i="3" s="1"/>
  <c r="B17" i="3"/>
  <c r="C17" i="3" s="1"/>
  <c r="D17" i="3" s="1"/>
  <c r="B18" i="3"/>
  <c r="C18" i="3" s="1"/>
  <c r="D18" i="3" s="1"/>
  <c r="B19" i="3"/>
  <c r="C19" i="3" s="1"/>
  <c r="D19" i="3" s="1"/>
  <c r="B20" i="3"/>
  <c r="C20" i="3" s="1"/>
  <c r="D20" i="3" s="1"/>
  <c r="B21" i="3"/>
  <c r="C21" i="3" s="1"/>
  <c r="D21" i="3" s="1"/>
  <c r="B22" i="3"/>
  <c r="C22" i="3" s="1"/>
  <c r="D22" i="3" s="1"/>
  <c r="B23" i="3"/>
  <c r="C23" i="3" s="1"/>
  <c r="D23" i="3" s="1"/>
  <c r="B24" i="3"/>
  <c r="C24" i="3" s="1"/>
  <c r="D24" i="3" s="1"/>
  <c r="B25" i="3"/>
  <c r="C25" i="3" s="1"/>
  <c r="D25" i="3" s="1"/>
  <c r="B26" i="3"/>
  <c r="C26" i="3" s="1"/>
  <c r="D26" i="3" s="1"/>
  <c r="B27" i="3"/>
  <c r="C27" i="3" s="1"/>
  <c r="D27" i="3" s="1"/>
  <c r="B28" i="3"/>
  <c r="C28" i="3" s="1"/>
  <c r="D28" i="3" s="1"/>
  <c r="B29" i="3"/>
  <c r="C29" i="3" s="1"/>
  <c r="D29" i="3" s="1"/>
  <c r="B30" i="3"/>
  <c r="C30" i="3" s="1"/>
  <c r="D30" i="3" s="1"/>
  <c r="B31" i="3"/>
  <c r="C31" i="3" s="1"/>
  <c r="D31" i="3" s="1"/>
  <c r="B32" i="3"/>
  <c r="C32" i="3" s="1"/>
  <c r="D32" i="3" s="1"/>
  <c r="B33" i="3"/>
  <c r="C33" i="3" s="1"/>
  <c r="D33" i="3" s="1"/>
  <c r="B34" i="3"/>
  <c r="C34" i="3" s="1"/>
  <c r="D34" i="3" s="1"/>
  <c r="B35" i="3"/>
  <c r="C35" i="3" s="1"/>
  <c r="D35" i="3" s="1"/>
  <c r="B36" i="3"/>
  <c r="C36" i="3" s="1"/>
  <c r="D36" i="3" s="1"/>
  <c r="B37" i="3"/>
  <c r="C37" i="3" s="1"/>
  <c r="D37" i="3" s="1"/>
  <c r="B38" i="3"/>
  <c r="C38" i="3" s="1"/>
  <c r="D38" i="3" s="1"/>
  <c r="B39" i="3"/>
  <c r="C39" i="3" s="1"/>
  <c r="D39" i="3" s="1"/>
  <c r="B40" i="3"/>
  <c r="C40" i="3" s="1"/>
  <c r="D40" i="3" s="1"/>
  <c r="B41" i="3"/>
  <c r="C41" i="3" s="1"/>
  <c r="D41" i="3" s="1"/>
  <c r="B42" i="3"/>
  <c r="C42" i="3" s="1"/>
  <c r="D42" i="3" s="1"/>
  <c r="B43" i="3"/>
  <c r="C43" i="3" s="1"/>
  <c r="D43" i="3" s="1"/>
  <c r="B44" i="3"/>
  <c r="C44" i="3" s="1"/>
  <c r="D44" i="3" s="1"/>
  <c r="B45" i="3"/>
  <c r="C45" i="3" s="1"/>
  <c r="D45" i="3" s="1"/>
  <c r="B46" i="3"/>
  <c r="C46" i="3" s="1"/>
  <c r="D46" i="3" s="1"/>
  <c r="B47" i="3"/>
  <c r="C47" i="3" s="1"/>
  <c r="D47" i="3" s="1"/>
  <c r="B48" i="3"/>
  <c r="C48" i="3" s="1"/>
  <c r="D48" i="3" s="1"/>
  <c r="B49" i="3"/>
  <c r="C49" i="3" s="1"/>
  <c r="D49" i="3" s="1"/>
  <c r="B50" i="3"/>
  <c r="C50" i="3" s="1"/>
  <c r="D50" i="3" s="1"/>
  <c r="B51" i="3"/>
  <c r="C51" i="3" s="1"/>
  <c r="D51" i="3" s="1"/>
  <c r="B52" i="3"/>
  <c r="C52" i="3" s="1"/>
  <c r="D52" i="3" s="1"/>
  <c r="B53" i="3"/>
  <c r="C53" i="3" s="1"/>
  <c r="D53" i="3" s="1"/>
  <c r="B707" i="3"/>
  <c r="C707" i="3" s="1"/>
  <c r="D707" i="3" s="1"/>
  <c r="B4" i="3"/>
  <c r="C4" i="3" s="1"/>
  <c r="D4" i="3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4" i="3"/>
  <c r="B3" i="3"/>
  <c r="C3" i="3" s="1"/>
  <c r="D3" i="3" s="1"/>
  <c r="B9" i="1"/>
  <c r="B402" i="3" s="1"/>
  <c r="C402" i="3" s="1"/>
  <c r="D402" i="3" s="1"/>
  <c r="B8" i="1"/>
  <c r="B5" i="1"/>
  <c r="B703" i="3" l="1"/>
  <c r="C703" i="3" s="1"/>
  <c r="D703" i="3" s="1"/>
  <c r="B695" i="3"/>
  <c r="C695" i="3" s="1"/>
  <c r="D695" i="3" s="1"/>
  <c r="B691" i="3"/>
  <c r="C691" i="3" s="1"/>
  <c r="D691" i="3" s="1"/>
  <c r="B699" i="3"/>
  <c r="C699" i="3" s="1"/>
  <c r="D699" i="3" s="1"/>
  <c r="B706" i="3"/>
  <c r="C706" i="3" s="1"/>
  <c r="D706" i="3" s="1"/>
  <c r="B704" i="3"/>
  <c r="C704" i="3" s="1"/>
  <c r="D704" i="3" s="1"/>
  <c r="B696" i="3"/>
  <c r="C696" i="3" s="1"/>
  <c r="D696" i="3" s="1"/>
  <c r="B688" i="3"/>
  <c r="C688" i="3" s="1"/>
  <c r="D688" i="3" s="1"/>
  <c r="B680" i="3"/>
  <c r="C680" i="3" s="1"/>
  <c r="D680" i="3" s="1"/>
  <c r="B672" i="3"/>
  <c r="C672" i="3" s="1"/>
  <c r="D672" i="3" s="1"/>
  <c r="B664" i="3"/>
  <c r="C664" i="3" s="1"/>
  <c r="D664" i="3" s="1"/>
  <c r="B656" i="3"/>
  <c r="C656" i="3" s="1"/>
  <c r="D656" i="3" s="1"/>
  <c r="B648" i="3"/>
  <c r="C648" i="3" s="1"/>
  <c r="D648" i="3" s="1"/>
  <c r="B640" i="3"/>
  <c r="C640" i="3" s="1"/>
  <c r="D640" i="3" s="1"/>
  <c r="B632" i="3"/>
  <c r="C632" i="3" s="1"/>
  <c r="D632" i="3" s="1"/>
  <c r="B624" i="3"/>
  <c r="C624" i="3" s="1"/>
  <c r="D624" i="3" s="1"/>
  <c r="B616" i="3"/>
  <c r="C616" i="3" s="1"/>
  <c r="D616" i="3" s="1"/>
  <c r="B608" i="3"/>
  <c r="C608" i="3" s="1"/>
  <c r="D608" i="3" s="1"/>
  <c r="B600" i="3"/>
  <c r="C600" i="3" s="1"/>
  <c r="D600" i="3" s="1"/>
  <c r="B592" i="3"/>
  <c r="C592" i="3" s="1"/>
  <c r="D592" i="3" s="1"/>
  <c r="B584" i="3"/>
  <c r="C584" i="3" s="1"/>
  <c r="D584" i="3" s="1"/>
  <c r="B576" i="3"/>
  <c r="C576" i="3" s="1"/>
  <c r="D576" i="3" s="1"/>
  <c r="B568" i="3"/>
  <c r="C568" i="3" s="1"/>
  <c r="D568" i="3" s="1"/>
  <c r="B560" i="3"/>
  <c r="C560" i="3" s="1"/>
  <c r="D560" i="3" s="1"/>
  <c r="B552" i="3"/>
  <c r="C552" i="3" s="1"/>
  <c r="D552" i="3" s="1"/>
  <c r="B544" i="3"/>
  <c r="C544" i="3" s="1"/>
  <c r="D544" i="3" s="1"/>
  <c r="B536" i="3"/>
  <c r="C536" i="3" s="1"/>
  <c r="D536" i="3" s="1"/>
  <c r="B528" i="3"/>
  <c r="C528" i="3" s="1"/>
  <c r="D528" i="3" s="1"/>
  <c r="B520" i="3"/>
  <c r="C520" i="3" s="1"/>
  <c r="D520" i="3" s="1"/>
  <c r="B512" i="3"/>
  <c r="C512" i="3" s="1"/>
  <c r="D512" i="3" s="1"/>
  <c r="B504" i="3"/>
  <c r="C504" i="3" s="1"/>
  <c r="D504" i="3" s="1"/>
  <c r="B496" i="3"/>
  <c r="C496" i="3" s="1"/>
  <c r="D496" i="3" s="1"/>
  <c r="B488" i="3"/>
  <c r="C488" i="3" s="1"/>
  <c r="D488" i="3" s="1"/>
  <c r="B480" i="3"/>
  <c r="C480" i="3" s="1"/>
  <c r="D480" i="3" s="1"/>
  <c r="B472" i="3"/>
  <c r="C472" i="3" s="1"/>
  <c r="D472" i="3" s="1"/>
  <c r="B464" i="3"/>
  <c r="C464" i="3" s="1"/>
  <c r="D464" i="3" s="1"/>
  <c r="B456" i="3"/>
  <c r="C456" i="3" s="1"/>
  <c r="D456" i="3" s="1"/>
  <c r="B448" i="3"/>
  <c r="C448" i="3" s="1"/>
  <c r="D448" i="3" s="1"/>
  <c r="B440" i="3"/>
  <c r="C440" i="3" s="1"/>
  <c r="D440" i="3" s="1"/>
  <c r="B432" i="3"/>
  <c r="C432" i="3" s="1"/>
  <c r="D432" i="3" s="1"/>
  <c r="B424" i="3"/>
  <c r="C424" i="3" s="1"/>
  <c r="D424" i="3" s="1"/>
  <c r="B416" i="3"/>
  <c r="C416" i="3" s="1"/>
  <c r="D416" i="3" s="1"/>
  <c r="B408" i="3"/>
  <c r="C408" i="3" s="1"/>
  <c r="D408" i="3" s="1"/>
  <c r="B400" i="3"/>
  <c r="C400" i="3" s="1"/>
  <c r="D400" i="3" s="1"/>
  <c r="B679" i="3"/>
  <c r="C679" i="3" s="1"/>
  <c r="D679" i="3" s="1"/>
  <c r="B671" i="3"/>
  <c r="C671" i="3" s="1"/>
  <c r="D671" i="3" s="1"/>
  <c r="B663" i="3"/>
  <c r="C663" i="3" s="1"/>
  <c r="D663" i="3" s="1"/>
  <c r="B655" i="3"/>
  <c r="C655" i="3" s="1"/>
  <c r="D655" i="3" s="1"/>
  <c r="B647" i="3"/>
  <c r="C647" i="3" s="1"/>
  <c r="D647" i="3" s="1"/>
  <c r="B639" i="3"/>
  <c r="C639" i="3" s="1"/>
  <c r="D639" i="3" s="1"/>
  <c r="B631" i="3"/>
  <c r="C631" i="3" s="1"/>
  <c r="D631" i="3" s="1"/>
  <c r="B623" i="3"/>
  <c r="C623" i="3" s="1"/>
  <c r="D623" i="3" s="1"/>
  <c r="B615" i="3"/>
  <c r="C615" i="3" s="1"/>
  <c r="D615" i="3" s="1"/>
  <c r="B607" i="3"/>
  <c r="C607" i="3" s="1"/>
  <c r="D607" i="3" s="1"/>
  <c r="B599" i="3"/>
  <c r="C599" i="3" s="1"/>
  <c r="D599" i="3" s="1"/>
  <c r="B591" i="3"/>
  <c r="C591" i="3" s="1"/>
  <c r="D591" i="3" s="1"/>
  <c r="B583" i="3"/>
  <c r="C583" i="3" s="1"/>
  <c r="D583" i="3" s="1"/>
  <c r="B575" i="3"/>
  <c r="C575" i="3" s="1"/>
  <c r="D575" i="3" s="1"/>
  <c r="B567" i="3"/>
  <c r="C567" i="3" s="1"/>
  <c r="D567" i="3" s="1"/>
  <c r="B559" i="3"/>
  <c r="C559" i="3" s="1"/>
  <c r="D559" i="3" s="1"/>
  <c r="B551" i="3"/>
  <c r="C551" i="3" s="1"/>
  <c r="D551" i="3" s="1"/>
  <c r="B543" i="3"/>
  <c r="C543" i="3" s="1"/>
  <c r="D543" i="3" s="1"/>
  <c r="B535" i="3"/>
  <c r="C535" i="3" s="1"/>
  <c r="D535" i="3" s="1"/>
  <c r="B527" i="3"/>
  <c r="C527" i="3" s="1"/>
  <c r="D527" i="3" s="1"/>
  <c r="B519" i="3"/>
  <c r="C519" i="3" s="1"/>
  <c r="D519" i="3" s="1"/>
  <c r="B511" i="3"/>
  <c r="C511" i="3" s="1"/>
  <c r="D511" i="3" s="1"/>
  <c r="B503" i="3"/>
  <c r="C503" i="3" s="1"/>
  <c r="D503" i="3" s="1"/>
  <c r="B495" i="3"/>
  <c r="C495" i="3" s="1"/>
  <c r="D495" i="3" s="1"/>
  <c r="B487" i="3"/>
  <c r="C487" i="3" s="1"/>
  <c r="D487" i="3" s="1"/>
  <c r="B479" i="3"/>
  <c r="C479" i="3" s="1"/>
  <c r="D479" i="3" s="1"/>
  <c r="B471" i="3"/>
  <c r="C471" i="3" s="1"/>
  <c r="D471" i="3" s="1"/>
  <c r="B463" i="3"/>
  <c r="C463" i="3" s="1"/>
  <c r="D463" i="3" s="1"/>
  <c r="B455" i="3"/>
  <c r="C455" i="3" s="1"/>
  <c r="D455" i="3" s="1"/>
  <c r="B447" i="3"/>
  <c r="C447" i="3" s="1"/>
  <c r="D447" i="3" s="1"/>
  <c r="B439" i="3"/>
  <c r="C439" i="3" s="1"/>
  <c r="D439" i="3" s="1"/>
  <c r="B431" i="3"/>
  <c r="C431" i="3" s="1"/>
  <c r="D431" i="3" s="1"/>
  <c r="B423" i="3"/>
  <c r="C423" i="3" s="1"/>
  <c r="D423" i="3" s="1"/>
  <c r="B415" i="3"/>
  <c r="C415" i="3" s="1"/>
  <c r="D415" i="3" s="1"/>
  <c r="B407" i="3"/>
  <c r="C407" i="3" s="1"/>
  <c r="D407" i="3" s="1"/>
  <c r="B399" i="3"/>
  <c r="C399" i="3" s="1"/>
  <c r="D399" i="3" s="1"/>
  <c r="B694" i="3"/>
  <c r="C694" i="3" s="1"/>
  <c r="D694" i="3" s="1"/>
  <c r="B686" i="3"/>
  <c r="C686" i="3" s="1"/>
  <c r="D686" i="3" s="1"/>
  <c r="B678" i="3"/>
  <c r="C678" i="3" s="1"/>
  <c r="D678" i="3" s="1"/>
  <c r="B670" i="3"/>
  <c r="C670" i="3" s="1"/>
  <c r="D670" i="3" s="1"/>
  <c r="B662" i="3"/>
  <c r="C662" i="3" s="1"/>
  <c r="D662" i="3" s="1"/>
  <c r="B654" i="3"/>
  <c r="C654" i="3" s="1"/>
  <c r="D654" i="3" s="1"/>
  <c r="B646" i="3"/>
  <c r="C646" i="3" s="1"/>
  <c r="D646" i="3" s="1"/>
  <c r="B638" i="3"/>
  <c r="C638" i="3" s="1"/>
  <c r="D638" i="3" s="1"/>
  <c r="B630" i="3"/>
  <c r="C630" i="3" s="1"/>
  <c r="D630" i="3" s="1"/>
  <c r="B622" i="3"/>
  <c r="C622" i="3" s="1"/>
  <c r="D622" i="3" s="1"/>
  <c r="B614" i="3"/>
  <c r="C614" i="3" s="1"/>
  <c r="D614" i="3" s="1"/>
  <c r="B606" i="3"/>
  <c r="C606" i="3" s="1"/>
  <c r="D606" i="3" s="1"/>
  <c r="B598" i="3"/>
  <c r="C598" i="3" s="1"/>
  <c r="D598" i="3" s="1"/>
  <c r="B590" i="3"/>
  <c r="C590" i="3" s="1"/>
  <c r="D590" i="3" s="1"/>
  <c r="B582" i="3"/>
  <c r="C582" i="3" s="1"/>
  <c r="D582" i="3" s="1"/>
  <c r="B574" i="3"/>
  <c r="C574" i="3" s="1"/>
  <c r="D574" i="3" s="1"/>
  <c r="B566" i="3"/>
  <c r="C566" i="3" s="1"/>
  <c r="D566" i="3" s="1"/>
  <c r="B558" i="3"/>
  <c r="C558" i="3" s="1"/>
  <c r="D558" i="3" s="1"/>
  <c r="B550" i="3"/>
  <c r="C550" i="3" s="1"/>
  <c r="D550" i="3" s="1"/>
  <c r="B542" i="3"/>
  <c r="C542" i="3" s="1"/>
  <c r="D542" i="3" s="1"/>
  <c r="B534" i="3"/>
  <c r="C534" i="3" s="1"/>
  <c r="D534" i="3" s="1"/>
  <c r="B526" i="3"/>
  <c r="C526" i="3" s="1"/>
  <c r="D526" i="3" s="1"/>
  <c r="B518" i="3"/>
  <c r="C518" i="3" s="1"/>
  <c r="D518" i="3" s="1"/>
  <c r="B510" i="3"/>
  <c r="C510" i="3" s="1"/>
  <c r="D510" i="3" s="1"/>
  <c r="B502" i="3"/>
  <c r="C502" i="3" s="1"/>
  <c r="D502" i="3" s="1"/>
  <c r="B494" i="3"/>
  <c r="C494" i="3" s="1"/>
  <c r="D494" i="3" s="1"/>
  <c r="B486" i="3"/>
  <c r="C486" i="3" s="1"/>
  <c r="D486" i="3" s="1"/>
  <c r="B478" i="3"/>
  <c r="C478" i="3" s="1"/>
  <c r="D478" i="3" s="1"/>
  <c r="B470" i="3"/>
  <c r="C470" i="3" s="1"/>
  <c r="D470" i="3" s="1"/>
  <c r="B462" i="3"/>
  <c r="C462" i="3" s="1"/>
  <c r="D462" i="3" s="1"/>
  <c r="B454" i="3"/>
  <c r="C454" i="3" s="1"/>
  <c r="D454" i="3" s="1"/>
  <c r="B446" i="3"/>
  <c r="C446" i="3" s="1"/>
  <c r="D446" i="3" s="1"/>
  <c r="B438" i="3"/>
  <c r="C438" i="3" s="1"/>
  <c r="D438" i="3" s="1"/>
  <c r="B430" i="3"/>
  <c r="C430" i="3" s="1"/>
  <c r="D430" i="3" s="1"/>
  <c r="B422" i="3"/>
  <c r="C422" i="3" s="1"/>
  <c r="D422" i="3" s="1"/>
  <c r="B414" i="3"/>
  <c r="C414" i="3" s="1"/>
  <c r="D414" i="3" s="1"/>
  <c r="B406" i="3"/>
  <c r="C406" i="3" s="1"/>
  <c r="D406" i="3" s="1"/>
  <c r="B395" i="3"/>
  <c r="C395" i="3" s="1"/>
  <c r="D395" i="3" s="1"/>
  <c r="B687" i="3"/>
  <c r="C687" i="3" s="1"/>
  <c r="D687" i="3" s="1"/>
  <c r="B702" i="3"/>
  <c r="C702" i="3" s="1"/>
  <c r="D702" i="3" s="1"/>
  <c r="B701" i="3"/>
  <c r="C701" i="3" s="1"/>
  <c r="D701" i="3" s="1"/>
  <c r="B693" i="3"/>
  <c r="C693" i="3" s="1"/>
  <c r="D693" i="3" s="1"/>
  <c r="B685" i="3"/>
  <c r="C685" i="3" s="1"/>
  <c r="D685" i="3" s="1"/>
  <c r="B677" i="3"/>
  <c r="C677" i="3" s="1"/>
  <c r="D677" i="3" s="1"/>
  <c r="B669" i="3"/>
  <c r="C669" i="3" s="1"/>
  <c r="D669" i="3" s="1"/>
  <c r="B661" i="3"/>
  <c r="C661" i="3" s="1"/>
  <c r="D661" i="3" s="1"/>
  <c r="B653" i="3"/>
  <c r="C653" i="3" s="1"/>
  <c r="D653" i="3" s="1"/>
  <c r="B645" i="3"/>
  <c r="C645" i="3" s="1"/>
  <c r="D645" i="3" s="1"/>
  <c r="B637" i="3"/>
  <c r="C637" i="3" s="1"/>
  <c r="D637" i="3" s="1"/>
  <c r="B629" i="3"/>
  <c r="C629" i="3" s="1"/>
  <c r="D629" i="3" s="1"/>
  <c r="B621" i="3"/>
  <c r="C621" i="3" s="1"/>
  <c r="D621" i="3" s="1"/>
  <c r="B613" i="3"/>
  <c r="C613" i="3" s="1"/>
  <c r="D613" i="3" s="1"/>
  <c r="B605" i="3"/>
  <c r="C605" i="3" s="1"/>
  <c r="D605" i="3" s="1"/>
  <c r="B597" i="3"/>
  <c r="C597" i="3" s="1"/>
  <c r="D597" i="3" s="1"/>
  <c r="B589" i="3"/>
  <c r="C589" i="3" s="1"/>
  <c r="D589" i="3" s="1"/>
  <c r="B581" i="3"/>
  <c r="C581" i="3" s="1"/>
  <c r="D581" i="3" s="1"/>
  <c r="B573" i="3"/>
  <c r="C573" i="3" s="1"/>
  <c r="D573" i="3" s="1"/>
  <c r="B565" i="3"/>
  <c r="C565" i="3" s="1"/>
  <c r="D565" i="3" s="1"/>
  <c r="B557" i="3"/>
  <c r="C557" i="3" s="1"/>
  <c r="D557" i="3" s="1"/>
  <c r="B549" i="3"/>
  <c r="C549" i="3" s="1"/>
  <c r="D549" i="3" s="1"/>
  <c r="B541" i="3"/>
  <c r="C541" i="3" s="1"/>
  <c r="D541" i="3" s="1"/>
  <c r="B533" i="3"/>
  <c r="C533" i="3" s="1"/>
  <c r="D533" i="3" s="1"/>
  <c r="B525" i="3"/>
  <c r="C525" i="3" s="1"/>
  <c r="D525" i="3" s="1"/>
  <c r="B517" i="3"/>
  <c r="C517" i="3" s="1"/>
  <c r="D517" i="3" s="1"/>
  <c r="B509" i="3"/>
  <c r="C509" i="3" s="1"/>
  <c r="D509" i="3" s="1"/>
  <c r="B501" i="3"/>
  <c r="C501" i="3" s="1"/>
  <c r="D501" i="3" s="1"/>
  <c r="B493" i="3"/>
  <c r="C493" i="3" s="1"/>
  <c r="D493" i="3" s="1"/>
  <c r="B485" i="3"/>
  <c r="C485" i="3" s="1"/>
  <c r="D485" i="3" s="1"/>
  <c r="B477" i="3"/>
  <c r="C477" i="3" s="1"/>
  <c r="D477" i="3" s="1"/>
  <c r="B469" i="3"/>
  <c r="C469" i="3" s="1"/>
  <c r="D469" i="3" s="1"/>
  <c r="B461" i="3"/>
  <c r="C461" i="3" s="1"/>
  <c r="D461" i="3" s="1"/>
  <c r="B453" i="3"/>
  <c r="C453" i="3" s="1"/>
  <c r="D453" i="3" s="1"/>
  <c r="B445" i="3"/>
  <c r="C445" i="3" s="1"/>
  <c r="D445" i="3" s="1"/>
  <c r="B437" i="3"/>
  <c r="C437" i="3" s="1"/>
  <c r="D437" i="3" s="1"/>
  <c r="B429" i="3"/>
  <c r="C429" i="3" s="1"/>
  <c r="D429" i="3" s="1"/>
  <c r="B421" i="3"/>
  <c r="C421" i="3" s="1"/>
  <c r="D421" i="3" s="1"/>
  <c r="B413" i="3"/>
  <c r="C413" i="3" s="1"/>
  <c r="D413" i="3" s="1"/>
  <c r="B405" i="3"/>
  <c r="C405" i="3" s="1"/>
  <c r="D405" i="3" s="1"/>
  <c r="B391" i="3"/>
  <c r="C391" i="3" s="1"/>
  <c r="D391" i="3" s="1"/>
  <c r="B700" i="3"/>
  <c r="C700" i="3" s="1"/>
  <c r="D700" i="3" s="1"/>
  <c r="B692" i="3"/>
  <c r="C692" i="3" s="1"/>
  <c r="D692" i="3" s="1"/>
  <c r="B684" i="3"/>
  <c r="C684" i="3" s="1"/>
  <c r="D684" i="3" s="1"/>
  <c r="B676" i="3"/>
  <c r="C676" i="3" s="1"/>
  <c r="D676" i="3" s="1"/>
  <c r="B668" i="3"/>
  <c r="C668" i="3" s="1"/>
  <c r="D668" i="3" s="1"/>
  <c r="B660" i="3"/>
  <c r="C660" i="3" s="1"/>
  <c r="D660" i="3" s="1"/>
  <c r="B652" i="3"/>
  <c r="C652" i="3" s="1"/>
  <c r="D652" i="3" s="1"/>
  <c r="B644" i="3"/>
  <c r="C644" i="3" s="1"/>
  <c r="D644" i="3" s="1"/>
  <c r="B636" i="3"/>
  <c r="C636" i="3" s="1"/>
  <c r="D636" i="3" s="1"/>
  <c r="B628" i="3"/>
  <c r="C628" i="3" s="1"/>
  <c r="D628" i="3" s="1"/>
  <c r="B620" i="3"/>
  <c r="C620" i="3" s="1"/>
  <c r="D620" i="3" s="1"/>
  <c r="B612" i="3"/>
  <c r="C612" i="3" s="1"/>
  <c r="D612" i="3" s="1"/>
  <c r="B604" i="3"/>
  <c r="C604" i="3" s="1"/>
  <c r="D604" i="3" s="1"/>
  <c r="B596" i="3"/>
  <c r="C596" i="3" s="1"/>
  <c r="D596" i="3" s="1"/>
  <c r="B588" i="3"/>
  <c r="C588" i="3" s="1"/>
  <c r="D588" i="3" s="1"/>
  <c r="B580" i="3"/>
  <c r="C580" i="3" s="1"/>
  <c r="D580" i="3" s="1"/>
  <c r="B572" i="3"/>
  <c r="C572" i="3" s="1"/>
  <c r="D572" i="3" s="1"/>
  <c r="B564" i="3"/>
  <c r="C564" i="3" s="1"/>
  <c r="D564" i="3" s="1"/>
  <c r="B556" i="3"/>
  <c r="C556" i="3" s="1"/>
  <c r="D556" i="3" s="1"/>
  <c r="B548" i="3"/>
  <c r="C548" i="3" s="1"/>
  <c r="D548" i="3" s="1"/>
  <c r="B540" i="3"/>
  <c r="C540" i="3" s="1"/>
  <c r="D540" i="3" s="1"/>
  <c r="B532" i="3"/>
  <c r="C532" i="3" s="1"/>
  <c r="D532" i="3" s="1"/>
  <c r="B524" i="3"/>
  <c r="C524" i="3" s="1"/>
  <c r="D524" i="3" s="1"/>
  <c r="B516" i="3"/>
  <c r="C516" i="3" s="1"/>
  <c r="D516" i="3" s="1"/>
  <c r="B508" i="3"/>
  <c r="C508" i="3" s="1"/>
  <c r="D508" i="3" s="1"/>
  <c r="B500" i="3"/>
  <c r="C500" i="3" s="1"/>
  <c r="D500" i="3" s="1"/>
  <c r="B492" i="3"/>
  <c r="C492" i="3" s="1"/>
  <c r="D492" i="3" s="1"/>
  <c r="B484" i="3"/>
  <c r="C484" i="3" s="1"/>
  <c r="D484" i="3" s="1"/>
  <c r="B476" i="3"/>
  <c r="C476" i="3" s="1"/>
  <c r="D476" i="3" s="1"/>
  <c r="B468" i="3"/>
  <c r="C468" i="3" s="1"/>
  <c r="D468" i="3" s="1"/>
  <c r="B460" i="3"/>
  <c r="C460" i="3" s="1"/>
  <c r="D460" i="3" s="1"/>
  <c r="B452" i="3"/>
  <c r="C452" i="3" s="1"/>
  <c r="D452" i="3" s="1"/>
  <c r="B444" i="3"/>
  <c r="C444" i="3" s="1"/>
  <c r="D444" i="3" s="1"/>
  <c r="B436" i="3"/>
  <c r="C436" i="3" s="1"/>
  <c r="D436" i="3" s="1"/>
  <c r="B428" i="3"/>
  <c r="C428" i="3" s="1"/>
  <c r="D428" i="3" s="1"/>
  <c r="B420" i="3"/>
  <c r="C420" i="3" s="1"/>
  <c r="D420" i="3" s="1"/>
  <c r="B412" i="3"/>
  <c r="C412" i="3" s="1"/>
  <c r="D412" i="3" s="1"/>
  <c r="B404" i="3"/>
  <c r="C404" i="3" s="1"/>
  <c r="D404" i="3" s="1"/>
  <c r="B675" i="3"/>
  <c r="C675" i="3" s="1"/>
  <c r="D675" i="3" s="1"/>
  <c r="B667" i="3"/>
  <c r="C667" i="3" s="1"/>
  <c r="D667" i="3" s="1"/>
  <c r="B659" i="3"/>
  <c r="C659" i="3" s="1"/>
  <c r="D659" i="3" s="1"/>
  <c r="B651" i="3"/>
  <c r="C651" i="3" s="1"/>
  <c r="D651" i="3" s="1"/>
  <c r="B643" i="3"/>
  <c r="C643" i="3" s="1"/>
  <c r="D643" i="3" s="1"/>
  <c r="B635" i="3"/>
  <c r="C635" i="3" s="1"/>
  <c r="D635" i="3" s="1"/>
  <c r="B627" i="3"/>
  <c r="C627" i="3" s="1"/>
  <c r="D627" i="3" s="1"/>
  <c r="B619" i="3"/>
  <c r="C619" i="3" s="1"/>
  <c r="D619" i="3" s="1"/>
  <c r="B611" i="3"/>
  <c r="C611" i="3" s="1"/>
  <c r="D611" i="3" s="1"/>
  <c r="B603" i="3"/>
  <c r="C603" i="3" s="1"/>
  <c r="D603" i="3" s="1"/>
  <c r="B595" i="3"/>
  <c r="C595" i="3" s="1"/>
  <c r="D595" i="3" s="1"/>
  <c r="B587" i="3"/>
  <c r="C587" i="3" s="1"/>
  <c r="D587" i="3" s="1"/>
  <c r="B579" i="3"/>
  <c r="C579" i="3" s="1"/>
  <c r="D579" i="3" s="1"/>
  <c r="B571" i="3"/>
  <c r="C571" i="3" s="1"/>
  <c r="D571" i="3" s="1"/>
  <c r="B563" i="3"/>
  <c r="C563" i="3" s="1"/>
  <c r="D563" i="3" s="1"/>
  <c r="B555" i="3"/>
  <c r="C555" i="3" s="1"/>
  <c r="D555" i="3" s="1"/>
  <c r="B547" i="3"/>
  <c r="C547" i="3" s="1"/>
  <c r="D547" i="3" s="1"/>
  <c r="B539" i="3"/>
  <c r="C539" i="3" s="1"/>
  <c r="D539" i="3" s="1"/>
  <c r="B531" i="3"/>
  <c r="C531" i="3" s="1"/>
  <c r="D531" i="3" s="1"/>
  <c r="B523" i="3"/>
  <c r="C523" i="3" s="1"/>
  <c r="D523" i="3" s="1"/>
  <c r="B515" i="3"/>
  <c r="C515" i="3" s="1"/>
  <c r="D515" i="3" s="1"/>
  <c r="B507" i="3"/>
  <c r="C507" i="3" s="1"/>
  <c r="D507" i="3" s="1"/>
  <c r="B499" i="3"/>
  <c r="C499" i="3" s="1"/>
  <c r="D499" i="3" s="1"/>
  <c r="B491" i="3"/>
  <c r="C491" i="3" s="1"/>
  <c r="D491" i="3" s="1"/>
  <c r="B483" i="3"/>
  <c r="C483" i="3" s="1"/>
  <c r="D483" i="3" s="1"/>
  <c r="B475" i="3"/>
  <c r="C475" i="3" s="1"/>
  <c r="D475" i="3" s="1"/>
  <c r="B467" i="3"/>
  <c r="C467" i="3" s="1"/>
  <c r="D467" i="3" s="1"/>
  <c r="B459" i="3"/>
  <c r="C459" i="3" s="1"/>
  <c r="D459" i="3" s="1"/>
  <c r="B451" i="3"/>
  <c r="C451" i="3" s="1"/>
  <c r="D451" i="3" s="1"/>
  <c r="B443" i="3"/>
  <c r="C443" i="3" s="1"/>
  <c r="D443" i="3" s="1"/>
  <c r="B435" i="3"/>
  <c r="C435" i="3" s="1"/>
  <c r="D435" i="3" s="1"/>
  <c r="B427" i="3"/>
  <c r="C427" i="3" s="1"/>
  <c r="D427" i="3" s="1"/>
  <c r="B419" i="3"/>
  <c r="C419" i="3" s="1"/>
  <c r="D419" i="3" s="1"/>
  <c r="B411" i="3"/>
  <c r="C411" i="3" s="1"/>
  <c r="D411" i="3" s="1"/>
  <c r="B403" i="3"/>
  <c r="C403" i="3" s="1"/>
  <c r="D403" i="3" s="1"/>
  <c r="B683" i="3"/>
  <c r="C683" i="3" s="1"/>
  <c r="D683" i="3" s="1"/>
  <c r="B698" i="3"/>
  <c r="C698" i="3" s="1"/>
  <c r="D698" i="3" s="1"/>
  <c r="B690" i="3"/>
  <c r="C690" i="3" s="1"/>
  <c r="D690" i="3" s="1"/>
  <c r="B682" i="3"/>
  <c r="C682" i="3" s="1"/>
  <c r="D682" i="3" s="1"/>
  <c r="B674" i="3"/>
  <c r="C674" i="3" s="1"/>
  <c r="D674" i="3" s="1"/>
  <c r="B666" i="3"/>
  <c r="C666" i="3" s="1"/>
  <c r="D666" i="3" s="1"/>
  <c r="B658" i="3"/>
  <c r="C658" i="3" s="1"/>
  <c r="D658" i="3" s="1"/>
  <c r="B650" i="3"/>
  <c r="C650" i="3" s="1"/>
  <c r="D650" i="3" s="1"/>
  <c r="B642" i="3"/>
  <c r="C642" i="3" s="1"/>
  <c r="D642" i="3" s="1"/>
  <c r="B634" i="3"/>
  <c r="C634" i="3" s="1"/>
  <c r="D634" i="3" s="1"/>
  <c r="B626" i="3"/>
  <c r="C626" i="3" s="1"/>
  <c r="D626" i="3" s="1"/>
  <c r="B618" i="3"/>
  <c r="C618" i="3" s="1"/>
  <c r="D618" i="3" s="1"/>
  <c r="B610" i="3"/>
  <c r="C610" i="3" s="1"/>
  <c r="D610" i="3" s="1"/>
  <c r="B602" i="3"/>
  <c r="C602" i="3" s="1"/>
  <c r="D602" i="3" s="1"/>
  <c r="B594" i="3"/>
  <c r="C594" i="3" s="1"/>
  <c r="D594" i="3" s="1"/>
  <c r="B586" i="3"/>
  <c r="C586" i="3" s="1"/>
  <c r="D586" i="3" s="1"/>
  <c r="B578" i="3"/>
  <c r="C578" i="3" s="1"/>
  <c r="D578" i="3" s="1"/>
  <c r="B570" i="3"/>
  <c r="C570" i="3" s="1"/>
  <c r="D570" i="3" s="1"/>
  <c r="B562" i="3"/>
  <c r="C562" i="3" s="1"/>
  <c r="D562" i="3" s="1"/>
  <c r="B554" i="3"/>
  <c r="C554" i="3" s="1"/>
  <c r="D554" i="3" s="1"/>
  <c r="B546" i="3"/>
  <c r="C546" i="3" s="1"/>
  <c r="D546" i="3" s="1"/>
  <c r="B538" i="3"/>
  <c r="C538" i="3" s="1"/>
  <c r="D538" i="3" s="1"/>
  <c r="B530" i="3"/>
  <c r="C530" i="3" s="1"/>
  <c r="D530" i="3" s="1"/>
  <c r="B522" i="3"/>
  <c r="C522" i="3" s="1"/>
  <c r="D522" i="3" s="1"/>
  <c r="B514" i="3"/>
  <c r="C514" i="3" s="1"/>
  <c r="D514" i="3" s="1"/>
  <c r="B506" i="3"/>
  <c r="C506" i="3" s="1"/>
  <c r="D506" i="3" s="1"/>
  <c r="B498" i="3"/>
  <c r="C498" i="3" s="1"/>
  <c r="D498" i="3" s="1"/>
  <c r="B490" i="3"/>
  <c r="C490" i="3" s="1"/>
  <c r="D490" i="3" s="1"/>
  <c r="B482" i="3"/>
  <c r="C482" i="3" s="1"/>
  <c r="D482" i="3" s="1"/>
  <c r="B474" i="3"/>
  <c r="C474" i="3" s="1"/>
  <c r="D474" i="3" s="1"/>
  <c r="B466" i="3"/>
  <c r="C466" i="3" s="1"/>
  <c r="D466" i="3" s="1"/>
  <c r="B458" i="3"/>
  <c r="C458" i="3" s="1"/>
  <c r="D458" i="3" s="1"/>
  <c r="B450" i="3"/>
  <c r="C450" i="3" s="1"/>
  <c r="D450" i="3" s="1"/>
  <c r="B442" i="3"/>
  <c r="C442" i="3" s="1"/>
  <c r="D442" i="3" s="1"/>
  <c r="B434" i="3"/>
  <c r="C434" i="3" s="1"/>
  <c r="D434" i="3" s="1"/>
  <c r="B426" i="3"/>
  <c r="C426" i="3" s="1"/>
  <c r="D426" i="3" s="1"/>
  <c r="B418" i="3"/>
  <c r="C418" i="3" s="1"/>
  <c r="D418" i="3" s="1"/>
  <c r="B410" i="3"/>
  <c r="C410" i="3" s="1"/>
  <c r="D410" i="3" s="1"/>
  <c r="B60" i="3"/>
  <c r="C60" i="3" s="1"/>
  <c r="D60" i="3" s="1"/>
  <c r="B68" i="3"/>
  <c r="C68" i="3" s="1"/>
  <c r="D68" i="3" s="1"/>
  <c r="B76" i="3"/>
  <c r="C76" i="3" s="1"/>
  <c r="D76" i="3" s="1"/>
  <c r="B84" i="3"/>
  <c r="C84" i="3" s="1"/>
  <c r="D84" i="3" s="1"/>
  <c r="B92" i="3"/>
  <c r="C92" i="3" s="1"/>
  <c r="D92" i="3" s="1"/>
  <c r="B100" i="3"/>
  <c r="C100" i="3" s="1"/>
  <c r="D100" i="3" s="1"/>
  <c r="B108" i="3"/>
  <c r="C108" i="3" s="1"/>
  <c r="D108" i="3" s="1"/>
  <c r="B116" i="3"/>
  <c r="C116" i="3" s="1"/>
  <c r="D116" i="3" s="1"/>
  <c r="B124" i="3"/>
  <c r="C124" i="3" s="1"/>
  <c r="D124" i="3" s="1"/>
  <c r="B132" i="3"/>
  <c r="C132" i="3" s="1"/>
  <c r="D132" i="3" s="1"/>
  <c r="B140" i="3"/>
  <c r="C140" i="3" s="1"/>
  <c r="D140" i="3" s="1"/>
  <c r="B148" i="3"/>
  <c r="C148" i="3" s="1"/>
  <c r="D148" i="3" s="1"/>
  <c r="B156" i="3"/>
  <c r="C156" i="3" s="1"/>
  <c r="D156" i="3" s="1"/>
  <c r="B164" i="3"/>
  <c r="C164" i="3" s="1"/>
  <c r="D164" i="3" s="1"/>
  <c r="B172" i="3"/>
  <c r="C172" i="3" s="1"/>
  <c r="D172" i="3" s="1"/>
  <c r="B180" i="3"/>
  <c r="C180" i="3" s="1"/>
  <c r="D180" i="3" s="1"/>
  <c r="B188" i="3"/>
  <c r="C188" i="3" s="1"/>
  <c r="D188" i="3" s="1"/>
  <c r="B196" i="3"/>
  <c r="C196" i="3" s="1"/>
  <c r="D196" i="3" s="1"/>
  <c r="B204" i="3"/>
  <c r="C204" i="3" s="1"/>
  <c r="D204" i="3" s="1"/>
  <c r="B212" i="3"/>
  <c r="C212" i="3" s="1"/>
  <c r="D212" i="3" s="1"/>
  <c r="B220" i="3"/>
  <c r="C220" i="3" s="1"/>
  <c r="D220" i="3" s="1"/>
  <c r="B228" i="3"/>
  <c r="C228" i="3" s="1"/>
  <c r="D228" i="3" s="1"/>
  <c r="B236" i="3"/>
  <c r="C236" i="3" s="1"/>
  <c r="D236" i="3" s="1"/>
  <c r="B244" i="3"/>
  <c r="C244" i="3" s="1"/>
  <c r="D244" i="3" s="1"/>
  <c r="B252" i="3"/>
  <c r="C252" i="3" s="1"/>
  <c r="D252" i="3" s="1"/>
  <c r="B260" i="3"/>
  <c r="C260" i="3" s="1"/>
  <c r="D260" i="3" s="1"/>
  <c r="B268" i="3"/>
  <c r="C268" i="3" s="1"/>
  <c r="D268" i="3" s="1"/>
  <c r="B276" i="3"/>
  <c r="C276" i="3" s="1"/>
  <c r="D276" i="3" s="1"/>
  <c r="B284" i="3"/>
  <c r="C284" i="3" s="1"/>
  <c r="D284" i="3" s="1"/>
  <c r="B292" i="3"/>
  <c r="C292" i="3" s="1"/>
  <c r="D292" i="3" s="1"/>
  <c r="B300" i="3"/>
  <c r="C300" i="3" s="1"/>
  <c r="D300" i="3" s="1"/>
  <c r="B308" i="3"/>
  <c r="C308" i="3" s="1"/>
  <c r="D308" i="3" s="1"/>
  <c r="B316" i="3"/>
  <c r="C316" i="3" s="1"/>
  <c r="D316" i="3" s="1"/>
  <c r="B324" i="3"/>
  <c r="C324" i="3" s="1"/>
  <c r="D324" i="3" s="1"/>
  <c r="B332" i="3"/>
  <c r="C332" i="3" s="1"/>
  <c r="D332" i="3" s="1"/>
  <c r="B340" i="3"/>
  <c r="C340" i="3" s="1"/>
  <c r="D340" i="3" s="1"/>
  <c r="B348" i="3"/>
  <c r="C348" i="3" s="1"/>
  <c r="D348" i="3" s="1"/>
  <c r="B356" i="3"/>
  <c r="C356" i="3" s="1"/>
  <c r="D356" i="3" s="1"/>
  <c r="B364" i="3"/>
  <c r="C364" i="3" s="1"/>
  <c r="D364" i="3" s="1"/>
  <c r="B372" i="3"/>
  <c r="C372" i="3" s="1"/>
  <c r="D372" i="3" s="1"/>
  <c r="B380" i="3"/>
  <c r="C380" i="3" s="1"/>
  <c r="D380" i="3" s="1"/>
  <c r="B388" i="3"/>
  <c r="C388" i="3" s="1"/>
  <c r="D388" i="3" s="1"/>
  <c r="B396" i="3"/>
  <c r="C396" i="3" s="1"/>
  <c r="D396" i="3" s="1"/>
  <c r="B61" i="3"/>
  <c r="C61" i="3" s="1"/>
  <c r="D61" i="3" s="1"/>
  <c r="B69" i="3"/>
  <c r="C69" i="3" s="1"/>
  <c r="D69" i="3" s="1"/>
  <c r="B77" i="3"/>
  <c r="C77" i="3" s="1"/>
  <c r="D77" i="3" s="1"/>
  <c r="B85" i="3"/>
  <c r="C85" i="3" s="1"/>
  <c r="D85" i="3" s="1"/>
  <c r="B93" i="3"/>
  <c r="C93" i="3" s="1"/>
  <c r="D93" i="3" s="1"/>
  <c r="B101" i="3"/>
  <c r="C101" i="3" s="1"/>
  <c r="D101" i="3" s="1"/>
  <c r="B109" i="3"/>
  <c r="C109" i="3" s="1"/>
  <c r="D109" i="3" s="1"/>
  <c r="B117" i="3"/>
  <c r="C117" i="3" s="1"/>
  <c r="D117" i="3" s="1"/>
  <c r="B125" i="3"/>
  <c r="C125" i="3" s="1"/>
  <c r="D125" i="3" s="1"/>
  <c r="B133" i="3"/>
  <c r="C133" i="3" s="1"/>
  <c r="D133" i="3" s="1"/>
  <c r="B141" i="3"/>
  <c r="C141" i="3" s="1"/>
  <c r="D141" i="3" s="1"/>
  <c r="B149" i="3"/>
  <c r="C149" i="3" s="1"/>
  <c r="D149" i="3" s="1"/>
  <c r="B157" i="3"/>
  <c r="C157" i="3" s="1"/>
  <c r="D157" i="3" s="1"/>
  <c r="B165" i="3"/>
  <c r="C165" i="3" s="1"/>
  <c r="D165" i="3" s="1"/>
  <c r="B173" i="3"/>
  <c r="C173" i="3" s="1"/>
  <c r="D173" i="3" s="1"/>
  <c r="B181" i="3"/>
  <c r="C181" i="3" s="1"/>
  <c r="D181" i="3" s="1"/>
  <c r="B189" i="3"/>
  <c r="C189" i="3" s="1"/>
  <c r="D189" i="3" s="1"/>
  <c r="B197" i="3"/>
  <c r="C197" i="3" s="1"/>
  <c r="D197" i="3" s="1"/>
  <c r="B205" i="3"/>
  <c r="C205" i="3" s="1"/>
  <c r="D205" i="3" s="1"/>
  <c r="B213" i="3"/>
  <c r="C213" i="3" s="1"/>
  <c r="D213" i="3" s="1"/>
  <c r="B221" i="3"/>
  <c r="C221" i="3" s="1"/>
  <c r="D221" i="3" s="1"/>
  <c r="B229" i="3"/>
  <c r="C229" i="3" s="1"/>
  <c r="D229" i="3" s="1"/>
  <c r="B237" i="3"/>
  <c r="C237" i="3" s="1"/>
  <c r="D237" i="3" s="1"/>
  <c r="B245" i="3"/>
  <c r="C245" i="3" s="1"/>
  <c r="D245" i="3" s="1"/>
  <c r="B253" i="3"/>
  <c r="C253" i="3" s="1"/>
  <c r="D253" i="3" s="1"/>
  <c r="B261" i="3"/>
  <c r="C261" i="3" s="1"/>
  <c r="D261" i="3" s="1"/>
  <c r="B269" i="3"/>
  <c r="C269" i="3" s="1"/>
  <c r="D269" i="3" s="1"/>
  <c r="B277" i="3"/>
  <c r="C277" i="3" s="1"/>
  <c r="D277" i="3" s="1"/>
  <c r="B285" i="3"/>
  <c r="C285" i="3" s="1"/>
  <c r="D285" i="3" s="1"/>
  <c r="B293" i="3"/>
  <c r="C293" i="3" s="1"/>
  <c r="D293" i="3" s="1"/>
  <c r="B301" i="3"/>
  <c r="C301" i="3" s="1"/>
  <c r="D301" i="3" s="1"/>
  <c r="B309" i="3"/>
  <c r="C309" i="3" s="1"/>
  <c r="D309" i="3" s="1"/>
  <c r="B317" i="3"/>
  <c r="C317" i="3" s="1"/>
  <c r="D317" i="3" s="1"/>
  <c r="B325" i="3"/>
  <c r="C325" i="3" s="1"/>
  <c r="D325" i="3" s="1"/>
  <c r="B333" i="3"/>
  <c r="C333" i="3" s="1"/>
  <c r="D333" i="3" s="1"/>
  <c r="B341" i="3"/>
  <c r="C341" i="3" s="1"/>
  <c r="D341" i="3" s="1"/>
  <c r="B349" i="3"/>
  <c r="C349" i="3" s="1"/>
  <c r="D349" i="3" s="1"/>
  <c r="B357" i="3"/>
  <c r="C357" i="3" s="1"/>
  <c r="D357" i="3" s="1"/>
  <c r="B365" i="3"/>
  <c r="C365" i="3" s="1"/>
  <c r="D365" i="3" s="1"/>
  <c r="B373" i="3"/>
  <c r="C373" i="3" s="1"/>
  <c r="D373" i="3" s="1"/>
  <c r="B381" i="3"/>
  <c r="C381" i="3" s="1"/>
  <c r="D381" i="3" s="1"/>
  <c r="B389" i="3"/>
  <c r="C389" i="3" s="1"/>
  <c r="D389" i="3" s="1"/>
  <c r="B397" i="3"/>
  <c r="C397" i="3" s="1"/>
  <c r="D397" i="3" s="1"/>
  <c r="B54" i="3"/>
  <c r="C54" i="3" s="1"/>
  <c r="D54" i="3" s="1"/>
  <c r="B62" i="3"/>
  <c r="C62" i="3" s="1"/>
  <c r="D62" i="3" s="1"/>
  <c r="B70" i="3"/>
  <c r="C70" i="3" s="1"/>
  <c r="D70" i="3" s="1"/>
  <c r="B78" i="3"/>
  <c r="C78" i="3" s="1"/>
  <c r="D78" i="3" s="1"/>
  <c r="B86" i="3"/>
  <c r="C86" i="3" s="1"/>
  <c r="D86" i="3" s="1"/>
  <c r="B94" i="3"/>
  <c r="C94" i="3" s="1"/>
  <c r="D94" i="3" s="1"/>
  <c r="B102" i="3"/>
  <c r="C102" i="3" s="1"/>
  <c r="D102" i="3" s="1"/>
  <c r="B110" i="3"/>
  <c r="C110" i="3" s="1"/>
  <c r="D110" i="3" s="1"/>
  <c r="B118" i="3"/>
  <c r="C118" i="3" s="1"/>
  <c r="D118" i="3" s="1"/>
  <c r="B126" i="3"/>
  <c r="C126" i="3" s="1"/>
  <c r="D126" i="3" s="1"/>
  <c r="B134" i="3"/>
  <c r="C134" i="3" s="1"/>
  <c r="D134" i="3" s="1"/>
  <c r="B142" i="3"/>
  <c r="C142" i="3" s="1"/>
  <c r="D142" i="3" s="1"/>
  <c r="B150" i="3"/>
  <c r="C150" i="3" s="1"/>
  <c r="D150" i="3" s="1"/>
  <c r="B158" i="3"/>
  <c r="C158" i="3" s="1"/>
  <c r="D158" i="3" s="1"/>
  <c r="B166" i="3"/>
  <c r="C166" i="3" s="1"/>
  <c r="D166" i="3" s="1"/>
  <c r="B174" i="3"/>
  <c r="C174" i="3" s="1"/>
  <c r="D174" i="3" s="1"/>
  <c r="B182" i="3"/>
  <c r="C182" i="3" s="1"/>
  <c r="D182" i="3" s="1"/>
  <c r="B190" i="3"/>
  <c r="C190" i="3" s="1"/>
  <c r="D190" i="3" s="1"/>
  <c r="B198" i="3"/>
  <c r="C198" i="3" s="1"/>
  <c r="D198" i="3" s="1"/>
  <c r="B206" i="3"/>
  <c r="C206" i="3" s="1"/>
  <c r="D206" i="3" s="1"/>
  <c r="B214" i="3"/>
  <c r="C214" i="3" s="1"/>
  <c r="D214" i="3" s="1"/>
  <c r="B222" i="3"/>
  <c r="C222" i="3" s="1"/>
  <c r="D222" i="3" s="1"/>
  <c r="B230" i="3"/>
  <c r="C230" i="3" s="1"/>
  <c r="D230" i="3" s="1"/>
  <c r="B238" i="3"/>
  <c r="C238" i="3" s="1"/>
  <c r="D238" i="3" s="1"/>
  <c r="B246" i="3"/>
  <c r="C246" i="3" s="1"/>
  <c r="D246" i="3" s="1"/>
  <c r="B254" i="3"/>
  <c r="C254" i="3" s="1"/>
  <c r="D254" i="3" s="1"/>
  <c r="B262" i="3"/>
  <c r="C262" i="3" s="1"/>
  <c r="D262" i="3" s="1"/>
  <c r="B270" i="3"/>
  <c r="C270" i="3" s="1"/>
  <c r="D270" i="3" s="1"/>
  <c r="B278" i="3"/>
  <c r="C278" i="3" s="1"/>
  <c r="D278" i="3" s="1"/>
  <c r="B286" i="3"/>
  <c r="C286" i="3" s="1"/>
  <c r="D286" i="3" s="1"/>
  <c r="B294" i="3"/>
  <c r="C294" i="3" s="1"/>
  <c r="D294" i="3" s="1"/>
  <c r="B302" i="3"/>
  <c r="C302" i="3" s="1"/>
  <c r="D302" i="3" s="1"/>
  <c r="B310" i="3"/>
  <c r="C310" i="3" s="1"/>
  <c r="D310" i="3" s="1"/>
  <c r="B318" i="3"/>
  <c r="C318" i="3" s="1"/>
  <c r="D318" i="3" s="1"/>
  <c r="B326" i="3"/>
  <c r="C326" i="3" s="1"/>
  <c r="D326" i="3" s="1"/>
  <c r="B334" i="3"/>
  <c r="C334" i="3" s="1"/>
  <c r="D334" i="3" s="1"/>
  <c r="B342" i="3"/>
  <c r="C342" i="3" s="1"/>
  <c r="D342" i="3" s="1"/>
  <c r="B350" i="3"/>
  <c r="C350" i="3" s="1"/>
  <c r="D350" i="3" s="1"/>
  <c r="B358" i="3"/>
  <c r="C358" i="3" s="1"/>
  <c r="D358" i="3" s="1"/>
  <c r="B366" i="3"/>
  <c r="C366" i="3" s="1"/>
  <c r="D366" i="3" s="1"/>
  <c r="B374" i="3"/>
  <c r="C374" i="3" s="1"/>
  <c r="D374" i="3" s="1"/>
  <c r="B382" i="3"/>
  <c r="C382" i="3" s="1"/>
  <c r="D382" i="3" s="1"/>
  <c r="B390" i="3"/>
  <c r="C390" i="3" s="1"/>
  <c r="D390" i="3" s="1"/>
  <c r="B398" i="3"/>
  <c r="C398" i="3" s="1"/>
  <c r="D398" i="3" s="1"/>
  <c r="B55" i="3"/>
  <c r="C55" i="3" s="1"/>
  <c r="D55" i="3" s="1"/>
  <c r="B63" i="3"/>
  <c r="C63" i="3" s="1"/>
  <c r="D63" i="3" s="1"/>
  <c r="B71" i="3"/>
  <c r="C71" i="3" s="1"/>
  <c r="D71" i="3" s="1"/>
  <c r="B79" i="3"/>
  <c r="C79" i="3" s="1"/>
  <c r="D79" i="3" s="1"/>
  <c r="B87" i="3"/>
  <c r="C87" i="3" s="1"/>
  <c r="D87" i="3" s="1"/>
  <c r="B95" i="3"/>
  <c r="C95" i="3" s="1"/>
  <c r="D95" i="3" s="1"/>
  <c r="B103" i="3"/>
  <c r="C103" i="3" s="1"/>
  <c r="D103" i="3" s="1"/>
  <c r="B111" i="3"/>
  <c r="C111" i="3" s="1"/>
  <c r="D111" i="3" s="1"/>
  <c r="B119" i="3"/>
  <c r="C119" i="3" s="1"/>
  <c r="D119" i="3" s="1"/>
  <c r="B127" i="3"/>
  <c r="C127" i="3" s="1"/>
  <c r="D127" i="3" s="1"/>
  <c r="B135" i="3"/>
  <c r="C135" i="3" s="1"/>
  <c r="D135" i="3" s="1"/>
  <c r="B143" i="3"/>
  <c r="C143" i="3" s="1"/>
  <c r="D143" i="3" s="1"/>
  <c r="B151" i="3"/>
  <c r="C151" i="3" s="1"/>
  <c r="D151" i="3" s="1"/>
  <c r="B159" i="3"/>
  <c r="C159" i="3" s="1"/>
  <c r="D159" i="3" s="1"/>
  <c r="B167" i="3"/>
  <c r="C167" i="3" s="1"/>
  <c r="D167" i="3" s="1"/>
  <c r="B175" i="3"/>
  <c r="C175" i="3" s="1"/>
  <c r="D175" i="3" s="1"/>
  <c r="B183" i="3"/>
  <c r="C183" i="3" s="1"/>
  <c r="D183" i="3" s="1"/>
  <c r="B191" i="3"/>
  <c r="C191" i="3" s="1"/>
  <c r="D191" i="3" s="1"/>
  <c r="B199" i="3"/>
  <c r="C199" i="3" s="1"/>
  <c r="D199" i="3" s="1"/>
  <c r="B207" i="3"/>
  <c r="C207" i="3" s="1"/>
  <c r="D207" i="3" s="1"/>
  <c r="B215" i="3"/>
  <c r="C215" i="3" s="1"/>
  <c r="D215" i="3" s="1"/>
  <c r="B223" i="3"/>
  <c r="C223" i="3" s="1"/>
  <c r="D223" i="3" s="1"/>
  <c r="B231" i="3"/>
  <c r="C231" i="3" s="1"/>
  <c r="D231" i="3" s="1"/>
  <c r="B239" i="3"/>
  <c r="C239" i="3" s="1"/>
  <c r="D239" i="3" s="1"/>
  <c r="B247" i="3"/>
  <c r="C247" i="3" s="1"/>
  <c r="D247" i="3" s="1"/>
  <c r="B255" i="3"/>
  <c r="C255" i="3" s="1"/>
  <c r="D255" i="3" s="1"/>
  <c r="B263" i="3"/>
  <c r="C263" i="3" s="1"/>
  <c r="D263" i="3" s="1"/>
  <c r="B271" i="3"/>
  <c r="C271" i="3" s="1"/>
  <c r="D271" i="3" s="1"/>
  <c r="B279" i="3"/>
  <c r="C279" i="3" s="1"/>
  <c r="D279" i="3" s="1"/>
  <c r="B287" i="3"/>
  <c r="C287" i="3" s="1"/>
  <c r="D287" i="3" s="1"/>
  <c r="B295" i="3"/>
  <c r="C295" i="3" s="1"/>
  <c r="D295" i="3" s="1"/>
  <c r="B303" i="3"/>
  <c r="C303" i="3" s="1"/>
  <c r="D303" i="3" s="1"/>
  <c r="B311" i="3"/>
  <c r="C311" i="3" s="1"/>
  <c r="D311" i="3" s="1"/>
  <c r="B319" i="3"/>
  <c r="C319" i="3" s="1"/>
  <c r="D319" i="3" s="1"/>
  <c r="B327" i="3"/>
  <c r="C327" i="3" s="1"/>
  <c r="D327" i="3" s="1"/>
  <c r="B335" i="3"/>
  <c r="C335" i="3" s="1"/>
  <c r="D335" i="3" s="1"/>
  <c r="B343" i="3"/>
  <c r="C343" i="3" s="1"/>
  <c r="D343" i="3" s="1"/>
  <c r="B351" i="3"/>
  <c r="C351" i="3" s="1"/>
  <c r="D351" i="3" s="1"/>
  <c r="B359" i="3"/>
  <c r="C359" i="3" s="1"/>
  <c r="D359" i="3" s="1"/>
  <c r="B367" i="3"/>
  <c r="C367" i="3" s="1"/>
  <c r="D367" i="3" s="1"/>
  <c r="B375" i="3"/>
  <c r="C375" i="3" s="1"/>
  <c r="D375" i="3" s="1"/>
  <c r="B383" i="3"/>
  <c r="C383" i="3" s="1"/>
  <c r="D383" i="3" s="1"/>
  <c r="B56" i="3"/>
  <c r="C56" i="3" s="1"/>
  <c r="D56" i="3" s="1"/>
  <c r="B64" i="3"/>
  <c r="C64" i="3" s="1"/>
  <c r="D64" i="3" s="1"/>
  <c r="B72" i="3"/>
  <c r="C72" i="3" s="1"/>
  <c r="D72" i="3" s="1"/>
  <c r="B80" i="3"/>
  <c r="C80" i="3" s="1"/>
  <c r="D80" i="3" s="1"/>
  <c r="B88" i="3"/>
  <c r="C88" i="3" s="1"/>
  <c r="D88" i="3" s="1"/>
  <c r="B96" i="3"/>
  <c r="C96" i="3" s="1"/>
  <c r="D96" i="3" s="1"/>
  <c r="B104" i="3"/>
  <c r="C104" i="3" s="1"/>
  <c r="D104" i="3" s="1"/>
  <c r="B112" i="3"/>
  <c r="C112" i="3" s="1"/>
  <c r="D112" i="3" s="1"/>
  <c r="B120" i="3"/>
  <c r="C120" i="3" s="1"/>
  <c r="D120" i="3" s="1"/>
  <c r="B128" i="3"/>
  <c r="C128" i="3" s="1"/>
  <c r="D128" i="3" s="1"/>
  <c r="B136" i="3"/>
  <c r="C136" i="3" s="1"/>
  <c r="D136" i="3" s="1"/>
  <c r="B144" i="3"/>
  <c r="C144" i="3" s="1"/>
  <c r="D144" i="3" s="1"/>
  <c r="B152" i="3"/>
  <c r="C152" i="3" s="1"/>
  <c r="D152" i="3" s="1"/>
  <c r="B160" i="3"/>
  <c r="C160" i="3" s="1"/>
  <c r="D160" i="3" s="1"/>
  <c r="B168" i="3"/>
  <c r="C168" i="3" s="1"/>
  <c r="D168" i="3" s="1"/>
  <c r="B176" i="3"/>
  <c r="C176" i="3" s="1"/>
  <c r="D176" i="3" s="1"/>
  <c r="B184" i="3"/>
  <c r="C184" i="3" s="1"/>
  <c r="D184" i="3" s="1"/>
  <c r="B192" i="3"/>
  <c r="C192" i="3" s="1"/>
  <c r="D192" i="3" s="1"/>
  <c r="B200" i="3"/>
  <c r="C200" i="3" s="1"/>
  <c r="D200" i="3" s="1"/>
  <c r="B208" i="3"/>
  <c r="C208" i="3" s="1"/>
  <c r="D208" i="3" s="1"/>
  <c r="B216" i="3"/>
  <c r="C216" i="3" s="1"/>
  <c r="D216" i="3" s="1"/>
  <c r="B224" i="3"/>
  <c r="C224" i="3" s="1"/>
  <c r="D224" i="3" s="1"/>
  <c r="B232" i="3"/>
  <c r="C232" i="3" s="1"/>
  <c r="D232" i="3" s="1"/>
  <c r="B240" i="3"/>
  <c r="C240" i="3" s="1"/>
  <c r="D240" i="3" s="1"/>
  <c r="B248" i="3"/>
  <c r="C248" i="3" s="1"/>
  <c r="D248" i="3" s="1"/>
  <c r="B256" i="3"/>
  <c r="C256" i="3" s="1"/>
  <c r="D256" i="3" s="1"/>
  <c r="B264" i="3"/>
  <c r="C264" i="3" s="1"/>
  <c r="D264" i="3" s="1"/>
  <c r="B272" i="3"/>
  <c r="C272" i="3" s="1"/>
  <c r="D272" i="3" s="1"/>
  <c r="B280" i="3"/>
  <c r="C280" i="3" s="1"/>
  <c r="D280" i="3" s="1"/>
  <c r="B288" i="3"/>
  <c r="C288" i="3" s="1"/>
  <c r="D288" i="3" s="1"/>
  <c r="B296" i="3"/>
  <c r="C296" i="3" s="1"/>
  <c r="D296" i="3" s="1"/>
  <c r="B304" i="3"/>
  <c r="C304" i="3" s="1"/>
  <c r="D304" i="3" s="1"/>
  <c r="B312" i="3"/>
  <c r="C312" i="3" s="1"/>
  <c r="D312" i="3" s="1"/>
  <c r="B320" i="3"/>
  <c r="C320" i="3" s="1"/>
  <c r="D320" i="3" s="1"/>
  <c r="B328" i="3"/>
  <c r="C328" i="3" s="1"/>
  <c r="D328" i="3" s="1"/>
  <c r="B336" i="3"/>
  <c r="C336" i="3" s="1"/>
  <c r="D336" i="3" s="1"/>
  <c r="B344" i="3"/>
  <c r="C344" i="3" s="1"/>
  <c r="D344" i="3" s="1"/>
  <c r="B352" i="3"/>
  <c r="C352" i="3" s="1"/>
  <c r="D352" i="3" s="1"/>
  <c r="B360" i="3"/>
  <c r="C360" i="3" s="1"/>
  <c r="D360" i="3" s="1"/>
  <c r="B368" i="3"/>
  <c r="C368" i="3" s="1"/>
  <c r="D368" i="3" s="1"/>
  <c r="B376" i="3"/>
  <c r="C376" i="3" s="1"/>
  <c r="D376" i="3" s="1"/>
  <c r="B384" i="3"/>
  <c r="C384" i="3" s="1"/>
  <c r="D384" i="3" s="1"/>
  <c r="B392" i="3"/>
  <c r="C392" i="3" s="1"/>
  <c r="D392" i="3" s="1"/>
  <c r="B57" i="3"/>
  <c r="C57" i="3" s="1"/>
  <c r="D57" i="3" s="1"/>
  <c r="B65" i="3"/>
  <c r="C65" i="3" s="1"/>
  <c r="D65" i="3" s="1"/>
  <c r="B73" i="3"/>
  <c r="C73" i="3" s="1"/>
  <c r="D73" i="3" s="1"/>
  <c r="B81" i="3"/>
  <c r="C81" i="3" s="1"/>
  <c r="D81" i="3" s="1"/>
  <c r="B89" i="3"/>
  <c r="C89" i="3" s="1"/>
  <c r="D89" i="3" s="1"/>
  <c r="B97" i="3"/>
  <c r="C97" i="3" s="1"/>
  <c r="D97" i="3" s="1"/>
  <c r="B105" i="3"/>
  <c r="C105" i="3" s="1"/>
  <c r="D105" i="3" s="1"/>
  <c r="B113" i="3"/>
  <c r="C113" i="3" s="1"/>
  <c r="D113" i="3" s="1"/>
  <c r="B121" i="3"/>
  <c r="C121" i="3" s="1"/>
  <c r="D121" i="3" s="1"/>
  <c r="B129" i="3"/>
  <c r="C129" i="3" s="1"/>
  <c r="D129" i="3" s="1"/>
  <c r="B137" i="3"/>
  <c r="C137" i="3" s="1"/>
  <c r="D137" i="3" s="1"/>
  <c r="B145" i="3"/>
  <c r="C145" i="3" s="1"/>
  <c r="D145" i="3" s="1"/>
  <c r="B153" i="3"/>
  <c r="C153" i="3" s="1"/>
  <c r="D153" i="3" s="1"/>
  <c r="B161" i="3"/>
  <c r="C161" i="3" s="1"/>
  <c r="D161" i="3" s="1"/>
  <c r="B169" i="3"/>
  <c r="C169" i="3" s="1"/>
  <c r="D169" i="3" s="1"/>
  <c r="B177" i="3"/>
  <c r="C177" i="3" s="1"/>
  <c r="D177" i="3" s="1"/>
  <c r="B185" i="3"/>
  <c r="C185" i="3" s="1"/>
  <c r="D185" i="3" s="1"/>
  <c r="B193" i="3"/>
  <c r="C193" i="3" s="1"/>
  <c r="D193" i="3" s="1"/>
  <c r="B201" i="3"/>
  <c r="C201" i="3" s="1"/>
  <c r="D201" i="3" s="1"/>
  <c r="B209" i="3"/>
  <c r="C209" i="3" s="1"/>
  <c r="D209" i="3" s="1"/>
  <c r="B217" i="3"/>
  <c r="C217" i="3" s="1"/>
  <c r="D217" i="3" s="1"/>
  <c r="B225" i="3"/>
  <c r="C225" i="3" s="1"/>
  <c r="D225" i="3" s="1"/>
  <c r="B233" i="3"/>
  <c r="C233" i="3" s="1"/>
  <c r="D233" i="3" s="1"/>
  <c r="B241" i="3"/>
  <c r="C241" i="3" s="1"/>
  <c r="D241" i="3" s="1"/>
  <c r="B249" i="3"/>
  <c r="C249" i="3" s="1"/>
  <c r="D249" i="3" s="1"/>
  <c r="B257" i="3"/>
  <c r="C257" i="3" s="1"/>
  <c r="D257" i="3" s="1"/>
  <c r="B265" i="3"/>
  <c r="C265" i="3" s="1"/>
  <c r="D265" i="3" s="1"/>
  <c r="B273" i="3"/>
  <c r="C273" i="3" s="1"/>
  <c r="D273" i="3" s="1"/>
  <c r="B281" i="3"/>
  <c r="C281" i="3" s="1"/>
  <c r="D281" i="3" s="1"/>
  <c r="B289" i="3"/>
  <c r="C289" i="3" s="1"/>
  <c r="D289" i="3" s="1"/>
  <c r="B297" i="3"/>
  <c r="C297" i="3" s="1"/>
  <c r="D297" i="3" s="1"/>
  <c r="B305" i="3"/>
  <c r="C305" i="3" s="1"/>
  <c r="D305" i="3" s="1"/>
  <c r="B313" i="3"/>
  <c r="C313" i="3" s="1"/>
  <c r="D313" i="3" s="1"/>
  <c r="B321" i="3"/>
  <c r="C321" i="3" s="1"/>
  <c r="D321" i="3" s="1"/>
  <c r="B329" i="3"/>
  <c r="C329" i="3" s="1"/>
  <c r="D329" i="3" s="1"/>
  <c r="B337" i="3"/>
  <c r="C337" i="3" s="1"/>
  <c r="D337" i="3" s="1"/>
  <c r="B345" i="3"/>
  <c r="C345" i="3" s="1"/>
  <c r="D345" i="3" s="1"/>
  <c r="B353" i="3"/>
  <c r="C353" i="3" s="1"/>
  <c r="D353" i="3" s="1"/>
  <c r="B361" i="3"/>
  <c r="C361" i="3" s="1"/>
  <c r="D361" i="3" s="1"/>
  <c r="B369" i="3"/>
  <c r="C369" i="3" s="1"/>
  <c r="D369" i="3" s="1"/>
  <c r="B377" i="3"/>
  <c r="C377" i="3" s="1"/>
  <c r="D377" i="3" s="1"/>
  <c r="B385" i="3"/>
  <c r="C385" i="3" s="1"/>
  <c r="D385" i="3" s="1"/>
  <c r="B393" i="3"/>
  <c r="C393" i="3" s="1"/>
  <c r="D393" i="3" s="1"/>
  <c r="B58" i="3"/>
  <c r="C58" i="3" s="1"/>
  <c r="D58" i="3" s="1"/>
  <c r="B66" i="3"/>
  <c r="C66" i="3" s="1"/>
  <c r="D66" i="3" s="1"/>
  <c r="B74" i="3"/>
  <c r="C74" i="3" s="1"/>
  <c r="D74" i="3" s="1"/>
  <c r="B82" i="3"/>
  <c r="C82" i="3" s="1"/>
  <c r="D82" i="3" s="1"/>
  <c r="B90" i="3"/>
  <c r="C90" i="3" s="1"/>
  <c r="D90" i="3" s="1"/>
  <c r="B98" i="3"/>
  <c r="C98" i="3" s="1"/>
  <c r="D98" i="3" s="1"/>
  <c r="B106" i="3"/>
  <c r="C106" i="3" s="1"/>
  <c r="D106" i="3" s="1"/>
  <c r="B114" i="3"/>
  <c r="C114" i="3" s="1"/>
  <c r="D114" i="3" s="1"/>
  <c r="B122" i="3"/>
  <c r="C122" i="3" s="1"/>
  <c r="D122" i="3" s="1"/>
  <c r="B130" i="3"/>
  <c r="C130" i="3" s="1"/>
  <c r="D130" i="3" s="1"/>
  <c r="B138" i="3"/>
  <c r="C138" i="3" s="1"/>
  <c r="D138" i="3" s="1"/>
  <c r="B146" i="3"/>
  <c r="C146" i="3" s="1"/>
  <c r="D146" i="3" s="1"/>
  <c r="B154" i="3"/>
  <c r="C154" i="3" s="1"/>
  <c r="D154" i="3" s="1"/>
  <c r="B162" i="3"/>
  <c r="C162" i="3" s="1"/>
  <c r="D162" i="3" s="1"/>
  <c r="B170" i="3"/>
  <c r="C170" i="3" s="1"/>
  <c r="D170" i="3" s="1"/>
  <c r="B178" i="3"/>
  <c r="C178" i="3" s="1"/>
  <c r="D178" i="3" s="1"/>
  <c r="B186" i="3"/>
  <c r="C186" i="3" s="1"/>
  <c r="D186" i="3" s="1"/>
  <c r="B194" i="3"/>
  <c r="C194" i="3" s="1"/>
  <c r="D194" i="3" s="1"/>
  <c r="B202" i="3"/>
  <c r="C202" i="3" s="1"/>
  <c r="D202" i="3" s="1"/>
  <c r="B210" i="3"/>
  <c r="C210" i="3" s="1"/>
  <c r="D210" i="3" s="1"/>
  <c r="B218" i="3"/>
  <c r="C218" i="3" s="1"/>
  <c r="D218" i="3" s="1"/>
  <c r="B226" i="3"/>
  <c r="C226" i="3" s="1"/>
  <c r="D226" i="3" s="1"/>
  <c r="B234" i="3"/>
  <c r="C234" i="3" s="1"/>
  <c r="D234" i="3" s="1"/>
  <c r="B242" i="3"/>
  <c r="C242" i="3" s="1"/>
  <c r="D242" i="3" s="1"/>
  <c r="B250" i="3"/>
  <c r="C250" i="3" s="1"/>
  <c r="D250" i="3" s="1"/>
  <c r="B258" i="3"/>
  <c r="C258" i="3" s="1"/>
  <c r="D258" i="3" s="1"/>
  <c r="B266" i="3"/>
  <c r="C266" i="3" s="1"/>
  <c r="D266" i="3" s="1"/>
  <c r="B274" i="3"/>
  <c r="C274" i="3" s="1"/>
  <c r="D274" i="3" s="1"/>
  <c r="B282" i="3"/>
  <c r="C282" i="3" s="1"/>
  <c r="D282" i="3" s="1"/>
  <c r="B290" i="3"/>
  <c r="C290" i="3" s="1"/>
  <c r="D290" i="3" s="1"/>
  <c r="B298" i="3"/>
  <c r="C298" i="3" s="1"/>
  <c r="D298" i="3" s="1"/>
  <c r="B306" i="3"/>
  <c r="C306" i="3" s="1"/>
  <c r="D306" i="3" s="1"/>
  <c r="B314" i="3"/>
  <c r="C314" i="3" s="1"/>
  <c r="D314" i="3" s="1"/>
  <c r="B322" i="3"/>
  <c r="C322" i="3" s="1"/>
  <c r="D322" i="3" s="1"/>
  <c r="B330" i="3"/>
  <c r="C330" i="3" s="1"/>
  <c r="D330" i="3" s="1"/>
  <c r="B338" i="3"/>
  <c r="C338" i="3" s="1"/>
  <c r="D338" i="3" s="1"/>
  <c r="B346" i="3"/>
  <c r="C346" i="3" s="1"/>
  <c r="D346" i="3" s="1"/>
  <c r="B354" i="3"/>
  <c r="C354" i="3" s="1"/>
  <c r="D354" i="3" s="1"/>
  <c r="B362" i="3"/>
  <c r="C362" i="3" s="1"/>
  <c r="D362" i="3" s="1"/>
  <c r="B370" i="3"/>
  <c r="C370" i="3" s="1"/>
  <c r="D370" i="3" s="1"/>
  <c r="B378" i="3"/>
  <c r="C378" i="3" s="1"/>
  <c r="D378" i="3" s="1"/>
  <c r="B386" i="3"/>
  <c r="C386" i="3" s="1"/>
  <c r="D386" i="3" s="1"/>
  <c r="B394" i="3"/>
  <c r="C394" i="3" s="1"/>
  <c r="D394" i="3" s="1"/>
  <c r="B59" i="3"/>
  <c r="C59" i="3" s="1"/>
  <c r="D59" i="3" s="1"/>
  <c r="B67" i="3"/>
  <c r="C67" i="3" s="1"/>
  <c r="D67" i="3" s="1"/>
  <c r="B75" i="3"/>
  <c r="C75" i="3" s="1"/>
  <c r="D75" i="3" s="1"/>
  <c r="B83" i="3"/>
  <c r="C83" i="3" s="1"/>
  <c r="D83" i="3" s="1"/>
  <c r="B91" i="3"/>
  <c r="C91" i="3" s="1"/>
  <c r="D91" i="3" s="1"/>
  <c r="B99" i="3"/>
  <c r="C99" i="3" s="1"/>
  <c r="D99" i="3" s="1"/>
  <c r="B107" i="3"/>
  <c r="C107" i="3" s="1"/>
  <c r="D107" i="3" s="1"/>
  <c r="B115" i="3"/>
  <c r="C115" i="3" s="1"/>
  <c r="D115" i="3" s="1"/>
  <c r="B123" i="3"/>
  <c r="C123" i="3" s="1"/>
  <c r="D123" i="3" s="1"/>
  <c r="B131" i="3"/>
  <c r="C131" i="3" s="1"/>
  <c r="D131" i="3" s="1"/>
  <c r="B139" i="3"/>
  <c r="C139" i="3" s="1"/>
  <c r="D139" i="3" s="1"/>
  <c r="B147" i="3"/>
  <c r="C147" i="3" s="1"/>
  <c r="D147" i="3" s="1"/>
  <c r="B155" i="3"/>
  <c r="C155" i="3" s="1"/>
  <c r="D155" i="3" s="1"/>
  <c r="B163" i="3"/>
  <c r="C163" i="3" s="1"/>
  <c r="D163" i="3" s="1"/>
  <c r="B171" i="3"/>
  <c r="C171" i="3" s="1"/>
  <c r="D171" i="3" s="1"/>
  <c r="B179" i="3"/>
  <c r="C179" i="3" s="1"/>
  <c r="D179" i="3" s="1"/>
  <c r="B187" i="3"/>
  <c r="C187" i="3" s="1"/>
  <c r="D187" i="3" s="1"/>
  <c r="B195" i="3"/>
  <c r="C195" i="3" s="1"/>
  <c r="D195" i="3" s="1"/>
  <c r="B203" i="3"/>
  <c r="C203" i="3" s="1"/>
  <c r="D203" i="3" s="1"/>
  <c r="B211" i="3"/>
  <c r="C211" i="3" s="1"/>
  <c r="D211" i="3" s="1"/>
  <c r="B219" i="3"/>
  <c r="C219" i="3" s="1"/>
  <c r="D219" i="3" s="1"/>
  <c r="B227" i="3"/>
  <c r="C227" i="3" s="1"/>
  <c r="D227" i="3" s="1"/>
  <c r="B235" i="3"/>
  <c r="C235" i="3" s="1"/>
  <c r="D235" i="3" s="1"/>
  <c r="B243" i="3"/>
  <c r="C243" i="3" s="1"/>
  <c r="D243" i="3" s="1"/>
  <c r="B251" i="3"/>
  <c r="C251" i="3" s="1"/>
  <c r="D251" i="3" s="1"/>
  <c r="B259" i="3"/>
  <c r="C259" i="3" s="1"/>
  <c r="D259" i="3" s="1"/>
  <c r="B267" i="3"/>
  <c r="C267" i="3" s="1"/>
  <c r="D267" i="3" s="1"/>
  <c r="B275" i="3"/>
  <c r="C275" i="3" s="1"/>
  <c r="D275" i="3" s="1"/>
  <c r="B283" i="3"/>
  <c r="C283" i="3" s="1"/>
  <c r="D283" i="3" s="1"/>
  <c r="B291" i="3"/>
  <c r="C291" i="3" s="1"/>
  <c r="D291" i="3" s="1"/>
  <c r="B299" i="3"/>
  <c r="C299" i="3" s="1"/>
  <c r="D299" i="3" s="1"/>
  <c r="B307" i="3"/>
  <c r="C307" i="3" s="1"/>
  <c r="D307" i="3" s="1"/>
  <c r="B315" i="3"/>
  <c r="C315" i="3" s="1"/>
  <c r="D315" i="3" s="1"/>
  <c r="B323" i="3"/>
  <c r="C323" i="3" s="1"/>
  <c r="D323" i="3" s="1"/>
  <c r="B331" i="3"/>
  <c r="C331" i="3" s="1"/>
  <c r="D331" i="3" s="1"/>
  <c r="B339" i="3"/>
  <c r="C339" i="3" s="1"/>
  <c r="D339" i="3" s="1"/>
  <c r="B347" i="3"/>
  <c r="C347" i="3" s="1"/>
  <c r="D347" i="3" s="1"/>
  <c r="B355" i="3"/>
  <c r="C355" i="3" s="1"/>
  <c r="D355" i="3" s="1"/>
  <c r="B363" i="3"/>
  <c r="C363" i="3" s="1"/>
  <c r="D363" i="3" s="1"/>
  <c r="B371" i="3"/>
  <c r="C371" i="3" s="1"/>
  <c r="D371" i="3" s="1"/>
  <c r="B379" i="3"/>
  <c r="C379" i="3" s="1"/>
  <c r="D379" i="3" s="1"/>
  <c r="B387" i="3"/>
  <c r="C387" i="3" s="1"/>
  <c r="D387" i="3" s="1"/>
  <c r="B705" i="3"/>
  <c r="C705" i="3" s="1"/>
  <c r="D705" i="3" s="1"/>
  <c r="B697" i="3"/>
  <c r="C697" i="3" s="1"/>
  <c r="D697" i="3" s="1"/>
  <c r="B689" i="3"/>
  <c r="C689" i="3" s="1"/>
  <c r="D689" i="3" s="1"/>
  <c r="B681" i="3"/>
  <c r="C681" i="3" s="1"/>
  <c r="D681" i="3" s="1"/>
  <c r="B673" i="3"/>
  <c r="C673" i="3" s="1"/>
  <c r="D673" i="3" s="1"/>
  <c r="B665" i="3"/>
  <c r="C665" i="3" s="1"/>
  <c r="D665" i="3" s="1"/>
  <c r="B657" i="3"/>
  <c r="C657" i="3" s="1"/>
  <c r="D657" i="3" s="1"/>
  <c r="B649" i="3"/>
  <c r="C649" i="3" s="1"/>
  <c r="D649" i="3" s="1"/>
  <c r="B641" i="3"/>
  <c r="C641" i="3" s="1"/>
  <c r="D641" i="3" s="1"/>
  <c r="B633" i="3"/>
  <c r="C633" i="3" s="1"/>
  <c r="D633" i="3" s="1"/>
  <c r="B625" i="3"/>
  <c r="C625" i="3" s="1"/>
  <c r="D625" i="3" s="1"/>
  <c r="B617" i="3"/>
  <c r="C617" i="3" s="1"/>
  <c r="D617" i="3" s="1"/>
  <c r="B609" i="3"/>
  <c r="C609" i="3" s="1"/>
  <c r="D609" i="3" s="1"/>
  <c r="B601" i="3"/>
  <c r="C601" i="3" s="1"/>
  <c r="D601" i="3" s="1"/>
  <c r="B593" i="3"/>
  <c r="C593" i="3" s="1"/>
  <c r="D593" i="3" s="1"/>
  <c r="B585" i="3"/>
  <c r="C585" i="3" s="1"/>
  <c r="D585" i="3" s="1"/>
  <c r="B577" i="3"/>
  <c r="C577" i="3" s="1"/>
  <c r="D577" i="3" s="1"/>
  <c r="B569" i="3"/>
  <c r="C569" i="3" s="1"/>
  <c r="D569" i="3" s="1"/>
  <c r="B561" i="3"/>
  <c r="C561" i="3" s="1"/>
  <c r="D561" i="3" s="1"/>
  <c r="B553" i="3"/>
  <c r="C553" i="3" s="1"/>
  <c r="D553" i="3" s="1"/>
  <c r="B545" i="3"/>
  <c r="C545" i="3" s="1"/>
  <c r="D545" i="3" s="1"/>
  <c r="B537" i="3"/>
  <c r="C537" i="3" s="1"/>
  <c r="D537" i="3" s="1"/>
  <c r="B529" i="3"/>
  <c r="C529" i="3" s="1"/>
  <c r="D529" i="3" s="1"/>
  <c r="B521" i="3"/>
  <c r="C521" i="3" s="1"/>
  <c r="D521" i="3" s="1"/>
  <c r="B513" i="3"/>
  <c r="C513" i="3" s="1"/>
  <c r="D513" i="3" s="1"/>
  <c r="B505" i="3"/>
  <c r="C505" i="3" s="1"/>
  <c r="D505" i="3" s="1"/>
  <c r="B497" i="3"/>
  <c r="C497" i="3" s="1"/>
  <c r="D497" i="3" s="1"/>
  <c r="B489" i="3"/>
  <c r="C489" i="3" s="1"/>
  <c r="D489" i="3" s="1"/>
  <c r="B481" i="3"/>
  <c r="C481" i="3" s="1"/>
  <c r="D481" i="3" s="1"/>
  <c r="B473" i="3"/>
  <c r="C473" i="3" s="1"/>
  <c r="D473" i="3" s="1"/>
  <c r="B465" i="3"/>
  <c r="C465" i="3" s="1"/>
  <c r="D465" i="3" s="1"/>
  <c r="B457" i="3"/>
  <c r="C457" i="3" s="1"/>
  <c r="D457" i="3" s="1"/>
  <c r="B449" i="3"/>
  <c r="C449" i="3" s="1"/>
  <c r="D449" i="3" s="1"/>
  <c r="B441" i="3"/>
  <c r="C441" i="3" s="1"/>
  <c r="D441" i="3" s="1"/>
  <c r="B433" i="3"/>
  <c r="C433" i="3" s="1"/>
  <c r="D433" i="3" s="1"/>
  <c r="B425" i="3"/>
  <c r="C425" i="3" s="1"/>
  <c r="D425" i="3" s="1"/>
  <c r="B417" i="3"/>
  <c r="C417" i="3" s="1"/>
  <c r="D417" i="3" s="1"/>
  <c r="B409" i="3"/>
  <c r="C409" i="3" s="1"/>
  <c r="D409" i="3" s="1"/>
  <c r="B401" i="3"/>
  <c r="C401" i="3" s="1"/>
  <c r="D401" i="3" s="1"/>
  <c r="C4" i="2"/>
  <c r="D4" i="2" s="1"/>
  <c r="C12" i="2"/>
  <c r="D12" i="2" s="1"/>
  <c r="C11" i="2"/>
  <c r="D11" i="2" s="1"/>
  <c r="C5" i="2"/>
  <c r="D5" i="2" s="1"/>
  <c r="C13" i="2"/>
  <c r="D13" i="2" s="1"/>
  <c r="C19" i="2"/>
  <c r="D19" i="2" s="1"/>
  <c r="C6" i="2"/>
  <c r="D6" i="2" s="1"/>
  <c r="C14" i="2"/>
  <c r="D14" i="2" s="1"/>
  <c r="C7" i="2"/>
  <c r="D7" i="2" s="1"/>
  <c r="C15" i="2"/>
  <c r="D15" i="2" s="1"/>
  <c r="C8" i="2"/>
  <c r="D8" i="2" s="1"/>
  <c r="C16" i="2"/>
  <c r="D16" i="2" s="1"/>
  <c r="C9" i="2"/>
  <c r="D9" i="2" s="1"/>
  <c r="C17" i="2"/>
  <c r="D17" i="2" s="1"/>
  <c r="C10" i="2"/>
  <c r="D10" i="2" s="1"/>
  <c r="C18" i="2"/>
  <c r="D18" i="2" s="1"/>
  <c r="C24" i="2"/>
  <c r="D24" i="2" s="1"/>
  <c r="C22" i="2"/>
  <c r="D22" i="2" s="1"/>
  <c r="C20" i="2"/>
  <c r="D20" i="2" s="1"/>
  <c r="A26" i="2"/>
  <c r="C25" i="2"/>
  <c r="D25" i="2" s="1"/>
  <c r="C23" i="2"/>
  <c r="D23" i="2" s="1"/>
  <c r="C21" i="2"/>
  <c r="D21" i="2" s="1"/>
  <c r="C26" i="2" l="1"/>
  <c r="D26" i="2" s="1"/>
  <c r="A27" i="2"/>
  <c r="A28" i="2" l="1"/>
  <c r="C27" i="2"/>
  <c r="D27" i="2" s="1"/>
  <c r="C28" i="2" l="1"/>
  <c r="D28" i="2" s="1"/>
  <c r="A29" i="2"/>
  <c r="A30" i="2" l="1"/>
  <c r="C29" i="2"/>
  <c r="D29" i="2" s="1"/>
  <c r="C30" i="2" l="1"/>
  <c r="D30" i="2" s="1"/>
  <c r="A31" i="2"/>
  <c r="A32" i="2" l="1"/>
  <c r="C31" i="2"/>
  <c r="D31" i="2" s="1"/>
  <c r="C32" i="2" l="1"/>
  <c r="D32" i="2" s="1"/>
  <c r="A33" i="2"/>
  <c r="A34" i="2" l="1"/>
  <c r="C33" i="2"/>
  <c r="D33" i="2" s="1"/>
  <c r="C34" i="2" l="1"/>
  <c r="D34" i="2" s="1"/>
  <c r="A35" i="2"/>
  <c r="A36" i="2" l="1"/>
  <c r="C35" i="2"/>
  <c r="D35" i="2" s="1"/>
  <c r="C36" i="2" l="1"/>
  <c r="D36" i="2" s="1"/>
  <c r="A37" i="2"/>
  <c r="A38" i="2" l="1"/>
  <c r="C37" i="2"/>
  <c r="D37" i="2" s="1"/>
  <c r="C38" i="2" l="1"/>
  <c r="D38" i="2" s="1"/>
  <c r="A39" i="2"/>
  <c r="A40" i="2" l="1"/>
  <c r="C39" i="2"/>
  <c r="D39" i="2" s="1"/>
  <c r="C40" i="2" l="1"/>
  <c r="D40" i="2" s="1"/>
  <c r="A41" i="2"/>
  <c r="A42" i="2" l="1"/>
  <c r="C41" i="2"/>
  <c r="D41" i="2" s="1"/>
  <c r="C42" i="2" l="1"/>
  <c r="D42" i="2" s="1"/>
  <c r="A43" i="2"/>
  <c r="A44" i="2" l="1"/>
  <c r="C43" i="2"/>
  <c r="D43" i="2" s="1"/>
  <c r="C44" i="2" l="1"/>
  <c r="D44" i="2" s="1"/>
  <c r="A45" i="2"/>
  <c r="A46" i="2" l="1"/>
  <c r="C45" i="2"/>
  <c r="D45" i="2" s="1"/>
  <c r="C46" i="2" l="1"/>
  <c r="D46" i="2" s="1"/>
  <c r="A47" i="2"/>
  <c r="A48" i="2" l="1"/>
  <c r="C47" i="2"/>
  <c r="D47" i="2" s="1"/>
  <c r="C48" i="2" l="1"/>
  <c r="D48" i="2" s="1"/>
  <c r="A49" i="2"/>
  <c r="A50" i="2" l="1"/>
  <c r="C49" i="2"/>
  <c r="D49" i="2" s="1"/>
  <c r="C50" i="2" l="1"/>
  <c r="D50" i="2" s="1"/>
  <c r="A51" i="2"/>
  <c r="A52" i="2" l="1"/>
  <c r="C51" i="2"/>
  <c r="D51" i="2" s="1"/>
  <c r="C52" i="2" l="1"/>
  <c r="D52" i="2" s="1"/>
  <c r="A53" i="2"/>
  <c r="A54" i="2" l="1"/>
  <c r="C53" i="2"/>
  <c r="D53" i="2" s="1"/>
  <c r="C54" i="2" l="1"/>
  <c r="D54" i="2" s="1"/>
  <c r="A55" i="2"/>
  <c r="A56" i="2" l="1"/>
  <c r="C55" i="2"/>
  <c r="D55" i="2" s="1"/>
  <c r="C56" i="2" l="1"/>
  <c r="D56" i="2" s="1"/>
  <c r="A57" i="2"/>
  <c r="A58" i="2" l="1"/>
  <c r="C57" i="2"/>
  <c r="D57" i="2" s="1"/>
  <c r="C58" i="2" l="1"/>
  <c r="D58" i="2" s="1"/>
  <c r="A59" i="2"/>
  <c r="A60" i="2" l="1"/>
  <c r="C59" i="2"/>
  <c r="D59" i="2" s="1"/>
  <c r="C60" i="2" l="1"/>
  <c r="D60" i="2" s="1"/>
  <c r="A61" i="2"/>
  <c r="A62" i="2" l="1"/>
  <c r="C61" i="2"/>
  <c r="D61" i="2" s="1"/>
  <c r="C62" i="2" l="1"/>
  <c r="D62" i="2" s="1"/>
  <c r="A63" i="2"/>
  <c r="A64" i="2" l="1"/>
  <c r="C63" i="2"/>
  <c r="D63" i="2" s="1"/>
  <c r="C64" i="2" l="1"/>
  <c r="D64" i="2" s="1"/>
  <c r="A65" i="2"/>
  <c r="A66" i="2" l="1"/>
  <c r="C65" i="2"/>
  <c r="D65" i="2" s="1"/>
  <c r="C66" i="2" l="1"/>
  <c r="D66" i="2" s="1"/>
  <c r="A67" i="2"/>
  <c r="A68" i="2" l="1"/>
  <c r="C67" i="2"/>
  <c r="D67" i="2" s="1"/>
  <c r="C68" i="2" l="1"/>
  <c r="D68" i="2" s="1"/>
  <c r="A69" i="2"/>
  <c r="A70" i="2" l="1"/>
  <c r="C69" i="2"/>
  <c r="D69" i="2" s="1"/>
  <c r="C70" i="2" l="1"/>
  <c r="D70" i="2" s="1"/>
  <c r="A71" i="2"/>
  <c r="A72" i="2" l="1"/>
  <c r="C71" i="2"/>
  <c r="D71" i="2" s="1"/>
  <c r="C72" i="2" l="1"/>
  <c r="D72" i="2" s="1"/>
  <c r="A73" i="2"/>
  <c r="A74" i="2" l="1"/>
  <c r="C73" i="2"/>
  <c r="D73" i="2" s="1"/>
  <c r="C74" i="2" l="1"/>
  <c r="D74" i="2" s="1"/>
  <c r="A75" i="2"/>
  <c r="A76" i="2" l="1"/>
  <c r="C75" i="2"/>
  <c r="D75" i="2" s="1"/>
  <c r="C76" i="2" l="1"/>
  <c r="D76" i="2" s="1"/>
  <c r="A77" i="2"/>
  <c r="A78" i="2" l="1"/>
  <c r="C77" i="2"/>
  <c r="D77" i="2" s="1"/>
  <c r="C78" i="2" l="1"/>
  <c r="D78" i="2" s="1"/>
  <c r="A79" i="2"/>
  <c r="A80" i="2" l="1"/>
  <c r="C79" i="2"/>
  <c r="D79" i="2" s="1"/>
  <c r="C80" i="2" l="1"/>
  <c r="D80" i="2" s="1"/>
  <c r="A81" i="2"/>
  <c r="A82" i="2" l="1"/>
  <c r="C81" i="2"/>
  <c r="D81" i="2" s="1"/>
  <c r="C82" i="2" l="1"/>
  <c r="D82" i="2" s="1"/>
  <c r="A83" i="2"/>
  <c r="A84" i="2" l="1"/>
  <c r="C83" i="2"/>
  <c r="D83" i="2" s="1"/>
  <c r="C84" i="2" l="1"/>
  <c r="D84" i="2" s="1"/>
  <c r="A85" i="2"/>
  <c r="A86" i="2" l="1"/>
  <c r="C85" i="2"/>
  <c r="D85" i="2" s="1"/>
  <c r="C86" i="2" l="1"/>
  <c r="D86" i="2" s="1"/>
  <c r="A87" i="2"/>
  <c r="A88" i="2" l="1"/>
  <c r="C87" i="2"/>
  <c r="D87" i="2" s="1"/>
  <c r="C88" i="2" l="1"/>
  <c r="D88" i="2" s="1"/>
  <c r="A89" i="2"/>
  <c r="A90" i="2" l="1"/>
  <c r="C89" i="2"/>
  <c r="D89" i="2" s="1"/>
  <c r="C90" i="2" l="1"/>
  <c r="D90" i="2" s="1"/>
  <c r="A91" i="2"/>
  <c r="A92" i="2" l="1"/>
  <c r="C91" i="2"/>
  <c r="D91" i="2" s="1"/>
  <c r="C92" i="2" l="1"/>
  <c r="D92" i="2" s="1"/>
  <c r="A93" i="2"/>
  <c r="A94" i="2" l="1"/>
  <c r="C93" i="2"/>
  <c r="D93" i="2" s="1"/>
  <c r="C94" i="2" l="1"/>
  <c r="D94" i="2" s="1"/>
  <c r="A95" i="2"/>
  <c r="A96" i="2" l="1"/>
  <c r="C95" i="2"/>
  <c r="D95" i="2" s="1"/>
  <c r="C96" i="2" l="1"/>
  <c r="D96" i="2" s="1"/>
  <c r="A97" i="2"/>
  <c r="A98" i="2" l="1"/>
  <c r="C97" i="2"/>
  <c r="D97" i="2" s="1"/>
  <c r="C98" i="2" l="1"/>
  <c r="D98" i="2" s="1"/>
  <c r="A99" i="2"/>
  <c r="A100" i="2" l="1"/>
  <c r="C99" i="2"/>
  <c r="D99" i="2" s="1"/>
  <c r="C100" i="2" l="1"/>
  <c r="D100" i="2" s="1"/>
  <c r="A101" i="2"/>
  <c r="A102" i="2" l="1"/>
  <c r="C101" i="2"/>
  <c r="D101" i="2" s="1"/>
  <c r="C102" i="2" l="1"/>
  <c r="D102" i="2" s="1"/>
  <c r="A103" i="2"/>
  <c r="A104" i="2" l="1"/>
  <c r="C103" i="2"/>
  <c r="D103" i="2" s="1"/>
  <c r="C104" i="2" l="1"/>
  <c r="D104" i="2" s="1"/>
  <c r="A105" i="2"/>
  <c r="A106" i="2" l="1"/>
  <c r="C105" i="2"/>
  <c r="D105" i="2" s="1"/>
  <c r="C106" i="2" l="1"/>
  <c r="D106" i="2" s="1"/>
  <c r="A107" i="2"/>
  <c r="A108" i="2" l="1"/>
  <c r="C107" i="2"/>
  <c r="D107" i="2" s="1"/>
  <c r="C108" i="2" l="1"/>
  <c r="D108" i="2" s="1"/>
  <c r="A109" i="2"/>
  <c r="A110" i="2" l="1"/>
  <c r="C109" i="2"/>
  <c r="D109" i="2" s="1"/>
  <c r="C110" i="2" l="1"/>
  <c r="D110" i="2" s="1"/>
  <c r="A111" i="2"/>
  <c r="A112" i="2" l="1"/>
  <c r="C111" i="2"/>
  <c r="D111" i="2" s="1"/>
  <c r="C112" i="2" l="1"/>
  <c r="D112" i="2" s="1"/>
  <c r="A113" i="2"/>
  <c r="A114" i="2" l="1"/>
  <c r="C113" i="2"/>
  <c r="D113" i="2" s="1"/>
  <c r="C114" i="2" l="1"/>
  <c r="D114" i="2" s="1"/>
  <c r="A115" i="2"/>
  <c r="A116" i="2" l="1"/>
  <c r="C115" i="2"/>
  <c r="D115" i="2" s="1"/>
  <c r="C116" i="2" l="1"/>
  <c r="D116" i="2" s="1"/>
  <c r="A117" i="2"/>
  <c r="A118" i="2" l="1"/>
  <c r="C117" i="2"/>
  <c r="D117" i="2" s="1"/>
  <c r="C118" i="2" l="1"/>
  <c r="D118" i="2" s="1"/>
  <c r="A119" i="2"/>
  <c r="A120" i="2" l="1"/>
  <c r="C119" i="2"/>
  <c r="D119" i="2" s="1"/>
  <c r="C120" i="2" l="1"/>
  <c r="D120" i="2" s="1"/>
  <c r="A121" i="2"/>
  <c r="A122" i="2" l="1"/>
  <c r="C121" i="2"/>
  <c r="D121" i="2" s="1"/>
  <c r="C122" i="2" l="1"/>
  <c r="D122" i="2" s="1"/>
  <c r="A123" i="2"/>
  <c r="A124" i="2" l="1"/>
  <c r="C123" i="2"/>
  <c r="D123" i="2" s="1"/>
  <c r="C124" i="2" l="1"/>
  <c r="D124" i="2" s="1"/>
  <c r="A125" i="2"/>
  <c r="A126" i="2" l="1"/>
  <c r="C125" i="2"/>
  <c r="D125" i="2" s="1"/>
  <c r="C126" i="2" l="1"/>
  <c r="D126" i="2" s="1"/>
  <c r="A127" i="2"/>
  <c r="A128" i="2" l="1"/>
  <c r="C127" i="2"/>
  <c r="D127" i="2" s="1"/>
  <c r="C128" i="2" l="1"/>
  <c r="D128" i="2" s="1"/>
  <c r="A129" i="2"/>
  <c r="A130" i="2" l="1"/>
  <c r="C129" i="2"/>
  <c r="D129" i="2" s="1"/>
  <c r="C130" i="2" l="1"/>
  <c r="D130" i="2" s="1"/>
  <c r="A131" i="2"/>
  <c r="A132" i="2" l="1"/>
  <c r="C131" i="2"/>
  <c r="D131" i="2" s="1"/>
  <c r="C132" i="2" l="1"/>
  <c r="D132" i="2" s="1"/>
  <c r="A133" i="2"/>
  <c r="C133" i="2" l="1"/>
  <c r="D133" i="2" s="1"/>
  <c r="A134" i="2"/>
  <c r="C134" i="2" l="1"/>
  <c r="D134" i="2" s="1"/>
  <c r="A135" i="2"/>
  <c r="A136" i="2" l="1"/>
  <c r="C135" i="2"/>
  <c r="D135" i="2" s="1"/>
  <c r="C136" i="2" l="1"/>
  <c r="D136" i="2" s="1"/>
  <c r="A137" i="2"/>
  <c r="C137" i="2" l="1"/>
  <c r="D137" i="2" s="1"/>
  <c r="A138" i="2"/>
  <c r="C138" i="2" l="1"/>
  <c r="D138" i="2" s="1"/>
  <c r="A139" i="2"/>
  <c r="C139" i="2" l="1"/>
  <c r="D139" i="2" s="1"/>
  <c r="A140" i="2"/>
  <c r="C140" i="2" l="1"/>
  <c r="D140" i="2" s="1"/>
  <c r="A141" i="2"/>
  <c r="C141" i="2" l="1"/>
  <c r="D141" i="2" s="1"/>
  <c r="A142" i="2"/>
  <c r="C142" i="2" l="1"/>
  <c r="D142" i="2" s="1"/>
  <c r="A143" i="2"/>
  <c r="C143" i="2" l="1"/>
  <c r="D143" i="2" s="1"/>
  <c r="A144" i="2"/>
  <c r="C144" i="2" l="1"/>
  <c r="D144" i="2" s="1"/>
  <c r="A145" i="2"/>
  <c r="C145" i="2" l="1"/>
  <c r="D145" i="2" s="1"/>
  <c r="A146" i="2"/>
  <c r="C146" i="2" l="1"/>
  <c r="D146" i="2" s="1"/>
  <c r="A147" i="2"/>
  <c r="A148" i="2" l="1"/>
  <c r="C147" i="2"/>
  <c r="D147" i="2" s="1"/>
  <c r="C148" i="2" l="1"/>
  <c r="D148" i="2" s="1"/>
  <c r="A149" i="2"/>
  <c r="C149" i="2" l="1"/>
  <c r="D149" i="2" s="1"/>
  <c r="A150" i="2"/>
  <c r="C150" i="2" l="1"/>
  <c r="D150" i="2" s="1"/>
  <c r="A151" i="2"/>
  <c r="A152" i="2" l="1"/>
  <c r="C151" i="2"/>
  <c r="D151" i="2" s="1"/>
  <c r="C152" i="2" l="1"/>
  <c r="D152" i="2" s="1"/>
  <c r="A153" i="2"/>
  <c r="C153" i="2" l="1"/>
  <c r="D153" i="2" s="1"/>
  <c r="A154" i="2"/>
  <c r="C154" i="2" l="1"/>
  <c r="D154" i="2" s="1"/>
  <c r="A155" i="2"/>
  <c r="C155" i="2" l="1"/>
  <c r="D155" i="2" s="1"/>
  <c r="A156" i="2"/>
  <c r="C156" i="2" l="1"/>
  <c r="D156" i="2" s="1"/>
  <c r="A157" i="2"/>
  <c r="C157" i="2" l="1"/>
  <c r="D157" i="2" s="1"/>
  <c r="A158" i="2"/>
  <c r="C158" i="2" l="1"/>
  <c r="D158" i="2" s="1"/>
  <c r="A159" i="2"/>
  <c r="C159" i="2" l="1"/>
  <c r="D159" i="2" s="1"/>
  <c r="A160" i="2"/>
  <c r="C160" i="2" l="1"/>
  <c r="D160" i="2" s="1"/>
  <c r="A161" i="2"/>
  <c r="C161" i="2" l="1"/>
  <c r="D161" i="2" s="1"/>
  <c r="A162" i="2"/>
  <c r="C162" i="2" l="1"/>
  <c r="D162" i="2" s="1"/>
  <c r="A163" i="2"/>
  <c r="A164" i="2" l="1"/>
  <c r="C163" i="2"/>
  <c r="D163" i="2" s="1"/>
  <c r="C164" i="2" l="1"/>
  <c r="D164" i="2" s="1"/>
  <c r="A165" i="2"/>
  <c r="C165" i="2" l="1"/>
  <c r="D165" i="2" s="1"/>
  <c r="A166" i="2"/>
  <c r="C166" i="2" l="1"/>
  <c r="D166" i="2" s="1"/>
  <c r="A167" i="2"/>
  <c r="A168" i="2" l="1"/>
  <c r="C167" i="2"/>
  <c r="D167" i="2" s="1"/>
  <c r="C168" i="2" l="1"/>
  <c r="D168" i="2" s="1"/>
  <c r="A169" i="2"/>
  <c r="C169" i="2" l="1"/>
  <c r="D169" i="2" s="1"/>
  <c r="A170" i="2"/>
  <c r="C170" i="2" l="1"/>
  <c r="D170" i="2" s="1"/>
  <c r="A171" i="2"/>
  <c r="A172" i="2" l="1"/>
  <c r="C171" i="2"/>
  <c r="D171" i="2" s="1"/>
  <c r="C172" i="2" l="1"/>
  <c r="D172" i="2" s="1"/>
  <c r="A173" i="2"/>
  <c r="C173" i="2" l="1"/>
  <c r="D173" i="2" s="1"/>
  <c r="A174" i="2"/>
  <c r="C174" i="2" l="1"/>
  <c r="D174" i="2" s="1"/>
  <c r="A175" i="2"/>
  <c r="A176" i="2" l="1"/>
  <c r="C175" i="2"/>
  <c r="D175" i="2" s="1"/>
  <c r="C176" i="2" l="1"/>
  <c r="D176" i="2" s="1"/>
  <c r="A177" i="2"/>
  <c r="C177" i="2" l="1"/>
  <c r="D177" i="2" s="1"/>
  <c r="A178" i="2"/>
  <c r="C178" i="2" l="1"/>
  <c r="D178" i="2" s="1"/>
  <c r="A179" i="2"/>
  <c r="C179" i="2" l="1"/>
  <c r="D179" i="2" s="1"/>
  <c r="A180" i="2"/>
  <c r="C180" i="2" l="1"/>
  <c r="D180" i="2" s="1"/>
  <c r="A181" i="2"/>
  <c r="A182" i="2" l="1"/>
  <c r="C181" i="2"/>
  <c r="D181" i="2" s="1"/>
  <c r="C182" i="2" l="1"/>
  <c r="D182" i="2" s="1"/>
  <c r="A183" i="2"/>
  <c r="C183" i="2" l="1"/>
  <c r="D183" i="2" s="1"/>
  <c r="A184" i="2"/>
  <c r="C184" i="2" l="1"/>
  <c r="D184" i="2" s="1"/>
  <c r="A185" i="2"/>
  <c r="C185" i="2" l="1"/>
  <c r="D185" i="2" s="1"/>
  <c r="A186" i="2"/>
  <c r="C186" i="2" l="1"/>
  <c r="D186" i="2" s="1"/>
  <c r="A187" i="2"/>
  <c r="A188" i="2" l="1"/>
  <c r="C187" i="2"/>
  <c r="D187" i="2" s="1"/>
  <c r="C188" i="2" l="1"/>
  <c r="D188" i="2" s="1"/>
  <c r="A189" i="2"/>
  <c r="C189" i="2" l="1"/>
  <c r="D189" i="2" s="1"/>
  <c r="A190" i="2"/>
  <c r="A191" i="2" l="1"/>
  <c r="C190" i="2"/>
  <c r="D190" i="2" s="1"/>
  <c r="C191" i="2" l="1"/>
  <c r="D191" i="2" s="1"/>
  <c r="A192" i="2"/>
  <c r="A193" i="2" l="1"/>
  <c r="C192" i="2"/>
  <c r="D192" i="2" s="1"/>
  <c r="C193" i="2" l="1"/>
  <c r="D193" i="2" s="1"/>
  <c r="A194" i="2"/>
  <c r="A195" i="2" l="1"/>
  <c r="C194" i="2"/>
  <c r="D194" i="2" s="1"/>
  <c r="C195" i="2" l="1"/>
  <c r="D195" i="2" s="1"/>
  <c r="A196" i="2"/>
  <c r="A197" i="2" l="1"/>
  <c r="C196" i="2"/>
  <c r="D196" i="2" s="1"/>
  <c r="C197" i="2" l="1"/>
  <c r="D197" i="2" s="1"/>
  <c r="A198" i="2"/>
  <c r="A199" i="2" l="1"/>
  <c r="C198" i="2"/>
  <c r="D198" i="2" s="1"/>
  <c r="C199" i="2" l="1"/>
  <c r="D199" i="2" s="1"/>
  <c r="A200" i="2"/>
  <c r="A201" i="2" l="1"/>
  <c r="C200" i="2"/>
  <c r="D200" i="2" s="1"/>
  <c r="C201" i="2" l="1"/>
  <c r="D201" i="2" s="1"/>
  <c r="A202" i="2"/>
  <c r="A203" i="2" l="1"/>
  <c r="C202" i="2"/>
  <c r="D202" i="2" s="1"/>
  <c r="C203" i="2" l="1"/>
  <c r="D203" i="2" s="1"/>
  <c r="A204" i="2"/>
  <c r="A205" i="2" l="1"/>
  <c r="C204" i="2"/>
  <c r="D204" i="2" s="1"/>
  <c r="C205" i="2" l="1"/>
  <c r="D205" i="2" s="1"/>
  <c r="A206" i="2"/>
  <c r="A207" i="2" l="1"/>
  <c r="C206" i="2"/>
  <c r="D206" i="2" s="1"/>
  <c r="C207" i="2" l="1"/>
  <c r="D207" i="2" s="1"/>
  <c r="A208" i="2"/>
  <c r="A209" i="2" l="1"/>
  <c r="C208" i="2"/>
  <c r="D208" i="2" s="1"/>
  <c r="C209" i="2" l="1"/>
  <c r="D209" i="2" s="1"/>
  <c r="A210" i="2"/>
  <c r="A211" i="2" l="1"/>
  <c r="C210" i="2"/>
  <c r="D210" i="2" s="1"/>
  <c r="C211" i="2" l="1"/>
  <c r="D211" i="2" s="1"/>
  <c r="A212" i="2"/>
  <c r="A213" i="2" l="1"/>
  <c r="C212" i="2"/>
  <c r="D212" i="2" s="1"/>
  <c r="C213" i="2" l="1"/>
  <c r="D213" i="2" s="1"/>
  <c r="A214" i="2"/>
  <c r="A215" i="2" l="1"/>
  <c r="C214" i="2"/>
  <c r="D214" i="2" s="1"/>
  <c r="C215" i="2" l="1"/>
  <c r="D215" i="2" s="1"/>
  <c r="A216" i="2"/>
  <c r="A217" i="2" l="1"/>
  <c r="C216" i="2"/>
  <c r="D216" i="2" s="1"/>
  <c r="C217" i="2" l="1"/>
  <c r="D217" i="2" s="1"/>
  <c r="A218" i="2"/>
  <c r="A219" i="2" l="1"/>
  <c r="C218" i="2"/>
  <c r="D218" i="2" s="1"/>
  <c r="C219" i="2" l="1"/>
  <c r="D219" i="2" s="1"/>
  <c r="A220" i="2"/>
  <c r="A221" i="2" l="1"/>
  <c r="C220" i="2"/>
  <c r="D220" i="2" s="1"/>
  <c r="C221" i="2" l="1"/>
  <c r="D221" i="2" s="1"/>
  <c r="A222" i="2"/>
  <c r="A223" i="2" l="1"/>
  <c r="C222" i="2"/>
  <c r="D222" i="2" s="1"/>
  <c r="C223" i="2" l="1"/>
  <c r="D223" i="2" s="1"/>
  <c r="A224" i="2"/>
  <c r="A225" i="2" l="1"/>
  <c r="C224" i="2"/>
  <c r="D224" i="2" s="1"/>
  <c r="C225" i="2" l="1"/>
  <c r="D225" i="2" s="1"/>
  <c r="A226" i="2"/>
  <c r="A227" i="2" l="1"/>
  <c r="C226" i="2"/>
  <c r="D226" i="2" s="1"/>
  <c r="C227" i="2" l="1"/>
  <c r="D227" i="2" s="1"/>
  <c r="A228" i="2"/>
  <c r="A229" i="2" l="1"/>
  <c r="C228" i="2"/>
  <c r="D228" i="2" s="1"/>
  <c r="C229" i="2" l="1"/>
  <c r="D229" i="2" s="1"/>
  <c r="A230" i="2"/>
  <c r="A231" i="2" l="1"/>
  <c r="C230" i="2"/>
  <c r="D230" i="2" s="1"/>
  <c r="C231" i="2" l="1"/>
  <c r="D231" i="2" s="1"/>
  <c r="A232" i="2"/>
  <c r="A233" i="2" l="1"/>
  <c r="C232" i="2"/>
  <c r="D232" i="2" s="1"/>
  <c r="C233" i="2" l="1"/>
  <c r="D233" i="2" s="1"/>
  <c r="A234" i="2"/>
  <c r="A235" i="2" l="1"/>
  <c r="C234" i="2"/>
  <c r="D234" i="2" s="1"/>
  <c r="C235" i="2" l="1"/>
  <c r="D235" i="2" s="1"/>
  <c r="A236" i="2"/>
  <c r="A237" i="2" l="1"/>
  <c r="C236" i="2"/>
  <c r="D236" i="2" s="1"/>
  <c r="C237" i="2" l="1"/>
  <c r="D237" i="2" s="1"/>
  <c r="A238" i="2"/>
  <c r="A239" i="2" l="1"/>
  <c r="C238" i="2"/>
  <c r="D238" i="2" s="1"/>
  <c r="C239" i="2" l="1"/>
  <c r="D239" i="2" s="1"/>
  <c r="A240" i="2"/>
  <c r="A241" i="2" l="1"/>
  <c r="C240" i="2"/>
  <c r="D240" i="2" s="1"/>
  <c r="C241" i="2" l="1"/>
  <c r="D241" i="2" s="1"/>
  <c r="A242" i="2"/>
  <c r="A243" i="2" l="1"/>
  <c r="C242" i="2"/>
  <c r="D242" i="2" s="1"/>
  <c r="C243" i="2" l="1"/>
  <c r="D243" i="2" s="1"/>
  <c r="A244" i="2"/>
  <c r="A245" i="2" l="1"/>
  <c r="C244" i="2"/>
  <c r="D244" i="2" s="1"/>
  <c r="C245" i="2" l="1"/>
  <c r="D245" i="2" s="1"/>
  <c r="A246" i="2"/>
  <c r="A247" i="2" l="1"/>
  <c r="C246" i="2"/>
  <c r="D246" i="2" s="1"/>
  <c r="C247" i="2" l="1"/>
  <c r="D247" i="2" s="1"/>
  <c r="A248" i="2"/>
  <c r="A249" i="2" l="1"/>
  <c r="C248" i="2"/>
  <c r="D248" i="2" s="1"/>
  <c r="C249" i="2" l="1"/>
  <c r="D249" i="2" s="1"/>
  <c r="A250" i="2"/>
  <c r="A251" i="2" l="1"/>
  <c r="C250" i="2"/>
  <c r="D250" i="2" s="1"/>
  <c r="C251" i="2" l="1"/>
  <c r="D251" i="2" s="1"/>
  <c r="A252" i="2"/>
  <c r="A253" i="2" l="1"/>
  <c r="C252" i="2"/>
  <c r="D252" i="2" s="1"/>
  <c r="C253" i="2" l="1"/>
  <c r="D253" i="2" s="1"/>
  <c r="A254" i="2"/>
  <c r="A255" i="2" l="1"/>
  <c r="C254" i="2"/>
  <c r="D254" i="2" s="1"/>
  <c r="C255" i="2" l="1"/>
  <c r="D255" i="2" s="1"/>
  <c r="A256" i="2"/>
  <c r="A257" i="2" l="1"/>
  <c r="C256" i="2"/>
  <c r="D256" i="2" s="1"/>
  <c r="C257" i="2" l="1"/>
  <c r="D257" i="2" s="1"/>
  <c r="A258" i="2"/>
  <c r="A259" i="2" l="1"/>
  <c r="C258" i="2"/>
  <c r="D258" i="2" s="1"/>
  <c r="C259" i="2" l="1"/>
  <c r="D259" i="2" s="1"/>
  <c r="A260" i="2"/>
  <c r="A261" i="2" l="1"/>
  <c r="C260" i="2"/>
  <c r="D260" i="2" s="1"/>
  <c r="C261" i="2" l="1"/>
  <c r="D261" i="2" s="1"/>
  <c r="A262" i="2"/>
  <c r="A263" i="2" l="1"/>
  <c r="C262" i="2"/>
  <c r="D262" i="2" s="1"/>
  <c r="C263" i="2" l="1"/>
  <c r="D263" i="2" s="1"/>
  <c r="A264" i="2"/>
  <c r="A265" i="2" l="1"/>
  <c r="C264" i="2"/>
  <c r="D264" i="2" s="1"/>
  <c r="C265" i="2" l="1"/>
  <c r="D265" i="2" s="1"/>
  <c r="A266" i="2"/>
  <c r="A267" i="2" l="1"/>
  <c r="C266" i="2"/>
  <c r="D266" i="2" s="1"/>
  <c r="C267" i="2" l="1"/>
  <c r="D267" i="2" s="1"/>
  <c r="A268" i="2"/>
  <c r="A269" i="2" l="1"/>
  <c r="C268" i="2"/>
  <c r="D268" i="2" s="1"/>
  <c r="C269" i="2" l="1"/>
  <c r="D269" i="2" s="1"/>
  <c r="A270" i="2"/>
  <c r="A271" i="2" l="1"/>
  <c r="C270" i="2"/>
  <c r="D270" i="2" s="1"/>
  <c r="C271" i="2" l="1"/>
  <c r="D271" i="2" s="1"/>
  <c r="A272" i="2"/>
  <c r="A273" i="2" l="1"/>
  <c r="C272" i="2"/>
  <c r="D272" i="2" s="1"/>
  <c r="C273" i="2" l="1"/>
  <c r="D273" i="2" s="1"/>
  <c r="A274" i="2"/>
  <c r="A275" i="2" l="1"/>
  <c r="C274" i="2"/>
  <c r="D274" i="2" s="1"/>
  <c r="C275" i="2" l="1"/>
  <c r="D275" i="2" s="1"/>
  <c r="A276" i="2"/>
  <c r="A277" i="2" l="1"/>
  <c r="C276" i="2"/>
  <c r="D276" i="2" s="1"/>
  <c r="C277" i="2" l="1"/>
  <c r="D277" i="2" s="1"/>
  <c r="A278" i="2"/>
  <c r="A279" i="2" l="1"/>
  <c r="C278" i="2"/>
  <c r="D278" i="2" s="1"/>
  <c r="C279" i="2" l="1"/>
  <c r="D279" i="2" s="1"/>
  <c r="A280" i="2"/>
  <c r="A281" i="2" l="1"/>
  <c r="C280" i="2"/>
  <c r="D280" i="2" s="1"/>
  <c r="C281" i="2" l="1"/>
  <c r="D281" i="2" s="1"/>
  <c r="A282" i="2"/>
  <c r="A283" i="2" l="1"/>
  <c r="C282" i="2"/>
  <c r="D282" i="2" s="1"/>
  <c r="C283" i="2" l="1"/>
  <c r="D283" i="2" s="1"/>
  <c r="A284" i="2"/>
  <c r="A285" i="2" l="1"/>
  <c r="C284" i="2"/>
  <c r="D284" i="2" s="1"/>
  <c r="C285" i="2" l="1"/>
  <c r="D285" i="2" s="1"/>
  <c r="A286" i="2"/>
  <c r="A287" i="2" l="1"/>
  <c r="C286" i="2"/>
  <c r="D286" i="2" s="1"/>
  <c r="C287" i="2" l="1"/>
  <c r="D287" i="2" s="1"/>
  <c r="A288" i="2"/>
  <c r="A289" i="2" l="1"/>
  <c r="C288" i="2"/>
  <c r="D288" i="2" s="1"/>
  <c r="C289" i="2" l="1"/>
  <c r="D289" i="2" s="1"/>
  <c r="A290" i="2"/>
  <c r="A291" i="2" l="1"/>
  <c r="C290" i="2"/>
  <c r="D290" i="2" s="1"/>
  <c r="C291" i="2" l="1"/>
  <c r="D291" i="2" s="1"/>
  <c r="A292" i="2"/>
  <c r="A293" i="2" l="1"/>
  <c r="C292" i="2"/>
  <c r="D292" i="2" s="1"/>
  <c r="C293" i="2" l="1"/>
  <c r="D293" i="2" s="1"/>
  <c r="A294" i="2"/>
  <c r="A295" i="2" l="1"/>
  <c r="C294" i="2"/>
  <c r="D294" i="2" s="1"/>
  <c r="C295" i="2" l="1"/>
  <c r="D295" i="2" s="1"/>
  <c r="A296" i="2"/>
  <c r="A297" i="2" l="1"/>
  <c r="C296" i="2"/>
  <c r="D296" i="2" s="1"/>
  <c r="C297" i="2" l="1"/>
  <c r="D297" i="2" s="1"/>
  <c r="A298" i="2"/>
  <c r="A299" i="2" l="1"/>
  <c r="C298" i="2"/>
  <c r="D298" i="2" s="1"/>
  <c r="C299" i="2" l="1"/>
  <c r="D299" i="2" s="1"/>
  <c r="A300" i="2"/>
  <c r="A301" i="2" l="1"/>
  <c r="C300" i="2"/>
  <c r="D300" i="2" s="1"/>
  <c r="C301" i="2" l="1"/>
  <c r="D301" i="2" s="1"/>
  <c r="A302" i="2"/>
  <c r="A303" i="2" l="1"/>
  <c r="C302" i="2"/>
  <c r="D302" i="2" s="1"/>
  <c r="C303" i="2" l="1"/>
  <c r="D303" i="2" s="1"/>
  <c r="A304" i="2"/>
  <c r="A305" i="2" l="1"/>
  <c r="C304" i="2"/>
  <c r="D304" i="2" s="1"/>
  <c r="C305" i="2" l="1"/>
  <c r="D305" i="2" s="1"/>
  <c r="A306" i="2"/>
  <c r="A307" i="2" l="1"/>
  <c r="C306" i="2"/>
  <c r="D306" i="2" s="1"/>
  <c r="C307" i="2" l="1"/>
  <c r="D307" i="2" s="1"/>
  <c r="A308" i="2"/>
  <c r="C308" i="2" l="1"/>
  <c r="D308" i="2" s="1"/>
  <c r="A309" i="2"/>
  <c r="C309" i="2" l="1"/>
  <c r="D309" i="2" s="1"/>
  <c r="A310" i="2"/>
  <c r="C310" i="2" l="1"/>
  <c r="D310" i="2" s="1"/>
  <c r="A311" i="2"/>
  <c r="C311" i="2" l="1"/>
  <c r="D311" i="2" s="1"/>
  <c r="A312" i="2"/>
  <c r="C312" i="2" l="1"/>
  <c r="D312" i="2" s="1"/>
  <c r="A313" i="2"/>
  <c r="C313" i="2" l="1"/>
  <c r="D313" i="2" s="1"/>
  <c r="A314" i="2"/>
  <c r="C314" i="2" l="1"/>
  <c r="D314" i="2" s="1"/>
  <c r="A315" i="2"/>
  <c r="C315" i="2" l="1"/>
  <c r="D315" i="2" s="1"/>
  <c r="A316" i="2"/>
  <c r="C316" i="2" l="1"/>
  <c r="D316" i="2" s="1"/>
  <c r="A317" i="2"/>
  <c r="C317" i="2" l="1"/>
  <c r="D317" i="2" s="1"/>
  <c r="A318" i="2"/>
  <c r="C318" i="2" l="1"/>
  <c r="D318" i="2" s="1"/>
  <c r="A319" i="2"/>
  <c r="C319" i="2" l="1"/>
  <c r="D319" i="2" s="1"/>
  <c r="A320" i="2"/>
  <c r="C320" i="2" l="1"/>
  <c r="D320" i="2" s="1"/>
  <c r="A321" i="2"/>
  <c r="C321" i="2" l="1"/>
  <c r="D321" i="2" s="1"/>
  <c r="A322" i="2"/>
  <c r="C322" i="2" l="1"/>
  <c r="D322" i="2" s="1"/>
  <c r="A323" i="2"/>
  <c r="C323" i="2" l="1"/>
  <c r="D323" i="2" s="1"/>
  <c r="A324" i="2"/>
  <c r="C324" i="2" l="1"/>
  <c r="D324" i="2" s="1"/>
  <c r="A325" i="2"/>
  <c r="C325" i="2" l="1"/>
  <c r="D325" i="2" s="1"/>
  <c r="A326" i="2"/>
  <c r="C326" i="2" l="1"/>
  <c r="D326" i="2" s="1"/>
  <c r="A327" i="2"/>
  <c r="C327" i="2" l="1"/>
  <c r="D327" i="2" s="1"/>
  <c r="A328" i="2"/>
  <c r="C328" i="2" l="1"/>
  <c r="D328" i="2" s="1"/>
  <c r="A329" i="2"/>
  <c r="C329" i="2" l="1"/>
  <c r="D329" i="2" s="1"/>
  <c r="A330" i="2"/>
  <c r="C330" i="2" l="1"/>
  <c r="D330" i="2" s="1"/>
  <c r="A331" i="2"/>
  <c r="C331" i="2" l="1"/>
  <c r="D331" i="2" s="1"/>
  <c r="A332" i="2"/>
  <c r="C332" i="2" l="1"/>
  <c r="D332" i="2" s="1"/>
  <c r="A333" i="2"/>
  <c r="C333" i="2" l="1"/>
  <c r="D333" i="2" s="1"/>
  <c r="A334" i="2"/>
  <c r="C334" i="2" l="1"/>
  <c r="D334" i="2" s="1"/>
  <c r="A335" i="2"/>
  <c r="C335" i="2" l="1"/>
  <c r="D335" i="2" s="1"/>
  <c r="A336" i="2"/>
  <c r="C336" i="2" l="1"/>
  <c r="D336" i="2" s="1"/>
  <c r="A337" i="2"/>
  <c r="C337" i="2" l="1"/>
  <c r="D337" i="2" s="1"/>
  <c r="A338" i="2"/>
  <c r="C338" i="2" l="1"/>
  <c r="D338" i="2" s="1"/>
  <c r="A339" i="2"/>
  <c r="C339" i="2" l="1"/>
  <c r="D339" i="2" s="1"/>
  <c r="A340" i="2"/>
  <c r="C340" i="2" l="1"/>
  <c r="D340" i="2" s="1"/>
  <c r="A341" i="2"/>
  <c r="C341" i="2" s="1"/>
  <c r="D341" i="2" s="1"/>
</calcChain>
</file>

<file path=xl/sharedStrings.xml><?xml version="1.0" encoding="utf-8"?>
<sst xmlns="http://schemas.openxmlformats.org/spreadsheetml/2006/main" count="84" uniqueCount="60">
  <si>
    <t>Curvas Tensão-Deformação HSD2 - ANSYS</t>
  </si>
  <si>
    <t>Parâmetro</t>
  </si>
  <si>
    <t>Valor</t>
  </si>
  <si>
    <t>Significado</t>
  </si>
  <si>
    <t>Unidade</t>
  </si>
  <si>
    <t>Rc</t>
  </si>
  <si>
    <t>Resistência à compressão uniaxial</t>
  </si>
  <si>
    <t>Pa</t>
  </si>
  <si>
    <t>Rt</t>
  </si>
  <si>
    <t>Rb</t>
  </si>
  <si>
    <t>Resistência à compressão biaxial</t>
  </si>
  <si>
    <t>Ec</t>
  </si>
  <si>
    <t>Módulo de elasticidade inicial</t>
  </si>
  <si>
    <t>Deformação plástica na resistência à compressão uniaxial</t>
  </si>
  <si>
    <t>Deformação plástica na transição entre softening potência e exponencial</t>
  </si>
  <si>
    <t>Tensão relativa no início do hardening não linear</t>
  </si>
  <si>
    <t>Tensão residual em kcu</t>
  </si>
  <si>
    <t>Resistência à compressão residual relativa</t>
  </si>
  <si>
    <t>Gft</t>
  </si>
  <si>
    <t>Energia de fratura do modo I</t>
  </si>
  <si>
    <t>Resistência à tração residual relativa</t>
  </si>
  <si>
    <t>at</t>
  </si>
  <si>
    <t>Parâmetro auxiliar</t>
  </si>
  <si>
    <t>gft</t>
  </si>
  <si>
    <t>-</t>
  </si>
  <si>
    <t>l</t>
  </si>
  <si>
    <t>Tamanho característico dos elementos</t>
  </si>
  <si>
    <t>N/m</t>
  </si>
  <si>
    <t>k</t>
  </si>
  <si>
    <t>W</t>
  </si>
  <si>
    <t>s</t>
  </si>
  <si>
    <t>e</t>
  </si>
  <si>
    <r>
      <rPr>
        <sz val="11"/>
        <color theme="1"/>
        <rFont val="Symbol"/>
        <family val="1"/>
        <charset val="2"/>
      </rPr>
      <t>k</t>
    </r>
    <r>
      <rPr>
        <vertAlign val="subscript"/>
        <sz val="11"/>
        <color theme="1"/>
        <rFont val="Calibri"/>
        <family val="2"/>
        <scheme val="minor"/>
      </rPr>
      <t>cm</t>
    </r>
  </si>
  <si>
    <r>
      <rPr>
        <sz val="11"/>
        <color theme="1"/>
        <rFont val="Symbol"/>
        <family val="1"/>
        <charset val="2"/>
      </rPr>
      <t>k</t>
    </r>
    <r>
      <rPr>
        <vertAlign val="subscript"/>
        <sz val="11"/>
        <color theme="1"/>
        <rFont val="Calibri"/>
        <family val="2"/>
        <scheme val="minor"/>
      </rPr>
      <t>cu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</si>
  <si>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ci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</si>
  <si>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cu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</si>
  <si>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cr</t>
    </r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</si>
  <si>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tr</t>
    </r>
  </si>
  <si>
    <t>Nível de tensão a partir do qual a curva tensão-deformação deixa de ser linear</t>
  </si>
  <si>
    <t>Nível de tensão pós pico a partir do qual a curva deixa de ser potência e passa a ser exponencial</t>
  </si>
  <si>
    <t>Nível de tensão correspondente à mínima tensão de compressão do concreto comprimido para deformação infinita</t>
  </si>
  <si>
    <t>Encurta ou alarga a parte pós-pico da curva</t>
  </si>
  <si>
    <t>O que é</t>
  </si>
  <si>
    <t>O que faz com a curva</t>
  </si>
  <si>
    <t>Encurta ou alarga a parte pré-pico da curva</t>
  </si>
  <si>
    <t>m</t>
  </si>
  <si>
    <t>raiz cúbica do volume do elemento se sólido ou raiz quadrada da área se plano</t>
  </si>
  <si>
    <t>Parâmetro auxiliar pra evitar dependência de malha, que não deveria existir, mas tá lá do mesmo jeito. Dificulta fazer a curva se comportar como queremos.</t>
  </si>
  <si>
    <t>Energia de fratura do modo I dividida por comprimento</t>
  </si>
  <si>
    <t>Área abaixo do gráfico tensão-deformação do ramo descendente</t>
  </si>
  <si>
    <t>Energia de fratura obtida de ensaio de tração</t>
  </si>
  <si>
    <t>Nível de tensão correspondente à mínima tensão de compressão do concreto tracionado para deformação infinita</t>
  </si>
  <si>
    <t>Sobe a parte pós pico da curva; pode ser utilizado pra facilitar convergência</t>
  </si>
  <si>
    <t>gft/Rt</t>
  </si>
  <si>
    <t>Resistência à tração uniaxial</t>
  </si>
  <si>
    <t>Óbvio</t>
  </si>
  <si>
    <t>Sem relação com a curva, mas usado no critério de falha. Pode ser adotado como aprox. 1.2*resistência uniaxial</t>
  </si>
  <si>
    <t>Arrasta o pico pro lado</t>
  </si>
  <si>
    <t>Usado na curva de softening, mas calculado com base em outros parâmetros</t>
  </si>
  <si>
    <t>*NÃO MODIFICAR O QUE ESTÁ EM AMARELO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</si>
</sst>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em Compressão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Compressao!$D$2:$D$707</c:f>
              <c:numCache>
                <c:formatCode>0.00E+00</c:formatCode>
                <c:ptCount val="706"/>
                <c:pt idx="0">
                  <c:v>0</c:v>
                </c:pt>
                <c:pt idx="1">
                  <c:v>3.0800000000000001E-4</c:v>
                </c:pt>
                <c:pt idx="2">
                  <c:v>4.5377309546746795E-4</c:v>
                </c:pt>
                <c:pt idx="3">
                  <c:v>5.2576000000000001E-4</c:v>
                </c:pt>
                <c:pt idx="4">
                  <c:v>5.8534775117946136E-4</c:v>
                </c:pt>
                <c:pt idx="5">
                  <c:v>6.3841294706459958E-4</c:v>
                </c:pt>
                <c:pt idx="6">
                  <c:v>6.8724314726941003E-4</c:v>
                </c:pt>
                <c:pt idx="7">
                  <c:v>7.3301687673710844E-4</c:v>
                </c:pt>
                <c:pt idx="8">
                  <c:v>7.7643720189862243E-4</c:v>
                </c:pt>
                <c:pt idx="9">
                  <c:v>8.1796402795581346E-4</c:v>
                </c:pt>
                <c:pt idx="10">
                  <c:v>8.5791798837163793E-4</c:v>
                </c:pt>
                <c:pt idx="11">
                  <c:v>8.965333333333333E-4</c:v>
                </c:pt>
                <c:pt idx="12">
                  <c:v>9.3398745601701251E-4</c:v>
                </c:pt>
                <c:pt idx="13">
                  <c:v>9.7041856125592175E-4</c:v>
                </c:pt>
                <c:pt idx="14">
                  <c:v>1.0059368286429499E-3</c:v>
                </c:pt>
                <c:pt idx="15">
                  <c:v>1.0406317806767422E-3</c:v>
                </c:pt>
                <c:pt idx="16">
                  <c:v>1.0745773243982129E-3</c:v>
                </c:pt>
                <c:pt idx="17">
                  <c:v>1.1078353068659816E-3</c:v>
                </c:pt>
                <c:pt idx="18">
                  <c:v>1.1404580878077702E-3</c:v>
                </c:pt>
                <c:pt idx="19">
                  <c:v>1.1724904427769609E-3</c:v>
                </c:pt>
                <c:pt idx="20">
                  <c:v>1.2039709984182716E-3</c:v>
                </c:pt>
                <c:pt idx="21">
                  <c:v>1.2349333333333331E-3</c:v>
                </c:pt>
                <c:pt idx="22">
                  <c:v>1.265406835185133E-3</c:v>
                </c:pt>
                <c:pt idx="23">
                  <c:v>1.2954173769658954E-3</c:v>
                </c:pt>
                <c:pt idx="24">
                  <c:v>1.3249878569846869E-3</c:v>
                </c:pt>
                <c:pt idx="25">
                  <c:v>1.3541386346882865E-3</c:v>
                </c:pt>
                <c:pt idx="26">
                  <c:v>1.3828878858332023E-3</c:v>
                </c:pt>
                <c:pt idx="27">
                  <c:v>1.4112518944825257E-3</c:v>
                </c:pt>
                <c:pt idx="28">
                  <c:v>1.4392452949823168E-3</c:v>
                </c:pt>
                <c:pt idx="29">
                  <c:v>1.4668812739403667E-3</c:v>
                </c:pt>
                <c:pt idx="30">
                  <c:v>1.4941717399283758E-3</c:v>
                </c:pt>
                <c:pt idx="31">
                  <c:v>1.5211274669158106E-3</c:v>
                </c:pt>
                <c:pt idx="32">
                  <c:v>1.5477582161544886E-3</c:v>
                </c:pt>
                <c:pt idx="33">
                  <c:v>1.5740728402522555E-3</c:v>
                </c:pt>
                <c:pt idx="34">
                  <c:v>1.6000793724206513E-3</c:v>
                </c:pt>
                <c:pt idx="35">
                  <c:v>1.625785103297213E-3</c:v>
                </c:pt>
                <c:pt idx="36">
                  <c:v>1.6511966472860639E-3</c:v>
                </c:pt>
                <c:pt idx="37">
                  <c:v>1.6763200000000007E-3</c:v>
                </c:pt>
                <c:pt idx="38">
                  <c:v>1.7011605881007883E-3</c:v>
                </c:pt>
                <c:pt idx="39">
                  <c:v>1.7257233126049007E-3</c:v>
                </c:pt>
                <c:pt idx="40">
                  <c:v>1.7500125865368141E-3</c:v>
                </c:pt>
                <c:pt idx="41">
                  <c:v>1.7740323676614998E-3</c:v>
                </c:pt>
                <c:pt idx="42">
                  <c:v>1.7977861869046274E-3</c:v>
                </c:pt>
                <c:pt idx="43">
                  <c:v>1.8212771729674343E-3</c:v>
                </c:pt>
                <c:pt idx="44">
                  <c:v>1.8445080735588486E-3</c:v>
                </c:pt>
                <c:pt idx="45">
                  <c:v>1.8674812735967701E-3</c:v>
                </c:pt>
                <c:pt idx="46">
                  <c:v>1.8901988106706741E-3</c:v>
                </c:pt>
                <c:pt idx="47">
                  <c:v>1.9126623880067067E-3</c:v>
                </c:pt>
                <c:pt idx="48">
                  <c:v>1.9348733851324157E-3</c:v>
                </c:pt>
                <c:pt idx="49">
                  <c:v>1.9568328663997553E-3</c:v>
                </c:pt>
                <c:pt idx="50">
                  <c:v>1.9785415874908319E-3</c:v>
                </c:pt>
                <c:pt idx="51">
                  <c:v>2.0000000000000009E-3</c:v>
                </c:pt>
                <c:pt idx="52">
                  <c:v>2.0213034708660769E-3</c:v>
                </c:pt>
                <c:pt idx="53">
                  <c:v>2.0425472167976385E-3</c:v>
                </c:pt>
                <c:pt idx="54">
                  <c:v>2.0637312377946855E-3</c:v>
                </c:pt>
                <c:pt idx="55">
                  <c:v>2.0848555338572185E-3</c:v>
                </c:pt>
                <c:pt idx="56">
                  <c:v>2.1059201049852369E-3</c:v>
                </c:pt>
                <c:pt idx="57">
                  <c:v>2.1269249511787409E-3</c:v>
                </c:pt>
                <c:pt idx="58">
                  <c:v>2.1478700724377304E-3</c:v>
                </c:pt>
                <c:pt idx="59">
                  <c:v>2.1687554687622058E-3</c:v>
                </c:pt>
                <c:pt idx="60">
                  <c:v>2.1895811401521663E-3</c:v>
                </c:pt>
                <c:pt idx="61">
                  <c:v>2.2103470866076127E-3</c:v>
                </c:pt>
                <c:pt idx="62">
                  <c:v>2.2310533081285446E-3</c:v>
                </c:pt>
                <c:pt idx="63">
                  <c:v>2.251699804714962E-3</c:v>
                </c:pt>
                <c:pt idx="64">
                  <c:v>2.2722865763668649E-3</c:v>
                </c:pt>
                <c:pt idx="65">
                  <c:v>2.2928136230842538E-3</c:v>
                </c:pt>
                <c:pt idx="66">
                  <c:v>2.3132809448671277E-3</c:v>
                </c:pt>
                <c:pt idx="67">
                  <c:v>2.3336885417154876E-3</c:v>
                </c:pt>
                <c:pt idx="68">
                  <c:v>2.3540364136293334E-3</c:v>
                </c:pt>
                <c:pt idx="69">
                  <c:v>2.3743245606086642E-3</c:v>
                </c:pt>
                <c:pt idx="70">
                  <c:v>2.3945529826534806E-3</c:v>
                </c:pt>
                <c:pt idx="71">
                  <c:v>2.4147216797637829E-3</c:v>
                </c:pt>
                <c:pt idx="72">
                  <c:v>2.4348306519395707E-3</c:v>
                </c:pt>
                <c:pt idx="73">
                  <c:v>2.4548798991808436E-3</c:v>
                </c:pt>
                <c:pt idx="74">
                  <c:v>2.4748694214876028E-3</c:v>
                </c:pt>
                <c:pt idx="75">
                  <c:v>2.4947992188598471E-3</c:v>
                </c:pt>
                <c:pt idx="76">
                  <c:v>2.5146692912975774E-3</c:v>
                </c:pt>
                <c:pt idx="77">
                  <c:v>2.5344796388007927E-3</c:v>
                </c:pt>
                <c:pt idx="78">
                  <c:v>2.554230261369494E-3</c:v>
                </c:pt>
                <c:pt idx="79">
                  <c:v>2.5739211590036807E-3</c:v>
                </c:pt>
                <c:pt idx="80">
                  <c:v>2.5935523317033534E-3</c:v>
                </c:pt>
                <c:pt idx="81">
                  <c:v>2.6131237794685112E-3</c:v>
                </c:pt>
                <c:pt idx="82">
                  <c:v>2.6326355022991549E-3</c:v>
                </c:pt>
                <c:pt idx="83">
                  <c:v>2.6520875001952841E-3</c:v>
                </c:pt>
                <c:pt idx="84">
                  <c:v>2.6714797731568988E-3</c:v>
                </c:pt>
                <c:pt idx="85">
                  <c:v>2.690812321183999E-3</c:v>
                </c:pt>
                <c:pt idx="86">
                  <c:v>2.7100851442765847E-3</c:v>
                </c:pt>
                <c:pt idx="87">
                  <c:v>2.7292982424346563E-3</c:v>
                </c:pt>
                <c:pt idx="88">
                  <c:v>2.7484516156582135E-3</c:v>
                </c:pt>
                <c:pt idx="89">
                  <c:v>2.7675452639472561E-3</c:v>
                </c:pt>
                <c:pt idx="90">
                  <c:v>2.7865791873017843E-3</c:v>
                </c:pt>
                <c:pt idx="91">
                  <c:v>2.8055533857217979E-3</c:v>
                </c:pt>
                <c:pt idx="92">
                  <c:v>2.8244678592072975E-3</c:v>
                </c:pt>
                <c:pt idx="93">
                  <c:v>2.8433226077582826E-3</c:v>
                </c:pt>
                <c:pt idx="94">
                  <c:v>2.8621176313747532E-3</c:v>
                </c:pt>
                <c:pt idx="95">
                  <c:v>2.8808529300567093E-3</c:v>
                </c:pt>
                <c:pt idx="96">
                  <c:v>2.8995285038041509E-3</c:v>
                </c:pt>
                <c:pt idx="97">
                  <c:v>2.9181443526170785E-3</c:v>
                </c:pt>
                <c:pt idx="98">
                  <c:v>2.9367004764954911E-3</c:v>
                </c:pt>
                <c:pt idx="99">
                  <c:v>2.9551968754393896E-3</c:v>
                </c:pt>
                <c:pt idx="100">
                  <c:v>2.9736335494487736E-3</c:v>
                </c:pt>
                <c:pt idx="101">
                  <c:v>2.9920104985236432E-3</c:v>
                </c:pt>
                <c:pt idx="102">
                  <c:v>3.0103277226639987E-3</c:v>
                </c:pt>
                <c:pt idx="103">
                  <c:v>3.0285852218698396E-3</c:v>
                </c:pt>
                <c:pt idx="104">
                  <c:v>3.0467829961411657E-3</c:v>
                </c:pt>
                <c:pt idx="105">
                  <c:v>3.0649210454779777E-3</c:v>
                </c:pt>
                <c:pt idx="106">
                  <c:v>3.0829993698802752E-3</c:v>
                </c:pt>
                <c:pt idx="107">
                  <c:v>3.1010179693480586E-3</c:v>
                </c:pt>
                <c:pt idx="108">
                  <c:v>3.1189768438813271E-3</c:v>
                </c:pt>
                <c:pt idx="109">
                  <c:v>3.1368759934800815E-3</c:v>
                </c:pt>
                <c:pt idx="110">
                  <c:v>3.1547154181443215E-3</c:v>
                </c:pt>
                <c:pt idx="111">
                  <c:v>3.1724951178740465E-3</c:v>
                </c:pt>
                <c:pt idx="112">
                  <c:v>3.1902150926692578E-3</c:v>
                </c:pt>
                <c:pt idx="113">
                  <c:v>3.2078753425299543E-3</c:v>
                </c:pt>
                <c:pt idx="114">
                  <c:v>3.2254758674561367E-3</c:v>
                </c:pt>
                <c:pt idx="115">
                  <c:v>3.2430166674478045E-3</c:v>
                </c:pt>
                <c:pt idx="116">
                  <c:v>3.2604977425049579E-3</c:v>
                </c:pt>
                <c:pt idx="117">
                  <c:v>3.2779190926275968E-3</c:v>
                </c:pt>
                <c:pt idx="118">
                  <c:v>3.2952807178157212E-3</c:v>
                </c:pt>
                <c:pt idx="119">
                  <c:v>3.3125826180693315E-3</c:v>
                </c:pt>
                <c:pt idx="120">
                  <c:v>3.3298247933884273E-3</c:v>
                </c:pt>
                <c:pt idx="121">
                  <c:v>3.3470072437730087E-3</c:v>
                </c:pt>
                <c:pt idx="122">
                  <c:v>3.3641299692230755E-3</c:v>
                </c:pt>
                <c:pt idx="123">
                  <c:v>3.3811929697386278E-3</c:v>
                </c:pt>
                <c:pt idx="124">
                  <c:v>3.3981962453196657E-3</c:v>
                </c:pt>
                <c:pt idx="125">
                  <c:v>3.4151397959661894E-3</c:v>
                </c:pt>
                <c:pt idx="126">
                  <c:v>3.4320236216781987E-3</c:v>
                </c:pt>
                <c:pt idx="127">
                  <c:v>3.4488477224556935E-3</c:v>
                </c:pt>
                <c:pt idx="128">
                  <c:v>3.4656120982986737E-3</c:v>
                </c:pt>
                <c:pt idx="129">
                  <c:v>3.48231674920714E-3</c:v>
                </c:pt>
                <c:pt idx="130">
                  <c:v>3.4989616751810912E-3</c:v>
                </c:pt>
                <c:pt idx="131">
                  <c:v>3.5155905740532028E-3</c:v>
                </c:pt>
                <c:pt idx="132">
                  <c:v>3.5322587818365264E-3</c:v>
                </c:pt>
                <c:pt idx="133">
                  <c:v>3.5489661612642469E-3</c:v>
                </c:pt>
                <c:pt idx="134">
                  <c:v>3.5657123834239471E-3</c:v>
                </c:pt>
                <c:pt idx="135">
                  <c:v>3.5824971221649865E-3</c:v>
                </c:pt>
                <c:pt idx="136">
                  <c:v>3.5993200540753128E-3</c:v>
                </c:pt>
                <c:pt idx="137">
                  <c:v>3.6161808584584676E-3</c:v>
                </c:pt>
                <c:pt idx="138">
                  <c:v>3.6330792173107813E-3</c:v>
                </c:pt>
                <c:pt idx="139">
                  <c:v>3.6500148152987669E-3</c:v>
                </c:pt>
                <c:pt idx="140">
                  <c:v>3.6669873397366958E-3</c:v>
                </c:pt>
                <c:pt idx="141">
                  <c:v>3.6839964805643671E-3</c:v>
                </c:pt>
                <c:pt idx="142">
                  <c:v>3.7010419303250609E-3</c:v>
                </c:pt>
                <c:pt idx="143">
                  <c:v>3.7181233841436789E-3</c:v>
                </c:pt>
                <c:pt idx="144">
                  <c:v>3.7352405397050653E-3</c:v>
                </c:pt>
                <c:pt idx="145">
                  <c:v>3.7523930972325147E-3</c:v>
                </c:pt>
                <c:pt idx="146">
                  <c:v>3.7695807594664539E-3</c:v>
                </c:pt>
                <c:pt idx="147">
                  <c:v>3.78680323164331E-3</c:v>
                </c:pt>
                <c:pt idx="148">
                  <c:v>3.8040602214745489E-3</c:v>
                </c:pt>
                <c:pt idx="149">
                  <c:v>3.8213514391258955E-3</c:v>
                </c:pt>
                <c:pt idx="150">
                  <c:v>3.8386765971967253E-3</c:v>
                </c:pt>
                <c:pt idx="151">
                  <c:v>3.8560354106996291E-3</c:v>
                </c:pt>
                <c:pt idx="152">
                  <c:v>3.8734275970401504E-3</c:v>
                </c:pt>
                <c:pt idx="153">
                  <c:v>3.8908528759966938E-3</c:v>
                </c:pt>
                <c:pt idx="154">
                  <c:v>3.9083109697005992E-3</c:v>
                </c:pt>
                <c:pt idx="155">
                  <c:v>3.9258016026163835E-3</c:v>
                </c:pt>
                <c:pt idx="156">
                  <c:v>3.9433245015221552E-3</c:v>
                </c:pt>
                <c:pt idx="157">
                  <c:v>3.960879395490181E-3</c:v>
                </c:pt>
                <c:pt idx="158">
                  <c:v>3.9784660158676266E-3</c:v>
                </c:pt>
                <c:pt idx="159">
                  <c:v>3.9960840962574538E-3</c:v>
                </c:pt>
                <c:pt idx="160">
                  <c:v>4.0137333724994811E-3</c:v>
                </c:pt>
                <c:pt idx="161">
                  <c:v>4.0314135826515973E-3</c:v>
                </c:pt>
                <c:pt idx="162">
                  <c:v>4.0491244669711417E-3</c:v>
                </c:pt>
                <c:pt idx="163">
                  <c:v>4.0668657678964333E-3</c:v>
                </c:pt>
                <c:pt idx="164">
                  <c:v>4.0846372300284584E-3</c:v>
                </c:pt>
                <c:pt idx="165">
                  <c:v>4.102438600112712E-3</c:v>
                </c:pt>
                <c:pt idx="166">
                  <c:v>4.1202696270211886E-3</c:v>
                </c:pt>
                <c:pt idx="167">
                  <c:v>4.138130061734531E-3</c:v>
                </c:pt>
                <c:pt idx="168">
                  <c:v>4.1560196573243186E-3</c:v>
                </c:pt>
                <c:pt idx="169">
                  <c:v>4.1739381689355178E-3</c:v>
                </c:pt>
                <c:pt idx="170">
                  <c:v>4.1918853537690646E-3</c:v>
                </c:pt>
                <c:pt idx="171">
                  <c:v>4.2098609710646091E-3</c:v>
                </c:pt>
                <c:pt idx="172">
                  <c:v>4.2278647820833898E-3</c:v>
                </c:pt>
                <c:pt idx="173">
                  <c:v>4.2458965500912632E-3</c:v>
                </c:pt>
                <c:pt idx="174">
                  <c:v>4.2639560403418706E-3</c:v>
                </c:pt>
                <c:pt idx="175">
                  <c:v>4.2820430200599486E-3</c:v>
                </c:pt>
                <c:pt idx="176">
                  <c:v>4.3001572584247753E-3</c:v>
                </c:pt>
                <c:pt idx="177">
                  <c:v>4.3182985265537597E-3</c:v>
                </c:pt>
                <c:pt idx="178">
                  <c:v>4.3364665974861714E-3</c:v>
                </c:pt>
                <c:pt idx="179">
                  <c:v>4.3546612461669984E-3</c:v>
                </c:pt>
                <c:pt idx="180">
                  <c:v>4.3728822494309471E-3</c:v>
                </c:pt>
                <c:pt idx="181">
                  <c:v>4.3911293859865766E-3</c:v>
                </c:pt>
                <c:pt idx="182">
                  <c:v>4.409402436400563E-3</c:v>
                </c:pt>
                <c:pt idx="183">
                  <c:v>4.4277011830820955E-3</c:v>
                </c:pt>
                <c:pt idx="184">
                  <c:v>4.4460254102674087E-3</c:v>
                </c:pt>
                <c:pt idx="185">
                  <c:v>4.4643749040044426E-3</c:v>
                </c:pt>
                <c:pt idx="186">
                  <c:v>4.4827494521376219E-3</c:v>
                </c:pt>
                <c:pt idx="187">
                  <c:v>4.5011488442927823E-3</c:v>
                </c:pt>
                <c:pt idx="188">
                  <c:v>4.5195728718622069E-3</c:v>
                </c:pt>
                <c:pt idx="189">
                  <c:v>4.5380213279897913E-3</c:v>
                </c:pt>
                <c:pt idx="190">
                  <c:v>4.556494007556343E-3</c:v>
                </c:pt>
                <c:pt idx="191">
                  <c:v>4.5749907071649916E-3</c:v>
                </c:pt>
                <c:pt idx="192">
                  <c:v>4.5935112251267278E-3</c:v>
                </c:pt>
                <c:pt idx="193">
                  <c:v>4.6120553614460644E-3</c:v>
                </c:pt>
                <c:pt idx="194">
                  <c:v>4.6306229178068158E-3</c:v>
                </c:pt>
                <c:pt idx="195">
                  <c:v>4.6492136975579967E-3</c:v>
                </c:pt>
                <c:pt idx="196">
                  <c:v>4.6678275056998425E-3</c:v>
                </c:pt>
                <c:pt idx="197">
                  <c:v>4.6864641488699385E-3</c:v>
                </c:pt>
                <c:pt idx="198">
                  <c:v>4.7051234353294802E-3</c:v>
                </c:pt>
                <c:pt idx="199">
                  <c:v>4.7238051749496314E-3</c:v>
                </c:pt>
                <c:pt idx="200">
                  <c:v>4.742509179198013E-3</c:v>
                </c:pt>
                <c:pt idx="201">
                  <c:v>4.7612352611252949E-3</c:v>
                </c:pt>
                <c:pt idx="202">
                  <c:v>4.7799832353519018E-3</c:v>
                </c:pt>
                <c:pt idx="203">
                  <c:v>4.7987529180548369E-3</c:v>
                </c:pt>
                <c:pt idx="204">
                  <c:v>4.8175441269546074E-3</c:v>
                </c:pt>
                <c:pt idx="205">
                  <c:v>4.8363566813022681E-3</c:v>
                </c:pt>
                <c:pt idx="206">
                  <c:v>4.8551904018665649E-3</c:v>
                </c:pt>
                <c:pt idx="207">
                  <c:v>4.874045110921198E-3</c:v>
                </c:pt>
                <c:pt idx="208">
                  <c:v>4.8929206322321783E-3</c:v>
                </c:pt>
                <c:pt idx="209">
                  <c:v>4.9118167910453007E-3</c:v>
                </c:pt>
                <c:pt idx="210">
                  <c:v>4.9307334140737203E-3</c:v>
                </c:pt>
                <c:pt idx="211">
                  <c:v>4.9496703294856269E-3</c:v>
                </c:pt>
                <c:pt idx="212">
                  <c:v>4.9686273668920304E-3</c:v>
                </c:pt>
                <c:pt idx="213">
                  <c:v>4.9876043573346459E-3</c:v>
                </c:pt>
                <c:pt idx="214">
                  <c:v>5.0066011332738801E-3</c:v>
                </c:pt>
                <c:pt idx="215">
                  <c:v>5.0256175285769171E-3</c:v>
                </c:pt>
                <c:pt idx="216">
                  <c:v>5.0446533785059111E-3</c:v>
                </c:pt>
                <c:pt idx="217">
                  <c:v>5.0637085197062668E-3</c:v>
                </c:pt>
                <c:pt idx="218">
                  <c:v>5.0827827901950293E-3</c:v>
                </c:pt>
                <c:pt idx="219">
                  <c:v>5.1018760293493667E-3</c:v>
                </c:pt>
                <c:pt idx="220">
                  <c:v>5.1209880778951451E-3</c:v>
                </c:pt>
                <c:pt idx="221">
                  <c:v>5.1401187778956107E-3</c:v>
                </c:pt>
                <c:pt idx="222">
                  <c:v>5.1592679727401544E-3</c:v>
                </c:pt>
                <c:pt idx="223">
                  <c:v>5.1784355071331804E-3</c:v>
                </c:pt>
                <c:pt idx="224">
                  <c:v>5.197621227083061E-3</c:v>
                </c:pt>
                <c:pt idx="225">
                  <c:v>5.2168249798911909E-3</c:v>
                </c:pt>
                <c:pt idx="226">
                  <c:v>5.2360466141411289E-3</c:v>
                </c:pt>
                <c:pt idx="227">
                  <c:v>5.255285979687831E-3</c:v>
                </c:pt>
                <c:pt idx="228">
                  <c:v>5.2745429276469758E-3</c:v>
                </c:pt>
                <c:pt idx="229">
                  <c:v>5.2938173103843789E-3</c:v>
                </c:pt>
                <c:pt idx="230">
                  <c:v>5.3131089815054945E-3</c:v>
                </c:pt>
                <c:pt idx="231">
                  <c:v>5.332417795845007E-3</c:v>
                </c:pt>
                <c:pt idx="232">
                  <c:v>5.3517436094565121E-3</c:v>
                </c:pt>
                <c:pt idx="233">
                  <c:v>5.3710862796022777E-3</c:v>
                </c:pt>
                <c:pt idx="234">
                  <c:v>5.3904456647430989E-3</c:v>
                </c:pt>
                <c:pt idx="235">
                  <c:v>5.4098216245282299E-3</c:v>
                </c:pt>
                <c:pt idx="236">
                  <c:v>5.4292140197854102E-3</c:v>
                </c:pt>
                <c:pt idx="237">
                  <c:v>5.4486227125109653E-3</c:v>
                </c:pt>
                <c:pt idx="238">
                  <c:v>5.4680475658599962E-3</c:v>
                </c:pt>
                <c:pt idx="239">
                  <c:v>5.4874884441366498E-3</c:v>
                </c:pt>
                <c:pt idx="240">
                  <c:v>5.5069452127844663E-3</c:v>
                </c:pt>
                <c:pt idx="241">
                  <c:v>5.5264177383768202E-3</c:v>
                </c:pt>
                <c:pt idx="242">
                  <c:v>5.5459058886074275E-3</c:v>
                </c:pt>
                <c:pt idx="243">
                  <c:v>5.5654095322809375E-3</c:v>
                </c:pt>
                <c:pt idx="244">
                  <c:v>5.5849285393036107E-3</c:v>
                </c:pt>
                <c:pt idx="245">
                  <c:v>5.6044627806740629E-3</c:v>
                </c:pt>
                <c:pt idx="246">
                  <c:v>5.6240121284740962E-3</c:v>
                </c:pt>
                <c:pt idx="247">
                  <c:v>5.6435764558596026E-3</c:v>
                </c:pt>
                <c:pt idx="248">
                  <c:v>5.6631556370515465E-3</c:v>
                </c:pt>
                <c:pt idx="249">
                  <c:v>5.6827495473270196E-3</c:v>
                </c:pt>
                <c:pt idx="250">
                  <c:v>5.7023580630103749E-3</c:v>
                </c:pt>
                <c:pt idx="251">
                  <c:v>5.7219810614644326E-3</c:v>
                </c:pt>
                <c:pt idx="252">
                  <c:v>5.7416184210817576E-3</c:v>
                </c:pt>
                <c:pt idx="253">
                  <c:v>5.7612700212760189E-3</c:v>
                </c:pt>
                <c:pt idx="254">
                  <c:v>5.7809357424734109E-3</c:v>
                </c:pt>
                <c:pt idx="255">
                  <c:v>5.8006154661041521E-3</c:v>
                </c:pt>
                <c:pt idx="256">
                  <c:v>5.8203090745940576E-3</c:v>
                </c:pt>
                <c:pt idx="257">
                  <c:v>5.8400164513561746E-3</c:v>
                </c:pt>
                <c:pt idx="258">
                  <c:v>5.8597374807824974E-3</c:v>
                </c:pt>
                <c:pt idx="259">
                  <c:v>5.8794720482357463E-3</c:v>
                </c:pt>
                <c:pt idx="260">
                  <c:v>5.8992200400412136E-3</c:v>
                </c:pt>
                <c:pt idx="261">
                  <c:v>5.9189813434786858E-3</c:v>
                </c:pt>
                <c:pt idx="262">
                  <c:v>5.9387558467744262E-3</c:v>
                </c:pt>
                <c:pt idx="263">
                  <c:v>5.9585434390932281E-3</c:v>
                </c:pt>
                <c:pt idx="264">
                  <c:v>5.9783440105305339E-3</c:v>
                </c:pt>
                <c:pt idx="265">
                  <c:v>5.9981574521046233E-3</c:v>
                </c:pt>
                <c:pt idx="266">
                  <c:v>6.017983655748859E-3</c:v>
                </c:pt>
                <c:pt idx="267">
                  <c:v>6.03782251430401E-3</c:v>
                </c:pt>
                <c:pt idx="268">
                  <c:v>6.0576739215106278E-3</c:v>
                </c:pt>
                <c:pt idx="269">
                  <c:v>6.0775377720014897E-3</c:v>
                </c:pt>
                <c:pt idx="270">
                  <c:v>6.0974139612941132E-3</c:v>
                </c:pt>
                <c:pt idx="271">
                  <c:v>6.1173023857833226E-3</c:v>
                </c:pt>
                <c:pt idx="272">
                  <c:v>6.137202942733881E-3</c:v>
                </c:pt>
                <c:pt idx="273">
                  <c:v>6.157115530273192E-3</c:v>
                </c:pt>
                <c:pt idx="274">
                  <c:v>6.1770400473840489E-3</c:v>
                </c:pt>
                <c:pt idx="275">
                  <c:v>6.1969763938974579E-3</c:v>
                </c:pt>
                <c:pt idx="276">
                  <c:v>6.2169244704855147E-3</c:v>
                </c:pt>
                <c:pt idx="277">
                  <c:v>6.2368841786543377E-3</c:v>
                </c:pt>
                <c:pt idx="278">
                  <c:v>6.2568554207370732E-3</c:v>
                </c:pt>
                <c:pt idx="279">
                  <c:v>6.2768380998869423E-3</c:v>
                </c:pt>
                <c:pt idx="280">
                  <c:v>6.2968321200703612E-3</c:v>
                </c:pt>
                <c:pt idx="281">
                  <c:v>6.3168373860601115E-3</c:v>
                </c:pt>
                <c:pt idx="282">
                  <c:v>6.3368538034285684E-3</c:v>
                </c:pt>
                <c:pt idx="283">
                  <c:v>6.3568812785409854E-3</c:v>
                </c:pt>
                <c:pt idx="284">
                  <c:v>6.3769197185488411E-3</c:v>
                </c:pt>
                <c:pt idx="285">
                  <c:v>6.3969690313832334E-3</c:v>
                </c:pt>
                <c:pt idx="286">
                  <c:v>6.4170291257483357E-3</c:v>
                </c:pt>
                <c:pt idx="287">
                  <c:v>6.4370999111149048E-3</c:v>
                </c:pt>
                <c:pt idx="288">
                  <c:v>6.4571812977138434E-3</c:v>
                </c:pt>
                <c:pt idx="289">
                  <c:v>6.477273196529818E-3</c:v>
                </c:pt>
                <c:pt idx="290">
                  <c:v>6.4973755192949314E-3</c:v>
                </c:pt>
                <c:pt idx="291">
                  <c:v>6.5174881784824433E-3</c:v>
                </c:pt>
                <c:pt idx="292">
                  <c:v>6.5376110873005501E-3</c:v>
                </c:pt>
                <c:pt idx="293">
                  <c:v>6.5577441596862112E-3</c:v>
                </c:pt>
                <c:pt idx="294">
                  <c:v>6.577887310299034E-3</c:v>
                </c:pt>
                <c:pt idx="295">
                  <c:v>6.5980404545152001E-3</c:v>
                </c:pt>
                <c:pt idx="296">
                  <c:v>6.618203508421453E-3</c:v>
                </c:pt>
                <c:pt idx="297">
                  <c:v>6.6383763888091321E-3</c:v>
                </c:pt>
                <c:pt idx="298">
                  <c:v>6.6585590131682517E-3</c:v>
                </c:pt>
                <c:pt idx="299">
                  <c:v>6.678751299681639E-3</c:v>
                </c:pt>
                <c:pt idx="300">
                  <c:v>6.6989531672191141E-3</c:v>
                </c:pt>
                <c:pt idx="301">
                  <c:v>6.7191645353317257E-3</c:v>
                </c:pt>
                <c:pt idx="302">
                  <c:v>6.7393853242460238E-3</c:v>
                </c:pt>
                <c:pt idx="303">
                  <c:v>6.7596154548583949E-3</c:v>
                </c:pt>
                <c:pt idx="304">
                  <c:v>6.7798548487294332E-3</c:v>
                </c:pt>
                <c:pt idx="305">
                  <c:v>6.8001034280783645E-3</c:v>
                </c:pt>
                <c:pt idx="306">
                  <c:v>6.8203611157775165E-3</c:v>
                </c:pt>
                <c:pt idx="307">
                  <c:v>6.8406278353468361E-3</c:v>
                </c:pt>
                <c:pt idx="308">
                  <c:v>6.8609035109484474E-3</c:v>
                </c:pt>
                <c:pt idx="309">
                  <c:v>6.8811880673812645E-3</c:v>
                </c:pt>
                <c:pt idx="310">
                  <c:v>6.901481430075641E-3</c:v>
                </c:pt>
                <c:pt idx="311">
                  <c:v>6.9217835250880676E-3</c:v>
                </c:pt>
                <c:pt idx="312">
                  <c:v>6.9420942790959211E-3</c:v>
                </c:pt>
                <c:pt idx="313">
                  <c:v>6.9624136193922404E-3</c:v>
                </c:pt>
                <c:pt idx="314">
                  <c:v>6.9827414738805665E-3</c:v>
                </c:pt>
                <c:pt idx="315">
                  <c:v>7.0030777710698103E-3</c:v>
                </c:pt>
                <c:pt idx="316">
                  <c:v>7.0234224400691743E-3</c:v>
                </c:pt>
                <c:pt idx="317">
                  <c:v>7.043775410583107E-3</c:v>
                </c:pt>
                <c:pt idx="318">
                  <c:v>7.0641366129063077E-3</c:v>
                </c:pt>
                <c:pt idx="319">
                  <c:v>7.0845059779187716E-3</c:v>
                </c:pt>
                <c:pt idx="320">
                  <c:v>7.1048834370808726E-3</c:v>
                </c:pt>
                <c:pt idx="321">
                  <c:v>7.1252689224284901E-3</c:v>
                </c:pt>
                <c:pt idx="322">
                  <c:v>7.1456623665681791E-3</c:v>
                </c:pt>
                <c:pt idx="323">
                  <c:v>7.1660637026723754E-3</c:v>
                </c:pt>
                <c:pt idx="324">
                  <c:v>7.1864728644746483E-3</c:v>
                </c:pt>
                <c:pt idx="325">
                  <c:v>7.206889786264983E-3</c:v>
                </c:pt>
                <c:pt idx="326">
                  <c:v>7.2273144028851136E-3</c:v>
                </c:pt>
                <c:pt idx="327">
                  <c:v>7.2477466497238886E-3</c:v>
                </c:pt>
                <c:pt idx="328">
                  <c:v>7.2681864627126749E-3</c:v>
                </c:pt>
                <c:pt idx="329">
                  <c:v>7.2886337783208063E-3</c:v>
                </c:pt>
                <c:pt idx="330">
                  <c:v>7.3090885335510636E-3</c:v>
                </c:pt>
                <c:pt idx="331">
                  <c:v>7.3295506659351965E-3</c:v>
                </c:pt>
                <c:pt idx="332">
                  <c:v>7.3500201135294797E-3</c:v>
                </c:pt>
                <c:pt idx="333">
                  <c:v>7.3704968149103135E-3</c:v>
                </c:pt>
                <c:pt idx="334">
                  <c:v>7.3909807091698523E-3</c:v>
                </c:pt>
                <c:pt idx="335">
                  <c:v>7.4114717359116747E-3</c:v>
                </c:pt>
                <c:pt idx="336">
                  <c:v>7.4319698352464901E-3</c:v>
                </c:pt>
                <c:pt idx="337">
                  <c:v>7.4524749477878792E-3</c:v>
                </c:pt>
                <c:pt idx="338">
                  <c:v>7.4729870146480748E-3</c:v>
                </c:pt>
                <c:pt idx="339">
                  <c:v>7.4935059774337703E-3</c:v>
                </c:pt>
                <c:pt idx="340">
                  <c:v>7.5140317782419717E-3</c:v>
                </c:pt>
                <c:pt idx="341">
                  <c:v>7.5345643596558759E-3</c:v>
                </c:pt>
                <c:pt idx="342">
                  <c:v>7.555103664740795E-3</c:v>
                </c:pt>
                <c:pt idx="343">
                  <c:v>7.5756496370401015E-3</c:v>
                </c:pt>
                <c:pt idx="344">
                  <c:v>7.5962022205712191E-3</c:v>
                </c:pt>
                <c:pt idx="345">
                  <c:v>7.6167613598216392E-3</c:v>
                </c:pt>
                <c:pt idx="346">
                  <c:v>7.6373269997449741E-3</c:v>
                </c:pt>
                <c:pt idx="347">
                  <c:v>7.6578990857570457E-3</c:v>
                </c:pt>
                <c:pt idx="348">
                  <c:v>7.6784775637320024E-3</c:v>
                </c:pt>
                <c:pt idx="349">
                  <c:v>7.6990623799984689E-3</c:v>
                </c:pt>
                <c:pt idx="350">
                  <c:v>7.7196534813357351E-3</c:v>
                </c:pt>
                <c:pt idx="351">
                  <c:v>7.7402508149699671E-3</c:v>
                </c:pt>
                <c:pt idx="352">
                  <c:v>7.7608543285704575E-3</c:v>
                </c:pt>
                <c:pt idx="353">
                  <c:v>7.7814639702459033E-3</c:v>
                </c:pt>
                <c:pt idx="354">
                  <c:v>7.8020796885407183E-3</c:v>
                </c:pt>
                <c:pt idx="355">
                  <c:v>7.8227014324313733E-3</c:v>
                </c:pt>
                <c:pt idx="356">
                  <c:v>7.8433291513227647E-3</c:v>
                </c:pt>
                <c:pt idx="357">
                  <c:v>7.863962795044626E-3</c:v>
                </c:pt>
                <c:pt idx="358">
                  <c:v>7.8846023138479538E-3</c:v>
                </c:pt>
                <c:pt idx="359">
                  <c:v>7.905247658401466E-3</c:v>
                </c:pt>
                <c:pt idx="360">
                  <c:v>7.9258987797881097E-3</c:v>
                </c:pt>
                <c:pt idx="361">
                  <c:v>7.9465556295015682E-3</c:v>
                </c:pt>
                <c:pt idx="362">
                  <c:v>7.9672181594428165E-3</c:v>
                </c:pt>
                <c:pt idx="363">
                  <c:v>7.9878863219167064E-3</c:v>
                </c:pt>
                <c:pt idx="364">
                  <c:v>8.0085600696285699E-3</c:v>
                </c:pt>
                <c:pt idx="365">
                  <c:v>8.0292393556808568E-3</c:v>
                </c:pt>
                <c:pt idx="366">
                  <c:v>8.049924133569801E-3</c:v>
                </c:pt>
                <c:pt idx="367">
                  <c:v>8.0706143571821175E-3</c:v>
                </c:pt>
                <c:pt idx="368">
                  <c:v>8.0913099807917183E-3</c:v>
                </c:pt>
                <c:pt idx="369">
                  <c:v>8.1120109590564638E-3</c:v>
                </c:pt>
                <c:pt idx="370">
                  <c:v>8.1327172470149391E-3</c:v>
                </c:pt>
                <c:pt idx="371">
                  <c:v>8.1534288000832539E-3</c:v>
                </c:pt>
                <c:pt idx="372">
                  <c:v>8.1741455740518814E-3</c:v>
                </c:pt>
                <c:pt idx="373">
                  <c:v>8.1948675250825033E-3</c:v>
                </c:pt>
                <c:pt idx="374">
                  <c:v>8.2155946097048991E-3</c:v>
                </c:pt>
                <c:pt idx="375">
                  <c:v>8.2363267848138584E-3</c:v>
                </c:pt>
                <c:pt idx="376">
                  <c:v>8.2570640076661053E-3</c:v>
                </c:pt>
                <c:pt idx="377">
                  <c:v>8.2778062358772747E-3</c:v>
                </c:pt>
                <c:pt idx="378">
                  <c:v>8.2985534274188817E-3</c:v>
                </c:pt>
                <c:pt idx="379">
                  <c:v>8.3193055406153502E-3</c:v>
                </c:pt>
                <c:pt idx="380">
                  <c:v>8.3400625341410323E-3</c:v>
                </c:pt>
                <c:pt idx="381">
                  <c:v>8.3608243670172874E-3</c:v>
                </c:pt>
                <c:pt idx="382">
                  <c:v>8.3815909986095557E-3</c:v>
                </c:pt>
                <c:pt idx="383">
                  <c:v>8.4023623886244729E-3</c:v>
                </c:pt>
                <c:pt idx="384">
                  <c:v>8.4231384971070068E-3</c:v>
                </c:pt>
                <c:pt idx="385">
                  <c:v>8.4439192844376187E-3</c:v>
                </c:pt>
                <c:pt idx="386">
                  <c:v>8.4647047113294363E-3</c:v>
                </c:pt>
                <c:pt idx="387">
                  <c:v>8.4854947388254762E-3</c:v>
                </c:pt>
                <c:pt idx="388">
                  <c:v>8.506289328295856E-3</c:v>
                </c:pt>
                <c:pt idx="389">
                  <c:v>8.5270884414350608E-3</c:v>
                </c:pt>
                <c:pt idx="390">
                  <c:v>8.5478920402592175E-3</c:v>
                </c:pt>
                <c:pt idx="391">
                  <c:v>8.568700087103389E-3</c:v>
                </c:pt>
                <c:pt idx="392">
                  <c:v>8.5895125446189009E-3</c:v>
                </c:pt>
                <c:pt idx="393">
                  <c:v>8.6103293757706836E-3</c:v>
                </c:pt>
                <c:pt idx="394">
                  <c:v>8.6311505438346377E-3</c:v>
                </c:pt>
                <c:pt idx="395">
                  <c:v>8.6519760123950299E-3</c:v>
                </c:pt>
                <c:pt idx="396">
                  <c:v>8.6728057453418946E-3</c:v>
                </c:pt>
                <c:pt idx="397">
                  <c:v>8.6936397068684713E-3</c:v>
                </c:pt>
                <c:pt idx="398">
                  <c:v>8.7144778614686585E-3</c:v>
                </c:pt>
                <c:pt idx="399">
                  <c:v>8.7353201739344896E-3</c:v>
                </c:pt>
                <c:pt idx="400">
                  <c:v>8.7561666093536276E-3</c:v>
                </c:pt>
                <c:pt idx="401">
                  <c:v>8.7770171331068847E-3</c:v>
                </c:pt>
                <c:pt idx="402">
                  <c:v>8.7978717108657574E-3</c:v>
                </c:pt>
                <c:pt idx="403">
                  <c:v>8.8187303085899924E-3</c:v>
                </c:pt>
                <c:pt idx="404">
                  <c:v>8.8395928925251582E-3</c:v>
                </c:pt>
                <c:pt idx="405">
                  <c:v>8.8604594292002511E-3</c:v>
                </c:pt>
                <c:pt idx="406">
                  <c:v>8.8813298854253115E-3</c:v>
                </c:pt>
                <c:pt idx="407">
                  <c:v>8.9022042282890686E-3</c:v>
                </c:pt>
                <c:pt idx="408">
                  <c:v>8.9230824251565945E-3</c:v>
                </c:pt>
                <c:pt idx="409">
                  <c:v>8.9439644436669907E-3</c:v>
                </c:pt>
                <c:pt idx="410">
                  <c:v>8.9648502517310786E-3</c:v>
                </c:pt>
                <c:pt idx="411">
                  <c:v>8.9857398175291273E-3</c:v>
                </c:pt>
                <c:pt idx="412">
                  <c:v>9.0066331095085828E-3</c:v>
                </c:pt>
                <c:pt idx="413">
                  <c:v>9.0275300963818302E-3</c:v>
                </c:pt>
                <c:pt idx="414">
                  <c:v>9.0484307471239683E-3</c:v>
                </c:pt>
                <c:pt idx="415">
                  <c:v>9.0693350309705989E-3</c:v>
                </c:pt>
                <c:pt idx="416">
                  <c:v>9.090242917415647E-3</c:v>
                </c:pt>
                <c:pt idx="417">
                  <c:v>9.1111543762091851E-3</c:v>
                </c:pt>
                <c:pt idx="418">
                  <c:v>9.132069377355289E-3</c:v>
                </c:pt>
                <c:pt idx="419">
                  <c:v>9.1529878911098938E-3</c:v>
                </c:pt>
                <c:pt idx="420">
                  <c:v>9.1739098879786967E-3</c:v>
                </c:pt>
                <c:pt idx="421">
                  <c:v>9.1948353387150406E-3</c:v>
                </c:pt>
                <c:pt idx="422">
                  <c:v>9.2157642143178477E-3</c:v>
                </c:pt>
                <c:pt idx="423">
                  <c:v>9.2366964860295542E-3</c:v>
                </c:pt>
                <c:pt idx="424">
                  <c:v>9.2576321253340626E-3</c:v>
                </c:pt>
                <c:pt idx="425">
                  <c:v>9.2785711039547174E-3</c:v>
                </c:pt>
                <c:pt idx="426">
                  <c:v>9.2995133938522951E-3</c:v>
                </c:pt>
                <c:pt idx="427">
                  <c:v>9.3204589672230068E-3</c:v>
                </c:pt>
                <c:pt idx="428">
                  <c:v>9.3414077964965227E-3</c:v>
                </c:pt>
                <c:pt idx="429">
                  <c:v>9.3623598543340174E-3</c:v>
                </c:pt>
                <c:pt idx="430">
                  <c:v>9.3833151136262158E-3</c:v>
                </c:pt>
                <c:pt idx="431">
                  <c:v>9.4042735474914752E-3</c:v>
                </c:pt>
                <c:pt idx="432">
                  <c:v>9.4252351292738682E-3</c:v>
                </c:pt>
                <c:pt idx="433">
                  <c:v>9.44619983254129E-3</c:v>
                </c:pt>
                <c:pt idx="434">
                  <c:v>9.4671676310835746E-3</c:v>
                </c:pt>
                <c:pt idx="435">
                  <c:v>9.4881384989106421E-3</c:v>
                </c:pt>
                <c:pt idx="436">
                  <c:v>9.5091124102506339E-3</c:v>
                </c:pt>
                <c:pt idx="437">
                  <c:v>9.5300893395481E-3</c:v>
                </c:pt>
                <c:pt idx="438">
                  <c:v>9.5510692614621633E-3</c:v>
                </c:pt>
                <c:pt idx="439">
                  <c:v>9.5720521508647315E-3</c:v>
                </c:pt>
                <c:pt idx="440">
                  <c:v>9.5930379828387032E-3</c:v>
                </c:pt>
                <c:pt idx="441">
                  <c:v>9.6140267326761987E-3</c:v>
                </c:pt>
                <c:pt idx="442">
                  <c:v>9.6350183758768023E-3</c:v>
                </c:pt>
                <c:pt idx="443">
                  <c:v>9.6560128881458228E-3</c:v>
                </c:pt>
                <c:pt idx="444">
                  <c:v>9.677010245392562E-3</c:v>
                </c:pt>
                <c:pt idx="445">
                  <c:v>9.698010423728606E-3</c:v>
                </c:pt>
                <c:pt idx="446">
                  <c:v>9.7190133994661219E-3</c:v>
                </c:pt>
                <c:pt idx="447">
                  <c:v>9.7400191491161768E-3</c:v>
                </c:pt>
                <c:pt idx="448">
                  <c:v>9.7610276493870721E-3</c:v>
                </c:pt>
                <c:pt idx="449">
                  <c:v>9.782038877182677E-3</c:v>
                </c:pt>
                <c:pt idx="450">
                  <c:v>9.8030528096007923E-3</c:v>
                </c:pt>
                <c:pt idx="451">
                  <c:v>9.8240694239315248E-3</c:v>
                </c:pt>
                <c:pt idx="452">
                  <c:v>9.8450886976556677E-3</c:v>
                </c:pt>
                <c:pt idx="453">
                  <c:v>9.8661106084431006E-3</c:v>
                </c:pt>
                <c:pt idx="454">
                  <c:v>9.8871351341512023E-3</c:v>
                </c:pt>
                <c:pt idx="455">
                  <c:v>9.9081622528232778E-3</c:v>
                </c:pt>
                <c:pt idx="456">
                  <c:v>9.9291919426869931E-3</c:v>
                </c:pt>
                <c:pt idx="457">
                  <c:v>9.9502241821528351E-3</c:v>
                </c:pt>
                <c:pt idx="458">
                  <c:v>9.9712589498125656E-3</c:v>
                </c:pt>
                <c:pt idx="459">
                  <c:v>9.9922962244377075E-3</c:v>
                </c:pt>
                <c:pt idx="460">
                  <c:v>1.0013335984978035E-2</c:v>
                </c:pt>
                <c:pt idx="461">
                  <c:v>1.0034378210560068E-2</c:v>
                </c:pt>
                <c:pt idx="462">
                  <c:v>1.0055422880485601E-2</c:v>
                </c:pt>
                <c:pt idx="463">
                  <c:v>1.0076469974230224E-2</c:v>
                </c:pt>
                <c:pt idx="464">
                  <c:v>1.0097519471441862E-2</c:v>
                </c:pt>
                <c:pt idx="465">
                  <c:v>1.0118571351939332E-2</c:v>
                </c:pt>
                <c:pt idx="466">
                  <c:v>1.0139625595710905E-2</c:v>
                </c:pt>
                <c:pt idx="467">
                  <c:v>1.0160682182912885E-2</c:v>
                </c:pt>
                <c:pt idx="468">
                  <c:v>1.0181741093868199E-2</c:v>
                </c:pt>
                <c:pt idx="469">
                  <c:v>1.0202802309064993E-2</c:v>
                </c:pt>
                <c:pt idx="470">
                  <c:v>1.0223865809155252E-2</c:v>
                </c:pt>
                <c:pt idx="471">
                  <c:v>1.0244931574953417E-2</c:v>
                </c:pt>
                <c:pt idx="472">
                  <c:v>1.0265999587435027E-2</c:v>
                </c:pt>
                <c:pt idx="473">
                  <c:v>1.0287069827735362E-2</c:v>
                </c:pt>
                <c:pt idx="474">
                  <c:v>1.0308142277148102E-2</c:v>
                </c:pt>
                <c:pt idx="475">
                  <c:v>1.0329216917124004E-2</c:v>
                </c:pt>
                <c:pt idx="476">
                  <c:v>1.0350293729269572E-2</c:v>
                </c:pt>
                <c:pt idx="477">
                  <c:v>1.0371372695345755E-2</c:v>
                </c:pt>
                <c:pt idx="478">
                  <c:v>1.039245379726665E-2</c:v>
                </c:pt>
                <c:pt idx="479">
                  <c:v>1.0413537017098219E-2</c:v>
                </c:pt>
                <c:pt idx="480">
                  <c:v>1.0434622337057008E-2</c:v>
                </c:pt>
                <c:pt idx="481">
                  <c:v>1.0455709739508885E-2</c:v>
                </c:pt>
                <c:pt idx="482">
                  <c:v>1.0476799206967787E-2</c:v>
                </c:pt>
                <c:pt idx="483">
                  <c:v>1.0497890722094477E-2</c:v>
                </c:pt>
                <c:pt idx="484">
                  <c:v>1.0518984267695309E-2</c:v>
                </c:pt>
                <c:pt idx="485">
                  <c:v>1.0540079826721008E-2</c:v>
                </c:pt>
                <c:pt idx="486">
                  <c:v>1.0561177382265455E-2</c:v>
                </c:pt>
                <c:pt idx="487">
                  <c:v>1.058227691756449E-2</c:v>
                </c:pt>
                <c:pt idx="488">
                  <c:v>1.0603378415994709E-2</c:v>
                </c:pt>
                <c:pt idx="489">
                  <c:v>1.06244818610723E-2</c:v>
                </c:pt>
                <c:pt idx="490">
                  <c:v>1.0645587236451854E-2</c:v>
                </c:pt>
                <c:pt idx="491">
                  <c:v>1.0666694525925211E-2</c:v>
                </c:pt>
                <c:pt idx="492">
                  <c:v>1.0687803713420305E-2</c:v>
                </c:pt>
                <c:pt idx="493">
                  <c:v>1.0708914783000022E-2</c:v>
                </c:pt>
                <c:pt idx="494">
                  <c:v>1.0730027718861071E-2</c:v>
                </c:pt>
                <c:pt idx="495">
                  <c:v>1.0751142505332852E-2</c:v>
                </c:pt>
                <c:pt idx="496">
                  <c:v>1.0772259126876349E-2</c:v>
                </c:pt>
                <c:pt idx="497">
                  <c:v>1.079337756808302E-2</c:v>
                </c:pt>
                <c:pt idx="498">
                  <c:v>1.0814497813673704E-2</c:v>
                </c:pt>
                <c:pt idx="499">
                  <c:v>1.0835619848497541E-2</c:v>
                </c:pt>
                <c:pt idx="500">
                  <c:v>1.0856743657530876E-2</c:v>
                </c:pt>
                <c:pt idx="501">
                  <c:v>1.0877869225876215E-2</c:v>
                </c:pt>
                <c:pt idx="502">
                  <c:v>1.0898996538761146E-2</c:v>
                </c:pt>
                <c:pt idx="503">
                  <c:v>1.09201255815373E-2</c:v>
                </c:pt>
                <c:pt idx="504">
                  <c:v>1.0941256339679307E-2</c:v>
                </c:pt>
                <c:pt idx="505">
                  <c:v>1.0962388798783756E-2</c:v>
                </c:pt>
                <c:pt idx="506">
                  <c:v>1.0983522944568185E-2</c:v>
                </c:pt>
                <c:pt idx="507">
                  <c:v>1.1004658762870052E-2</c:v>
                </c:pt>
                <c:pt idx="508">
                  <c:v>1.1025796239645735E-2</c:v>
                </c:pt>
                <c:pt idx="509">
                  <c:v>1.1046935360969533E-2</c:v>
                </c:pt>
                <c:pt idx="510">
                  <c:v>1.1068076113032675E-2</c:v>
                </c:pt>
                <c:pt idx="511">
                  <c:v>1.1089218482142336E-2</c:v>
                </c:pt>
                <c:pt idx="512">
                  <c:v>1.1110362454720668E-2</c:v>
                </c:pt>
                <c:pt idx="513">
                  <c:v>1.1131508017303829E-2</c:v>
                </c:pt>
                <c:pt idx="514">
                  <c:v>1.1152655156541031E-2</c:v>
                </c:pt>
                <c:pt idx="515">
                  <c:v>1.1173803859193591E-2</c:v>
                </c:pt>
                <c:pt idx="516">
                  <c:v>1.1194954112133981E-2</c:v>
                </c:pt>
                <c:pt idx="517">
                  <c:v>1.1216105902344906E-2</c:v>
                </c:pt>
                <c:pt idx="518">
                  <c:v>1.1237259216918372E-2</c:v>
                </c:pt>
                <c:pt idx="519">
                  <c:v>1.1258414043054768E-2</c:v>
                </c:pt>
                <c:pt idx="520">
                  <c:v>1.1279570368061957E-2</c:v>
                </c:pt>
                <c:pt idx="521">
                  <c:v>1.130072817935438E-2</c:v>
                </c:pt>
                <c:pt idx="522">
                  <c:v>1.1321887464452146E-2</c:v>
                </c:pt>
                <c:pt idx="523">
                  <c:v>1.134304821098016E-2</c:v>
                </c:pt>
                <c:pt idx="524">
                  <c:v>1.1364210406667238E-2</c:v>
                </c:pt>
                <c:pt idx="525">
                  <c:v>1.1385374039345227E-2</c:v>
                </c:pt>
                <c:pt idx="526">
                  <c:v>1.1406539096948153E-2</c:v>
                </c:pt>
                <c:pt idx="527">
                  <c:v>1.1427705567511352E-2</c:v>
                </c:pt>
                <c:pt idx="528">
                  <c:v>1.1448873439170625E-2</c:v>
                </c:pt>
                <c:pt idx="529">
                  <c:v>1.1470042700161394E-2</c:v>
                </c:pt>
                <c:pt idx="530">
                  <c:v>1.1491213338817863E-2</c:v>
                </c:pt>
                <c:pt idx="531">
                  <c:v>1.1512385343572192E-2</c:v>
                </c:pt>
                <c:pt idx="532">
                  <c:v>1.153355870295367E-2</c:v>
                </c:pt>
                <c:pt idx="533">
                  <c:v>1.1554733405587906E-2</c:v>
                </c:pt>
                <c:pt idx="534">
                  <c:v>1.1575909440196012E-2</c:v>
                </c:pt>
                <c:pt idx="535">
                  <c:v>1.1597086795593807E-2</c:v>
                </c:pt>
                <c:pt idx="536">
                  <c:v>1.1618265460691023E-2</c:v>
                </c:pt>
                <c:pt idx="537">
                  <c:v>1.1639445424490509E-2</c:v>
                </c:pt>
                <c:pt idx="538">
                  <c:v>1.1660626676087457E-2</c:v>
                </c:pt>
                <c:pt idx="539">
                  <c:v>1.168180920466862E-2</c:v>
                </c:pt>
                <c:pt idx="540">
                  <c:v>1.1702992999511552E-2</c:v>
                </c:pt>
                <c:pt idx="541">
                  <c:v>1.1724178049983837E-2</c:v>
                </c:pt>
                <c:pt idx="542">
                  <c:v>1.1745364345542334E-2</c:v>
                </c:pt>
                <c:pt idx="543">
                  <c:v>1.1766551875732431E-2</c:v>
                </c:pt>
                <c:pt idx="544">
                  <c:v>1.1787740630187303E-2</c:v>
                </c:pt>
                <c:pt idx="545">
                  <c:v>1.1808930598627171E-2</c:v>
                </c:pt>
                <c:pt idx="546">
                  <c:v>1.1830121770858567E-2</c:v>
                </c:pt>
                <c:pt idx="547">
                  <c:v>1.1851314136773622E-2</c:v>
                </c:pt>
                <c:pt idx="548">
                  <c:v>1.1872507686349336E-2</c:v>
                </c:pt>
                <c:pt idx="549">
                  <c:v>1.1893702409646869E-2</c:v>
                </c:pt>
                <c:pt idx="550">
                  <c:v>1.1914898296810835E-2</c:v>
                </c:pt>
                <c:pt idx="551">
                  <c:v>1.19360953380686E-2</c:v>
                </c:pt>
                <c:pt idx="552">
                  <c:v>1.1957293523729588E-2</c:v>
                </c:pt>
                <c:pt idx="553">
                  <c:v>1.1978492844184592E-2</c:v>
                </c:pt>
                <c:pt idx="554">
                  <c:v>1.1999693289905093E-2</c:v>
                </c:pt>
                <c:pt idx="555">
                  <c:v>1.2020894851442579E-2</c:v>
                </c:pt>
                <c:pt idx="556">
                  <c:v>1.2042097519427867E-2</c:v>
                </c:pt>
                <c:pt idx="557">
                  <c:v>1.2063301284570456E-2</c:v>
                </c:pt>
                <c:pt idx="558">
                  <c:v>1.2084506137657847E-2</c:v>
                </c:pt>
                <c:pt idx="559">
                  <c:v>1.2105712069554898E-2</c:v>
                </c:pt>
                <c:pt idx="560">
                  <c:v>1.2126919071203168E-2</c:v>
                </c:pt>
                <c:pt idx="561">
                  <c:v>1.2148127133620287E-2</c:v>
                </c:pt>
                <c:pt idx="562">
                  <c:v>1.2169336247899296E-2</c:v>
                </c:pt>
                <c:pt idx="563">
                  <c:v>1.219054640520803E-2</c:v>
                </c:pt>
                <c:pt idx="564">
                  <c:v>1.2211757596788485E-2</c:v>
                </c:pt>
                <c:pt idx="565">
                  <c:v>1.2232969813956197E-2</c:v>
                </c:pt>
                <c:pt idx="566">
                  <c:v>1.225418304809962E-2</c:v>
                </c:pt>
                <c:pt idx="567">
                  <c:v>1.2275397290679516E-2</c:v>
                </c:pt>
                <c:pt idx="568">
                  <c:v>1.2296612533228351E-2</c:v>
                </c:pt>
                <c:pt idx="569">
                  <c:v>1.2317828767349687E-2</c:v>
                </c:pt>
                <c:pt idx="570">
                  <c:v>1.2339045984717594E-2</c:v>
                </c:pt>
                <c:pt idx="571">
                  <c:v>1.2360264177076046E-2</c:v>
                </c:pt>
                <c:pt idx="572">
                  <c:v>1.2381483336238343E-2</c:v>
                </c:pt>
                <c:pt idx="573">
                  <c:v>1.240270345408653E-2</c:v>
                </c:pt>
                <c:pt idx="574">
                  <c:v>1.2423924522570807E-2</c:v>
                </c:pt>
                <c:pt idx="575">
                  <c:v>1.2445146533708975E-2</c:v>
                </c:pt>
                <c:pt idx="576">
                  <c:v>1.2466369479585853E-2</c:v>
                </c:pt>
                <c:pt idx="577">
                  <c:v>1.2487593352352725E-2</c:v>
                </c:pt>
                <c:pt idx="578">
                  <c:v>1.2508818144226776E-2</c:v>
                </c:pt>
                <c:pt idx="579">
                  <c:v>1.2530043847490542E-2</c:v>
                </c:pt>
                <c:pt idx="580">
                  <c:v>1.2551270454491361E-2</c:v>
                </c:pt>
                <c:pt idx="581">
                  <c:v>1.2572497957640824E-2</c:v>
                </c:pt>
                <c:pt idx="582">
                  <c:v>1.2593726349414247E-2</c:v>
                </c:pt>
                <c:pt idx="583">
                  <c:v>1.261495562235012E-2</c:v>
                </c:pt>
                <c:pt idx="584">
                  <c:v>1.2636185769049593E-2</c:v>
                </c:pt>
                <c:pt idx="585">
                  <c:v>1.2657416782175933E-2</c:v>
                </c:pt>
                <c:pt idx="586">
                  <c:v>1.2678648654454021E-2</c:v>
                </c:pt>
                <c:pt idx="587">
                  <c:v>1.2699881378669817E-2</c:v>
                </c:pt>
                <c:pt idx="588">
                  <c:v>1.2721114947669861E-2</c:v>
                </c:pt>
                <c:pt idx="589">
                  <c:v>1.2742349354360756E-2</c:v>
                </c:pt>
                <c:pt idx="590">
                  <c:v>1.2763584591708664E-2</c:v>
                </c:pt>
                <c:pt idx="591">
                  <c:v>1.2784820652738811E-2</c:v>
                </c:pt>
                <c:pt idx="592">
                  <c:v>1.2806057530534988E-2</c:v>
                </c:pt>
                <c:pt idx="593">
                  <c:v>1.2827295218239056E-2</c:v>
                </c:pt>
                <c:pt idx="594">
                  <c:v>1.2848533709050466E-2</c:v>
                </c:pt>
                <c:pt idx="595">
                  <c:v>1.2869772996225768E-2</c:v>
                </c:pt>
                <c:pt idx="596">
                  <c:v>1.2891013073078137E-2</c:v>
                </c:pt>
                <c:pt idx="597">
                  <c:v>1.2912253932976894E-2</c:v>
                </c:pt>
                <c:pt idx="598">
                  <c:v>1.2933495569347036E-2</c:v>
                </c:pt>
                <c:pt idx="599">
                  <c:v>1.2954737975668767E-2</c:v>
                </c:pt>
                <c:pt idx="600">
                  <c:v>1.2975981145477038E-2</c:v>
                </c:pt>
                <c:pt idx="601">
                  <c:v>1.2997225072361084E-2</c:v>
                </c:pt>
                <c:pt idx="602">
                  <c:v>1.3018469749963971E-2</c:v>
                </c:pt>
                <c:pt idx="603">
                  <c:v>1.3039715171982137E-2</c:v>
                </c:pt>
                <c:pt idx="604">
                  <c:v>1.3060961332164955E-2</c:v>
                </c:pt>
                <c:pt idx="605">
                  <c:v>1.3082208224314279E-2</c:v>
                </c:pt>
                <c:pt idx="606">
                  <c:v>1.310345584228401E-2</c:v>
                </c:pt>
                <c:pt idx="607">
                  <c:v>1.3124704179979654E-2</c:v>
                </c:pt>
                <c:pt idx="608">
                  <c:v>1.314595323135789E-2</c:v>
                </c:pt>
                <c:pt idx="609">
                  <c:v>1.316720299042614E-2</c:v>
                </c:pt>
                <c:pt idx="610">
                  <c:v>1.3188453451242149E-2</c:v>
                </c:pt>
                <c:pt idx="611">
                  <c:v>1.3209704607913552E-2</c:v>
                </c:pt>
                <c:pt idx="612">
                  <c:v>1.3230956454597462E-2</c:v>
                </c:pt>
                <c:pt idx="613">
                  <c:v>1.3252208985500055E-2</c:v>
                </c:pt>
                <c:pt idx="614">
                  <c:v>1.3273462194876151E-2</c:v>
                </c:pt>
                <c:pt idx="615">
                  <c:v>1.3294716077028819E-2</c:v>
                </c:pt>
                <c:pt idx="616">
                  <c:v>1.3315970626308953E-2</c:v>
                </c:pt>
                <c:pt idx="617">
                  <c:v>1.3337225837114887E-2</c:v>
                </c:pt>
                <c:pt idx="618">
                  <c:v>1.3358481703891992E-2</c:v>
                </c:pt>
                <c:pt idx="619">
                  <c:v>1.3379738221132274E-2</c:v>
                </c:pt>
                <c:pt idx="620">
                  <c:v>1.3400995383373995E-2</c:v>
                </c:pt>
                <c:pt idx="621">
                  <c:v>1.342225318520127E-2</c:v>
                </c:pt>
                <c:pt idx="622">
                  <c:v>1.3443511621243692E-2</c:v>
                </c:pt>
                <c:pt idx="623">
                  <c:v>1.3464770686175954E-2</c:v>
                </c:pt>
                <c:pt idx="624">
                  <c:v>1.3486030374717453E-2</c:v>
                </c:pt>
                <c:pt idx="625">
                  <c:v>1.3507290681631935E-2</c:v>
                </c:pt>
                <c:pt idx="626">
                  <c:v>1.3528551601727109E-2</c:v>
                </c:pt>
                <c:pt idx="627">
                  <c:v>1.3549813129854281E-2</c:v>
                </c:pt>
                <c:pt idx="628">
                  <c:v>1.3571075260907993E-2</c:v>
                </c:pt>
                <c:pt idx="629">
                  <c:v>1.3592337989825651E-2</c:v>
                </c:pt>
                <c:pt idx="630">
                  <c:v>1.3613601311587176E-2</c:v>
                </c:pt>
                <c:pt idx="631">
                  <c:v>1.3634865221214636E-2</c:v>
                </c:pt>
                <c:pt idx="632">
                  <c:v>1.3656129713771899E-2</c:v>
                </c:pt>
                <c:pt idx="633">
                  <c:v>1.3677394784364281E-2</c:v>
                </c:pt>
                <c:pt idx="634">
                  <c:v>1.3698660428138196E-2</c:v>
                </c:pt>
                <c:pt idx="635">
                  <c:v>1.3719926640280811E-2</c:v>
                </c:pt>
                <c:pt idx="636">
                  <c:v>1.3741193416019711E-2</c:v>
                </c:pt>
                <c:pt idx="637">
                  <c:v>1.3762460750622542E-2</c:v>
                </c:pt>
                <c:pt idx="638">
                  <c:v>1.3783728639396699E-2</c:v>
                </c:pt>
                <c:pt idx="639">
                  <c:v>1.3804997077688971E-2</c:v>
                </c:pt>
                <c:pt idx="640">
                  <c:v>1.3826266060885221E-2</c:v>
                </c:pt>
                <c:pt idx="641">
                  <c:v>1.3847535584410056E-2</c:v>
                </c:pt>
                <c:pt idx="642">
                  <c:v>1.3868805643726501E-2</c:v>
                </c:pt>
                <c:pt idx="643">
                  <c:v>1.3890076234335675E-2</c:v>
                </c:pt>
                <c:pt idx="644">
                  <c:v>1.3911347351776477E-2</c:v>
                </c:pt>
                <c:pt idx="645">
                  <c:v>1.3932618991625258E-2</c:v>
                </c:pt>
                <c:pt idx="646">
                  <c:v>1.395389114949552E-2</c:v>
                </c:pt>
                <c:pt idx="647">
                  <c:v>1.3975163821037589E-2</c:v>
                </c:pt>
                <c:pt idx="648">
                  <c:v>1.3996437001938323E-2</c:v>
                </c:pt>
                <c:pt idx="649">
                  <c:v>1.4017710687920792E-2</c:v>
                </c:pt>
                <c:pt idx="650">
                  <c:v>1.4038984874743974E-2</c:v>
                </c:pt>
                <c:pt idx="651">
                  <c:v>1.4060259558202465E-2</c:v>
                </c:pt>
                <c:pt idx="652">
                  <c:v>1.4081534734126168E-2</c:v>
                </c:pt>
                <c:pt idx="653">
                  <c:v>1.4102810398380001E-2</c:v>
                </c:pt>
                <c:pt idx="654">
                  <c:v>1.4124086546863604E-2</c:v>
                </c:pt>
                <c:pt idx="655">
                  <c:v>1.4145363175511048E-2</c:v>
                </c:pt>
                <c:pt idx="656">
                  <c:v>1.4166640280290542E-2</c:v>
                </c:pt>
                <c:pt idx="657">
                  <c:v>1.4187917857204149E-2</c:v>
                </c:pt>
                <c:pt idx="658">
                  <c:v>1.4209195902287503E-2</c:v>
                </c:pt>
                <c:pt idx="659">
                  <c:v>1.4230474411609524E-2</c:v>
                </c:pt>
                <c:pt idx="660">
                  <c:v>1.4251753381272141E-2</c:v>
                </c:pt>
                <c:pt idx="661">
                  <c:v>1.4273032807410014E-2</c:v>
                </c:pt>
                <c:pt idx="662">
                  <c:v>1.4294312686190256E-2</c:v>
                </c:pt>
                <c:pt idx="663">
                  <c:v>1.431559301381217E-2</c:v>
                </c:pt>
                <c:pt idx="664">
                  <c:v>1.4336873786506967E-2</c:v>
                </c:pt>
                <c:pt idx="665">
                  <c:v>1.4358155000537505E-2</c:v>
                </c:pt>
                <c:pt idx="666">
                  <c:v>1.4379436652198024E-2</c:v>
                </c:pt>
                <c:pt idx="667">
                  <c:v>1.4400718737813872E-2</c:v>
                </c:pt>
                <c:pt idx="668">
                  <c:v>1.4422001253741263E-2</c:v>
                </c:pt>
                <c:pt idx="669">
                  <c:v>1.4443284196367E-2</c:v>
                </c:pt>
                <c:pt idx="670">
                  <c:v>1.4464567562108226E-2</c:v>
                </c:pt>
                <c:pt idx="671">
                  <c:v>1.4485851347412168E-2</c:v>
                </c:pt>
                <c:pt idx="672">
                  <c:v>1.4507135548755885E-2</c:v>
                </c:pt>
                <c:pt idx="673">
                  <c:v>1.452842016264602E-2</c:v>
                </c:pt>
                <c:pt idx="674">
                  <c:v>1.4549705185618543E-2</c:v>
                </c:pt>
                <c:pt idx="675">
                  <c:v>1.4570990614238513E-2</c:v>
                </c:pt>
                <c:pt idx="676">
                  <c:v>1.4592276445099835E-2</c:v>
                </c:pt>
                <c:pt idx="677">
                  <c:v>1.4613562674825007E-2</c:v>
                </c:pt>
                <c:pt idx="678">
                  <c:v>1.463484930006489E-2</c:v>
                </c:pt>
                <c:pt idx="679">
                  <c:v>1.4656136317498469E-2</c:v>
                </c:pt>
                <c:pt idx="680">
                  <c:v>1.467742372383261E-2</c:v>
                </c:pt>
                <c:pt idx="681">
                  <c:v>1.4698711515801835E-2</c:v>
                </c:pt>
                <c:pt idx="682">
                  <c:v>1.4719999690168083E-2</c:v>
                </c:pt>
                <c:pt idx="683">
                  <c:v>1.4741288243720481E-2</c:v>
                </c:pt>
                <c:pt idx="684">
                  <c:v>1.4762577173275121E-2</c:v>
                </c:pt>
                <c:pt idx="685">
                  <c:v>1.4783866475674822E-2</c:v>
                </c:pt>
                <c:pt idx="686">
                  <c:v>1.4805156147788918E-2</c:v>
                </c:pt>
                <c:pt idx="687">
                  <c:v>1.4826446186513033E-2</c:v>
                </c:pt>
                <c:pt idx="688">
                  <c:v>1.4847736588768848E-2</c:v>
                </c:pt>
                <c:pt idx="689">
                  <c:v>1.4869027351503902E-2</c:v>
                </c:pt>
                <c:pt idx="690">
                  <c:v>1.4890318471691359E-2</c:v>
                </c:pt>
                <c:pt idx="691">
                  <c:v>1.49116099463298E-2</c:v>
                </c:pt>
                <c:pt idx="692">
                  <c:v>1.4932901772443007E-2</c:v>
                </c:pt>
                <c:pt idx="693">
                  <c:v>1.4954193947079752E-2</c:v>
                </c:pt>
                <c:pt idx="694">
                  <c:v>1.497548646731359E-2</c:v>
                </c:pt>
                <c:pt idx="695">
                  <c:v>1.4996779330242647E-2</c:v>
                </c:pt>
                <c:pt idx="696">
                  <c:v>1.5018072532989415E-2</c:v>
                </c:pt>
                <c:pt idx="697">
                  <c:v>1.5039366072700547E-2</c:v>
                </c:pt>
                <c:pt idx="698">
                  <c:v>1.5060659946546658E-2</c:v>
                </c:pt>
                <c:pt idx="699">
                  <c:v>1.5081954151722112E-2</c:v>
                </c:pt>
                <c:pt idx="700">
                  <c:v>1.5103248685444845E-2</c:v>
                </c:pt>
                <c:pt idx="701">
                  <c:v>1.5124543544956138E-2</c:v>
                </c:pt>
                <c:pt idx="702">
                  <c:v>1.5145838727520447E-2</c:v>
                </c:pt>
                <c:pt idx="703">
                  <c:v>1.5167134230425193E-2</c:v>
                </c:pt>
                <c:pt idx="704">
                  <c:v>1.5188430050980575E-2</c:v>
                </c:pt>
                <c:pt idx="705">
                  <c:v>1.5209726186519376E-2</c:v>
                </c:pt>
              </c:numCache>
            </c:numRef>
          </c:xVal>
          <c:yVal>
            <c:numRef>
              <c:f>Compressao!$C$2:$C$707</c:f>
              <c:numCache>
                <c:formatCode>0.00E+00</c:formatCode>
                <c:ptCount val="706"/>
                <c:pt idx="0">
                  <c:v>0</c:v>
                </c:pt>
                <c:pt idx="1">
                  <c:v>9240000</c:v>
                </c:pt>
                <c:pt idx="2">
                  <c:v>12973192.864024039</c:v>
                </c:pt>
                <c:pt idx="3">
                  <c:v>14492799.999999998</c:v>
                </c:pt>
                <c:pt idx="4">
                  <c:v>15640432.535383839</c:v>
                </c:pt>
                <c:pt idx="5">
                  <c:v>16592388.411937987</c:v>
                </c:pt>
                <c:pt idx="6">
                  <c:v>17417294.418082301</c:v>
                </c:pt>
                <c:pt idx="7">
                  <c:v>18150506.302113254</c:v>
                </c:pt>
                <c:pt idx="8">
                  <c:v>18813116.056958672</c:v>
                </c:pt>
                <c:pt idx="9">
                  <c:v>19418920.838674404</c:v>
                </c:pt>
                <c:pt idx="10">
                  <c:v>19977539.651149139</c:v>
                </c:pt>
                <c:pt idx="11">
                  <c:v>20496000</c:v>
                </c:pt>
                <c:pt idx="12">
                  <c:v>20979623.680510376</c:v>
                </c:pt>
                <c:pt idx="13">
                  <c:v>21432556.83767765</c:v>
                </c:pt>
                <c:pt idx="14">
                  <c:v>21858104.859288495</c:v>
                </c:pt>
                <c:pt idx="15">
                  <c:v>22258953.420302264</c:v>
                </c:pt>
                <c:pt idx="16">
                  <c:v>22637319.731946386</c:v>
                </c:pt>
                <c:pt idx="17">
                  <c:v>22995059.205979448</c:v>
                </c:pt>
                <c:pt idx="18">
                  <c:v>23333742.634233106</c:v>
                </c:pt>
                <c:pt idx="19">
                  <c:v>23654713.28330883</c:v>
                </c:pt>
                <c:pt idx="20">
                  <c:v>23959129.952548146</c:v>
                </c:pt>
                <c:pt idx="21">
                  <c:v>24247999.999999996</c:v>
                </c:pt>
                <c:pt idx="22">
                  <c:v>24522205.055553995</c:v>
                </c:pt>
                <c:pt idx="23">
                  <c:v>24782521.308976866</c:v>
                </c:pt>
                <c:pt idx="24">
                  <c:v>25029635.709540609</c:v>
                </c:pt>
                <c:pt idx="25">
                  <c:v>25264159.040648594</c:v>
                </c:pt>
                <c:pt idx="26">
                  <c:v>25486636.574996069</c:v>
                </c:pt>
                <c:pt idx="27">
                  <c:v>25697556.834475767</c:v>
                </c:pt>
                <c:pt idx="28">
                  <c:v>25897358.849469502</c:v>
                </c:pt>
                <c:pt idx="29">
                  <c:v>26086438.218210995</c:v>
                </c:pt>
                <c:pt idx="30">
                  <c:v>26265152.19785127</c:v>
                </c:pt>
                <c:pt idx="31">
                  <c:v>26433824.007474311</c:v>
                </c:pt>
                <c:pt idx="32">
                  <c:v>26592746.484634645</c:v>
                </c:pt>
                <c:pt idx="33">
                  <c:v>26742185.207567655</c:v>
                </c:pt>
                <c:pt idx="34">
                  <c:v>26882381.172619525</c:v>
                </c:pt>
                <c:pt idx="35">
                  <c:v>27013553.098916378</c:v>
                </c:pt>
                <c:pt idx="36">
                  <c:v>27135899.418581899</c:v>
                </c:pt>
                <c:pt idx="37">
                  <c:v>27249600</c:v>
                </c:pt>
                <c:pt idx="38">
                  <c:v>27354817.643023629</c:v>
                </c:pt>
                <c:pt idx="39">
                  <c:v>27451699.378147002</c:v>
                </c:pt>
                <c:pt idx="40">
                  <c:v>27540377.596104402</c:v>
                </c:pt>
                <c:pt idx="41">
                  <c:v>27620971.02984497</c:v>
                </c:pt>
                <c:pt idx="42">
                  <c:v>27693585.607138798</c:v>
                </c:pt>
                <c:pt idx="43">
                  <c:v>27758315.189022999</c:v>
                </c:pt>
                <c:pt idx="44">
                  <c:v>27815242.206765432</c:v>
                </c:pt>
                <c:pt idx="45">
                  <c:v>27864438.207903076</c:v>
                </c:pt>
                <c:pt idx="46">
                  <c:v>27905964.320120193</c:v>
                </c:pt>
                <c:pt idx="47">
                  <c:v>27939871.640201174</c:v>
                </c:pt>
                <c:pt idx="48">
                  <c:v>27966201.553972445</c:v>
                </c:pt>
                <c:pt idx="49">
                  <c:v>27984985.991992634</c:v>
                </c:pt>
                <c:pt idx="50">
                  <c:v>27996247.624724936</c:v>
                </c:pt>
                <c:pt idx="51">
                  <c:v>28000000</c:v>
                </c:pt>
                <c:pt idx="52">
                  <c:v>27999104.125982285</c:v>
                </c:pt>
                <c:pt idx="53">
                  <c:v>27996416.503929134</c:v>
                </c:pt>
                <c:pt idx="54">
                  <c:v>27991937.133840553</c:v>
                </c:pt>
                <c:pt idx="55">
                  <c:v>27985666.015716542</c:v>
                </c:pt>
                <c:pt idx="56">
                  <c:v>27977603.149557095</c:v>
                </c:pt>
                <c:pt idx="57">
                  <c:v>27967748.535362214</c:v>
                </c:pt>
                <c:pt idx="58">
                  <c:v>27956102.173131902</c:v>
                </c:pt>
                <c:pt idx="59">
                  <c:v>27942664.062866163</c:v>
                </c:pt>
                <c:pt idx="60">
                  <c:v>27927434.204564981</c:v>
                </c:pt>
                <c:pt idx="61">
                  <c:v>27910412.598228376</c:v>
                </c:pt>
                <c:pt idx="62">
                  <c:v>27891599.243856333</c:v>
                </c:pt>
                <c:pt idx="63">
                  <c:v>27870994.141448859</c:v>
                </c:pt>
                <c:pt idx="64">
                  <c:v>27848597.291005954</c:v>
                </c:pt>
                <c:pt idx="65">
                  <c:v>27824408.692527615</c:v>
                </c:pt>
                <c:pt idx="66">
                  <c:v>27798428.34601384</c:v>
                </c:pt>
                <c:pt idx="67">
                  <c:v>27770656.251464639</c:v>
                </c:pt>
                <c:pt idx="68">
                  <c:v>27741092.408880003</c:v>
                </c:pt>
                <c:pt idx="69">
                  <c:v>27709736.818259932</c:v>
                </c:pt>
                <c:pt idx="70">
                  <c:v>27676589.479604434</c:v>
                </c:pt>
                <c:pt idx="71">
                  <c:v>27641650.392913498</c:v>
                </c:pt>
                <c:pt idx="72">
                  <c:v>27604919.558187131</c:v>
                </c:pt>
                <c:pt idx="73">
                  <c:v>27566396.975425329</c:v>
                </c:pt>
                <c:pt idx="74">
                  <c:v>27526082.6446281</c:v>
                </c:pt>
                <c:pt idx="75">
                  <c:v>27483976.565795437</c:v>
                </c:pt>
                <c:pt idx="76">
                  <c:v>27440078.738927342</c:v>
                </c:pt>
                <c:pt idx="77">
                  <c:v>27394389.164023809</c:v>
                </c:pt>
                <c:pt idx="78">
                  <c:v>27346907.841084849</c:v>
                </c:pt>
                <c:pt idx="79">
                  <c:v>27297634.770110454</c:v>
                </c:pt>
                <c:pt idx="80">
                  <c:v>27246569.951100629</c:v>
                </c:pt>
                <c:pt idx="81">
                  <c:v>27193713.384055369</c:v>
                </c:pt>
                <c:pt idx="82">
                  <c:v>27139065.068974677</c:v>
                </c:pt>
                <c:pt idx="83">
                  <c:v>27082625.005858555</c:v>
                </c:pt>
                <c:pt idx="84">
                  <c:v>27024393.194706999</c:v>
                </c:pt>
                <c:pt idx="85">
                  <c:v>26964369.635520007</c:v>
                </c:pt>
                <c:pt idx="86">
                  <c:v>26902554.328297585</c:v>
                </c:pt>
                <c:pt idx="87">
                  <c:v>26838947.273039732</c:v>
                </c:pt>
                <c:pt idx="88">
                  <c:v>26773548.469746448</c:v>
                </c:pt>
                <c:pt idx="89">
                  <c:v>26706357.918417729</c:v>
                </c:pt>
                <c:pt idx="90">
                  <c:v>26637375.619053576</c:v>
                </c:pt>
                <c:pt idx="91">
                  <c:v>26566601.571653992</c:v>
                </c:pt>
                <c:pt idx="92">
                  <c:v>26494035.776218977</c:v>
                </c:pt>
                <c:pt idx="93">
                  <c:v>26419678.232748527</c:v>
                </c:pt>
                <c:pt idx="94">
                  <c:v>26343528.941242646</c:v>
                </c:pt>
                <c:pt idx="95">
                  <c:v>26265587.901701331</c:v>
                </c:pt>
                <c:pt idx="96">
                  <c:v>26185855.114124581</c:v>
                </c:pt>
                <c:pt idx="97">
                  <c:v>26104330.578512404</c:v>
                </c:pt>
                <c:pt idx="98">
                  <c:v>26021014.294864792</c:v>
                </c:pt>
                <c:pt idx="99">
                  <c:v>25935906.26318175</c:v>
                </c:pt>
                <c:pt idx="100">
                  <c:v>25849006.483463272</c:v>
                </c:pt>
                <c:pt idx="101">
                  <c:v>25760314.955709361</c:v>
                </c:pt>
                <c:pt idx="102">
                  <c:v>25669831.679920021</c:v>
                </c:pt>
                <c:pt idx="103">
                  <c:v>25577556.656095248</c:v>
                </c:pt>
                <c:pt idx="104">
                  <c:v>25483489.884235039</c:v>
                </c:pt>
                <c:pt idx="105">
                  <c:v>25387631.3643394</c:v>
                </c:pt>
                <c:pt idx="106">
                  <c:v>25289981.09640833</c:v>
                </c:pt>
                <c:pt idx="107">
                  <c:v>25190539.080441825</c:v>
                </c:pt>
                <c:pt idx="108">
                  <c:v>25089305.316439886</c:v>
                </c:pt>
                <c:pt idx="109">
                  <c:v>24986279.804402519</c:v>
                </c:pt>
                <c:pt idx="110">
                  <c:v>24881462.544329718</c:v>
                </c:pt>
                <c:pt idx="111">
                  <c:v>24774853.536221482</c:v>
                </c:pt>
                <c:pt idx="112">
                  <c:v>24666452.780077815</c:v>
                </c:pt>
                <c:pt idx="113">
                  <c:v>24556260.275898714</c:v>
                </c:pt>
                <c:pt idx="114">
                  <c:v>24444276.023684185</c:v>
                </c:pt>
                <c:pt idx="115">
                  <c:v>24330500.023434222</c:v>
                </c:pt>
                <c:pt idx="116">
                  <c:v>24214932.275148824</c:v>
                </c:pt>
                <c:pt idx="117">
                  <c:v>24097572.778827995</c:v>
                </c:pt>
                <c:pt idx="118">
                  <c:v>23978421.534471732</c:v>
                </c:pt>
                <c:pt idx="119">
                  <c:v>23857478.542080037</c:v>
                </c:pt>
                <c:pt idx="120">
                  <c:v>23734743.801652912</c:v>
                </c:pt>
                <c:pt idx="121">
                  <c:v>23610217.313190352</c:v>
                </c:pt>
                <c:pt idx="122">
                  <c:v>23483899.076692361</c:v>
                </c:pt>
                <c:pt idx="123">
                  <c:v>23355789.092158936</c:v>
                </c:pt>
                <c:pt idx="124">
                  <c:v>23225887.35959008</c:v>
                </c:pt>
                <c:pt idx="125">
                  <c:v>23094193.878985789</c:v>
                </c:pt>
                <c:pt idx="126">
                  <c:v>22960708.650346071</c:v>
                </c:pt>
                <c:pt idx="127">
                  <c:v>22825431.673670914</c:v>
                </c:pt>
                <c:pt idx="128">
                  <c:v>22688362.948960327</c:v>
                </c:pt>
                <c:pt idx="129">
                  <c:v>22549502.476214308</c:v>
                </c:pt>
                <c:pt idx="130">
                  <c:v>22408850.255432855</c:v>
                </c:pt>
                <c:pt idx="131">
                  <c:v>22267717.221596204</c:v>
                </c:pt>
                <c:pt idx="132">
                  <c:v>22127763.455095906</c:v>
                </c:pt>
                <c:pt idx="133">
                  <c:v>21988984.837927524</c:v>
                </c:pt>
                <c:pt idx="134">
                  <c:v>21851371.502718531</c:v>
                </c:pt>
                <c:pt idx="135">
                  <c:v>21714913.664949715</c:v>
                </c:pt>
                <c:pt idx="136">
                  <c:v>21579601.622259509</c:v>
                </c:pt>
                <c:pt idx="137">
                  <c:v>21445425.753754146</c:v>
                </c:pt>
                <c:pt idx="138">
                  <c:v>21312376.519323565</c:v>
                </c:pt>
                <c:pt idx="139">
                  <c:v>21180444.458963133</c:v>
                </c:pt>
                <c:pt idx="140">
                  <c:v>21049620.192101005</c:v>
                </c:pt>
                <c:pt idx="141">
                  <c:v>20919894.416931145</c:v>
                </c:pt>
                <c:pt idx="142">
                  <c:v>20791257.909751959</c:v>
                </c:pt>
                <c:pt idx="143">
                  <c:v>20663701.524310499</c:v>
                </c:pt>
                <c:pt idx="144">
                  <c:v>20537216.1911521</c:v>
                </c:pt>
                <c:pt idx="145">
                  <c:v>20411792.91697558</c:v>
                </c:pt>
                <c:pt idx="146">
                  <c:v>20287422.783993766</c:v>
                </c:pt>
                <c:pt idx="147">
                  <c:v>20164096.949299444</c:v>
                </c:pt>
                <c:pt idx="148">
                  <c:v>20041806.644236613</c:v>
                </c:pt>
                <c:pt idx="149">
                  <c:v>19920543.173777014</c:v>
                </c:pt>
                <c:pt idx="150">
                  <c:v>19800297.915901903</c:v>
                </c:pt>
                <c:pt idx="151">
                  <c:v>19681062.32098902</c:v>
                </c:pt>
                <c:pt idx="152">
                  <c:v>19562827.911204666</c:v>
                </c:pt>
                <c:pt idx="153">
                  <c:v>19445586.279900972</c:v>
                </c:pt>
                <c:pt idx="154">
                  <c:v>19329329.091018125</c:v>
                </c:pt>
                <c:pt idx="155">
                  <c:v>19214048.078491673</c:v>
                </c:pt>
                <c:pt idx="156">
                  <c:v>19099735.045664817</c:v>
                </c:pt>
                <c:pt idx="157">
                  <c:v>18986381.864705589</c:v>
                </c:pt>
                <c:pt idx="158">
                  <c:v>18873980.476028956</c:v>
                </c:pt>
                <c:pt idx="159">
                  <c:v>18762522.887723781</c:v>
                </c:pt>
                <c:pt idx="160">
                  <c:v>18652001.174984589</c:v>
                </c:pt>
                <c:pt idx="161">
                  <c:v>18542407.479548082</c:v>
                </c:pt>
                <c:pt idx="162">
                  <c:v>18433734.009134419</c:v>
                </c:pt>
                <c:pt idx="163">
                  <c:v>18325973.036893174</c:v>
                </c:pt>
                <c:pt idx="164">
                  <c:v>18219116.900853939</c:v>
                </c:pt>
                <c:pt idx="165">
                  <c:v>18113158.003381532</c:v>
                </c:pt>
                <c:pt idx="166">
                  <c:v>18008088.810635842</c:v>
                </c:pt>
                <c:pt idx="167">
                  <c:v>17903901.852036096</c:v>
                </c:pt>
                <c:pt idx="168">
                  <c:v>17800589.71972974</c:v>
                </c:pt>
                <c:pt idx="169">
                  <c:v>17698145.068065707</c:v>
                </c:pt>
                <c:pt idx="170">
                  <c:v>17596560.613072135</c:v>
                </c:pt>
                <c:pt idx="171">
                  <c:v>17495829.131938461</c:v>
                </c:pt>
                <c:pt idx="172">
                  <c:v>17395943.46250188</c:v>
                </c:pt>
                <c:pt idx="173">
                  <c:v>17296896.502738088</c:v>
                </c:pt>
                <c:pt idx="174">
                  <c:v>17198681.210256323</c:v>
                </c:pt>
                <c:pt idx="175">
                  <c:v>17101290.601798657</c:v>
                </c:pt>
                <c:pt idx="176">
                  <c:v>17004717.752743442</c:v>
                </c:pt>
                <c:pt idx="177">
                  <c:v>16908955.796612989</c:v>
                </c:pt>
                <c:pt idx="178">
                  <c:v>16813997.924585335</c:v>
                </c:pt>
                <c:pt idx="179">
                  <c:v>16719837.385010144</c:v>
                </c:pt>
                <c:pt idx="180">
                  <c:v>16626467.482928617</c:v>
                </c:pt>
                <c:pt idx="181">
                  <c:v>16533881.579597509</c:v>
                </c:pt>
                <c:pt idx="182">
                  <c:v>16442073.092017086</c:v>
                </c:pt>
                <c:pt idx="183">
                  <c:v>16351035.492463065</c:v>
                </c:pt>
                <c:pt idx="184">
                  <c:v>16260762.308022482</c:v>
                </c:pt>
                <c:pt idx="185">
                  <c:v>16171247.120133463</c:v>
                </c:pt>
                <c:pt idx="186">
                  <c:v>16082483.564128857</c:v>
                </c:pt>
                <c:pt idx="187">
                  <c:v>15994465.328783678</c:v>
                </c:pt>
                <c:pt idx="188">
                  <c:v>15907186.155866398</c:v>
                </c:pt>
                <c:pt idx="189">
                  <c:v>15820639.839693947</c:v>
                </c:pt>
                <c:pt idx="190">
                  <c:v>15734820.226690503</c:v>
                </c:pt>
                <c:pt idx="191">
                  <c:v>15649721.214949954</c:v>
                </c:pt>
                <c:pt idx="192">
                  <c:v>15565336.753802041</c:v>
                </c:pt>
                <c:pt idx="193">
                  <c:v>15481660.843382142</c:v>
                </c:pt>
                <c:pt idx="194">
                  <c:v>15398687.53420469</c:v>
                </c:pt>
                <c:pt idx="195">
                  <c:v>15316410.926740132</c:v>
                </c:pt>
                <c:pt idx="196">
                  <c:v>15234825.170995492</c:v>
                </c:pt>
                <c:pt idx="197">
                  <c:v>15153924.466098387</c:v>
                </c:pt>
                <c:pt idx="198">
                  <c:v>15073703.059884623</c:v>
                </c:pt>
                <c:pt idx="199">
                  <c:v>14994155.248489171</c:v>
                </c:pt>
                <c:pt idx="200">
                  <c:v>14915275.37594063</c:v>
                </c:pt>
                <c:pt idx="201">
                  <c:v>14837057.833759073</c:v>
                </c:pt>
                <c:pt idx="202">
                  <c:v>14759497.060557293</c:v>
                </c:pt>
                <c:pt idx="203">
                  <c:v>14682587.541645341</c:v>
                </c:pt>
                <c:pt idx="204">
                  <c:v>14606323.808638463</c:v>
                </c:pt>
                <c:pt idx="205">
                  <c:v>14530700.439068267</c:v>
                </c:pt>
                <c:pt idx="206">
                  <c:v>14455712.055997189</c:v>
                </c:pt>
                <c:pt idx="207">
                  <c:v>14381353.327636173</c:v>
                </c:pt>
                <c:pt idx="208">
                  <c:v>14307618.966965577</c:v>
                </c:pt>
                <c:pt idx="209">
                  <c:v>14234503.731359271</c:v>
                </c:pt>
                <c:pt idx="210">
                  <c:v>14162002.422211861</c:v>
                </c:pt>
                <c:pt idx="211">
                  <c:v>14090109.884569053</c:v>
                </c:pt>
                <c:pt idx="212">
                  <c:v>14018821.006761162</c:v>
                </c:pt>
                <c:pt idx="213">
                  <c:v>13948130.720039628</c:v>
                </c:pt>
                <c:pt idx="214">
                  <c:v>13878033.998216642</c:v>
                </c:pt>
                <c:pt idx="215">
                  <c:v>13808525.857307771</c:v>
                </c:pt>
                <c:pt idx="216">
                  <c:v>13739601.355177579</c:v>
                </c:pt>
                <c:pt idx="217">
                  <c:v>13671255.591188252</c:v>
                </c:pt>
                <c:pt idx="218">
                  <c:v>13603483.705851143</c:v>
                </c:pt>
                <c:pt idx="219">
                  <c:v>13536280.880481251</c:v>
                </c:pt>
                <c:pt idx="220">
                  <c:v>13469642.336854622</c:v>
                </c:pt>
                <c:pt idx="221">
                  <c:v>13403563.336868592</c:v>
                </c:pt>
                <c:pt idx="222">
                  <c:v>13338039.182204908</c:v>
                </c:pt>
                <c:pt idx="223">
                  <c:v>13273065.213995675</c:v>
                </c:pt>
                <c:pt idx="224">
                  <c:v>13208636.812492095</c:v>
                </c:pt>
                <c:pt idx="225">
                  <c:v>13144749.396736002</c:v>
                </c:pt>
                <c:pt idx="226">
                  <c:v>13081398.424234144</c:v>
                </c:pt>
                <c:pt idx="227">
                  <c:v>13018579.390635213</c:v>
                </c:pt>
                <c:pt idx="228">
                  <c:v>12956287.82940956</c:v>
                </c:pt>
                <c:pt idx="229">
                  <c:v>12894519.311531644</c:v>
                </c:pt>
                <c:pt idx="230">
                  <c:v>12833269.445165105</c:v>
                </c:pt>
                <c:pt idx="231">
                  <c:v>12772533.8753505</c:v>
                </c:pt>
                <c:pt idx="232">
                  <c:v>12712308.283695653</c:v>
                </c:pt>
                <c:pt idx="233">
                  <c:v>12652588.388068628</c:v>
                </c:pt>
                <c:pt idx="234">
                  <c:v>12593369.942293247</c:v>
                </c:pt>
                <c:pt idx="235">
                  <c:v>12534648.735847186</c:v>
                </c:pt>
                <c:pt idx="236">
                  <c:v>12476420.593562599</c:v>
                </c:pt>
                <c:pt idx="237">
                  <c:v>12418681.37532926</c:v>
                </c:pt>
                <c:pt idx="238">
                  <c:v>12361426.975800194</c:v>
                </c:pt>
                <c:pt idx="239">
                  <c:v>12304653.324099775</c:v>
                </c:pt>
                <c:pt idx="240">
                  <c:v>12248356.383534292</c:v>
                </c:pt>
                <c:pt idx="241">
                  <c:v>12192532.151304916</c:v>
                </c:pt>
                <c:pt idx="242">
                  <c:v>12137176.658223117</c:v>
                </c:pt>
                <c:pt idx="243">
                  <c:v>12082285.968428431</c:v>
                </c:pt>
                <c:pt idx="244">
                  <c:v>12027856.179108623</c:v>
                </c:pt>
                <c:pt idx="245">
                  <c:v>11973883.420222189</c:v>
                </c:pt>
                <c:pt idx="246">
                  <c:v>11920363.85422319</c:v>
                </c:pt>
                <c:pt idx="247">
                  <c:v>11867293.67578839</c:v>
                </c:pt>
                <c:pt idx="248">
                  <c:v>11814669.111546706</c:v>
                </c:pt>
                <c:pt idx="249">
                  <c:v>11762486.419810908</c:v>
                </c:pt>
                <c:pt idx="250">
                  <c:v>11710741.890311569</c:v>
                </c:pt>
                <c:pt idx="251">
                  <c:v>11659431.843933284</c:v>
                </c:pt>
                <c:pt idx="252">
                  <c:v>11608552.63245305</c:v>
                </c:pt>
                <c:pt idx="253">
                  <c:v>11558100.638280896</c:v>
                </c:pt>
                <c:pt idx="254">
                  <c:v>11508072.274202649</c:v>
                </c:pt>
                <c:pt idx="255">
                  <c:v>11458463.983124895</c:v>
                </c:pt>
                <c:pt idx="256">
                  <c:v>11409272.237822045</c:v>
                </c:pt>
                <c:pt idx="257">
                  <c:v>11360493.540685562</c:v>
                </c:pt>
                <c:pt idx="258">
                  <c:v>11312124.423475254</c:v>
                </c:pt>
                <c:pt idx="259">
                  <c:v>11264161.447072711</c:v>
                </c:pt>
                <c:pt idx="260">
                  <c:v>11216601.201236736</c:v>
                </c:pt>
                <c:pt idx="261">
                  <c:v>11169440.304360908</c:v>
                </c:pt>
                <c:pt idx="262">
                  <c:v>11122675.403233116</c:v>
                </c:pt>
                <c:pt idx="263">
                  <c:v>11076303.172797173</c:v>
                </c:pt>
                <c:pt idx="264">
                  <c:v>11030320.315916359</c:v>
                </c:pt>
                <c:pt idx="265">
                  <c:v>10984723.563139031</c:v>
                </c:pt>
                <c:pt idx="266">
                  <c:v>10939509.672466118</c:v>
                </c:pt>
                <c:pt idx="267">
                  <c:v>10894675.429120656</c:v>
                </c:pt>
                <c:pt idx="268">
                  <c:v>10850217.645319169</c:v>
                </c:pt>
                <c:pt idx="269">
                  <c:v>10806133.160045043</c:v>
                </c:pt>
                <c:pt idx="270">
                  <c:v>10762418.838823756</c:v>
                </c:pt>
                <c:pt idx="271">
                  <c:v>10719071.573500024</c:v>
                </c:pt>
                <c:pt idx="272">
                  <c:v>10676088.282016793</c:v>
                </c:pt>
                <c:pt idx="273">
                  <c:v>10633465.90819611</c:v>
                </c:pt>
                <c:pt idx="274">
                  <c:v>10591201.421521826</c:v>
                </c:pt>
                <c:pt idx="275">
                  <c:v>10549291.816924112</c:v>
                </c:pt>
                <c:pt idx="276">
                  <c:v>10507734.114565797</c:v>
                </c:pt>
                <c:pt idx="277">
                  <c:v>10466525.359630506</c:v>
                </c:pt>
                <c:pt idx="278">
                  <c:v>10425662.622112555</c:v>
                </c:pt>
                <c:pt idx="279">
                  <c:v>10385142.996608632</c:v>
                </c:pt>
                <c:pt idx="280">
                  <c:v>10344963.602111217</c:v>
                </c:pt>
                <c:pt idx="281">
                  <c:v>10305121.581803728</c:v>
                </c:pt>
                <c:pt idx="282">
                  <c:v>10265614.102857416</c:v>
                </c:pt>
                <c:pt idx="283">
                  <c:v>10226438.356229929</c:v>
                </c:pt>
                <c:pt idx="284">
                  <c:v>10187591.556465602</c:v>
                </c:pt>
                <c:pt idx="285">
                  <c:v>10149070.941497376</c:v>
                </c:pt>
                <c:pt idx="286">
                  <c:v>10110873.772450455</c:v>
                </c:pt>
                <c:pt idx="287">
                  <c:v>10072997.333447523</c:v>
                </c:pt>
                <c:pt idx="288">
                  <c:v>10035438.931415683</c:v>
                </c:pt>
                <c:pt idx="289">
                  <c:v>9998195.8958949335</c:v>
                </c:pt>
                <c:pt idx="290">
                  <c:v>9961265.5788483322</c:v>
                </c:pt>
                <c:pt idx="291">
                  <c:v>9924645.3544736877</c:v>
                </c:pt>
                <c:pt idx="292">
                  <c:v>9888332.6190168876</c:v>
                </c:pt>
                <c:pt idx="293">
                  <c:v>9852324.7905867379</c:v>
                </c:pt>
                <c:pt idx="294">
                  <c:v>9816619.3089714069</c:v>
                </c:pt>
                <c:pt idx="295">
                  <c:v>9781213.6354563925</c:v>
                </c:pt>
                <c:pt idx="296">
                  <c:v>9746105.2526439968</c:v>
                </c:pt>
                <c:pt idx="297">
                  <c:v>9711291.6642743573</c:v>
                </c:pt>
                <c:pt idx="298">
                  <c:v>9676770.3950479422</c:v>
                </c:pt>
                <c:pt idx="299">
                  <c:v>9642538.9904495608</c:v>
                </c:pt>
                <c:pt idx="300">
                  <c:v>9608595.0165738408</c:v>
                </c:pt>
                <c:pt idx="301">
                  <c:v>9574936.059952179</c:v>
                </c:pt>
                <c:pt idx="302">
                  <c:v>9541559.7273811325</c:v>
                </c:pt>
                <c:pt idx="303">
                  <c:v>9508463.6457522605</c:v>
                </c:pt>
                <c:pt idx="304">
                  <c:v>9475645.4618833996</c:v>
                </c:pt>
                <c:pt idx="305">
                  <c:v>9443102.8423513379</c:v>
                </c:pt>
                <c:pt idx="306">
                  <c:v>9410833.4733259175</c:v>
                </c:pt>
                <c:pt idx="307">
                  <c:v>9378835.0604054984</c:v>
                </c:pt>
                <c:pt idx="308">
                  <c:v>9347105.32845385</c:v>
                </c:pt>
                <c:pt idx="309">
                  <c:v>9315642.0214383602</c:v>
                </c:pt>
                <c:pt idx="310">
                  <c:v>9284442.9022696409</c:v>
                </c:pt>
                <c:pt idx="311">
                  <c:v>9253505.7526424658</c:v>
                </c:pt>
                <c:pt idx="312">
                  <c:v>9222828.3728780504</c:v>
                </c:pt>
                <c:pt idx="313">
                  <c:v>9192408.5817676336</c:v>
                </c:pt>
                <c:pt idx="314">
                  <c:v>9162244.2164174151</c:v>
                </c:pt>
                <c:pt idx="315">
                  <c:v>9132333.1320947465</c:v>
                </c:pt>
                <c:pt idx="316">
                  <c:v>9102673.2020756602</c:v>
                </c:pt>
                <c:pt idx="317">
                  <c:v>9073262.317493638</c:v>
                </c:pt>
                <c:pt idx="318">
                  <c:v>9044098.387189677</c:v>
                </c:pt>
                <c:pt idx="319">
                  <c:v>9015179.3375635967</c:v>
                </c:pt>
                <c:pt idx="320">
                  <c:v>8986503.1124266144</c:v>
                </c:pt>
                <c:pt idx="321">
                  <c:v>8958067.6728551425</c:v>
                </c:pt>
                <c:pt idx="322">
                  <c:v>8929870.9970458113</c:v>
                </c:pt>
                <c:pt idx="323">
                  <c:v>8901911.0801717211</c:v>
                </c:pt>
                <c:pt idx="324">
                  <c:v>8874185.9342398979</c:v>
                </c:pt>
                <c:pt idx="325">
                  <c:v>8846693.5879499409</c:v>
                </c:pt>
                <c:pt idx="326">
                  <c:v>8819432.086553866</c:v>
                </c:pt>
                <c:pt idx="327">
                  <c:v>8792399.4917171039</c:v>
                </c:pt>
                <c:pt idx="328">
                  <c:v>8765593.8813807014</c:v>
                </c:pt>
                <c:pt idx="329">
                  <c:v>8739013.3496246487</c:v>
                </c:pt>
                <c:pt idx="330">
                  <c:v>8712656.0065323692</c:v>
                </c:pt>
                <c:pt idx="331">
                  <c:v>8686519.9780563451</c:v>
                </c:pt>
                <c:pt idx="332">
                  <c:v>8660603.4058848582</c:v>
                </c:pt>
                <c:pt idx="333">
                  <c:v>8634904.4473098796</c:v>
                </c:pt>
                <c:pt idx="334">
                  <c:v>8609421.2750960402</c:v>
                </c:pt>
                <c:pt idx="335">
                  <c:v>8584152.0773507077</c:v>
                </c:pt>
                <c:pt idx="336">
                  <c:v>8559095.0573951602</c:v>
                </c:pt>
                <c:pt idx="337">
                  <c:v>8534248.4336368535</c:v>
                </c:pt>
                <c:pt idx="338">
                  <c:v>8509610.439442724</c:v>
                </c:pt>
                <c:pt idx="339">
                  <c:v>8485179.3230135944</c:v>
                </c:pt>
                <c:pt idx="340">
                  <c:v>8460953.3472596183</c:v>
                </c:pt>
                <c:pt idx="341">
                  <c:v>8436930.7896767575</c:v>
                </c:pt>
                <c:pt idx="342">
                  <c:v>8413109.9422243237</c:v>
                </c:pt>
                <c:pt idx="343">
                  <c:v>8389489.1112035289</c:v>
                </c:pt>
                <c:pt idx="344">
                  <c:v>8366066.617137054</c:v>
                </c:pt>
                <c:pt idx="345">
                  <c:v>8342840.7946496494</c:v>
                </c:pt>
                <c:pt idx="346">
                  <c:v>8319809.9923497085</c:v>
                </c:pt>
                <c:pt idx="347">
                  <c:v>8296972.5727118654</c:v>
                </c:pt>
                <c:pt idx="348">
                  <c:v>8274326.9119605543</c:v>
                </c:pt>
                <c:pt idx="349">
                  <c:v>8251871.3999545667</c:v>
                </c:pt>
                <c:pt idx="350">
                  <c:v>8229604.4400725504</c:v>
                </c:pt>
                <c:pt idx="351">
                  <c:v>8207524.4490995081</c:v>
                </c:pt>
                <c:pt idx="352">
                  <c:v>8185629.8571142145</c:v>
                </c:pt>
                <c:pt idx="353">
                  <c:v>8163919.1073775981</c:v>
                </c:pt>
                <c:pt idx="354">
                  <c:v>8142390.6562220529</c:v>
                </c:pt>
                <c:pt idx="355">
                  <c:v>8121042.9729416799</c:v>
                </c:pt>
                <c:pt idx="356">
                  <c:v>8099874.5396834556</c:v>
                </c:pt>
                <c:pt idx="357">
                  <c:v>8078883.8513393095</c:v>
                </c:pt>
                <c:pt idx="358">
                  <c:v>8058069.4154391019</c:v>
                </c:pt>
                <c:pt idx="359">
                  <c:v>8037429.7520445148</c:v>
                </c:pt>
                <c:pt idx="360">
                  <c:v>8016963.3936438253</c:v>
                </c:pt>
                <c:pt idx="361">
                  <c:v>7996668.8850475606</c:v>
                </c:pt>
                <c:pt idx="362">
                  <c:v>7976544.7832850311</c:v>
                </c:pt>
                <c:pt idx="363">
                  <c:v>7956589.657501732</c:v>
                </c:pt>
                <c:pt idx="364">
                  <c:v>7936802.08885762</c:v>
                </c:pt>
                <c:pt idx="365">
                  <c:v>7917180.6704262076</c:v>
                </c:pt>
                <c:pt idx="366">
                  <c:v>7897724.0070945509</c:v>
                </c:pt>
                <c:pt idx="367">
                  <c:v>7878430.7154640462</c:v>
                </c:pt>
                <c:pt idx="368">
                  <c:v>7859299.4237520639</c:v>
                </c:pt>
                <c:pt idx="369">
                  <c:v>7840328.7716944236</c:v>
                </c:pt>
                <c:pt idx="370">
                  <c:v>7821517.4104486629</c:v>
                </c:pt>
                <c:pt idx="371">
                  <c:v>7802864.0024981471</c:v>
                </c:pt>
                <c:pt idx="372">
                  <c:v>7784367.2215569587</c:v>
                </c:pt>
                <c:pt idx="373">
                  <c:v>7766025.7524756026</c:v>
                </c:pt>
                <c:pt idx="374">
                  <c:v>7747838.2911474956</c:v>
                </c:pt>
                <c:pt idx="375">
                  <c:v>7729803.5444162395</c:v>
                </c:pt>
                <c:pt idx="376">
                  <c:v>7711920.2299836837</c:v>
                </c:pt>
                <c:pt idx="377">
                  <c:v>7694187.0763187399</c:v>
                </c:pt>
                <c:pt idx="378">
                  <c:v>7676602.8225669842</c:v>
                </c:pt>
                <c:pt idx="379">
                  <c:v>7659166.2184610041</c:v>
                </c:pt>
                <c:pt idx="380">
                  <c:v>7641876.0242315037</c:v>
                </c:pt>
                <c:pt idx="381">
                  <c:v>7624731.0105191525</c:v>
                </c:pt>
                <c:pt idx="382">
                  <c:v>7607729.9582871785</c:v>
                </c:pt>
                <c:pt idx="383">
                  <c:v>7590871.6587346923</c:v>
                </c:pt>
                <c:pt idx="384">
                  <c:v>7574154.9132107422</c:v>
                </c:pt>
                <c:pt idx="385">
                  <c:v>7557578.5331290755</c:v>
                </c:pt>
                <c:pt idx="386">
                  <c:v>7541141.3398836441</c:v>
                </c:pt>
                <c:pt idx="387">
                  <c:v>7524842.1647648038</c:v>
                </c:pt>
                <c:pt idx="388">
                  <c:v>7508679.8488761941</c:v>
                </c:pt>
                <c:pt idx="389">
                  <c:v>7492653.2430523736</c:v>
                </c:pt>
                <c:pt idx="390">
                  <c:v>7476761.2077770829</c:v>
                </c:pt>
                <c:pt idx="391">
                  <c:v>7461002.6131022368</c:v>
                </c:pt>
                <c:pt idx="392">
                  <c:v>7445376.3385675885</c:v>
                </c:pt>
                <c:pt idx="393">
                  <c:v>7429881.2731210478</c:v>
                </c:pt>
                <c:pt idx="394">
                  <c:v>7414516.3150396962</c:v>
                </c:pt>
                <c:pt idx="395">
                  <c:v>7399280.371851447</c:v>
                </c:pt>
                <c:pt idx="396">
                  <c:v>7384172.3602573695</c:v>
                </c:pt>
                <c:pt idx="397">
                  <c:v>7369191.2060546679</c:v>
                </c:pt>
                <c:pt idx="398">
                  <c:v>7354335.8440603018</c:v>
                </c:pt>
                <c:pt idx="399">
                  <c:v>7339605.2180352453</c:v>
                </c:pt>
                <c:pt idx="400">
                  <c:v>7324998.2806093963</c:v>
                </c:pt>
                <c:pt idx="401">
                  <c:v>7310513.9932070989</c:v>
                </c:pt>
                <c:pt idx="402">
                  <c:v>7296151.3259733021</c:v>
                </c:pt>
                <c:pt idx="403">
                  <c:v>7281909.257700338</c:v>
                </c:pt>
                <c:pt idx="404">
                  <c:v>7267786.7757553067</c:v>
                </c:pt>
                <c:pt idx="405">
                  <c:v>7253782.8760080794</c:v>
                </c:pt>
                <c:pt idx="406">
                  <c:v>7239896.5627599079</c:v>
                </c:pt>
                <c:pt idx="407">
                  <c:v>7226126.8486726191</c:v>
                </c:pt>
                <c:pt idx="408">
                  <c:v>7212472.7546984237</c:v>
                </c:pt>
                <c:pt idx="409">
                  <c:v>7198933.3100102954</c:v>
                </c:pt>
                <c:pt idx="410">
                  <c:v>7185507.5519329524</c:v>
                </c:pt>
                <c:pt idx="411">
                  <c:v>7172194.5258743996</c:v>
                </c:pt>
                <c:pt idx="412">
                  <c:v>7158993.2852580678</c:v>
                </c:pt>
                <c:pt idx="413">
                  <c:v>7145902.8914554985</c:v>
                </c:pt>
                <c:pt idx="414">
                  <c:v>7132922.4137196187</c:v>
                </c:pt>
                <c:pt idx="415">
                  <c:v>7120050.9291185467</c:v>
                </c:pt>
                <c:pt idx="416">
                  <c:v>7107287.5224699872</c:v>
                </c:pt>
                <c:pt idx="417">
                  <c:v>7094631.2862761505</c:v>
                </c:pt>
                <c:pt idx="418">
                  <c:v>7082081.3206592351</c:v>
                </c:pt>
                <c:pt idx="419">
                  <c:v>7069636.73329743</c:v>
                </c:pt>
                <c:pt idx="420">
                  <c:v>7057296.6393614914</c:v>
                </c:pt>
                <c:pt idx="421">
                  <c:v>7045060.16145181</c:v>
                </c:pt>
                <c:pt idx="422">
                  <c:v>7032926.4295360399</c:v>
                </c:pt>
                <c:pt idx="423">
                  <c:v>7020894.5808872301</c:v>
                </c:pt>
                <c:pt idx="424">
                  <c:v>7008963.7600224884</c:v>
                </c:pt>
                <c:pt idx="425">
                  <c:v>6997133.1186421514</c:v>
                </c:pt>
                <c:pt idx="426">
                  <c:v>6985401.8155694716</c:v>
                </c:pt>
                <c:pt idx="427">
                  <c:v>6973769.0166908065</c:v>
                </c:pt>
                <c:pt idx="428">
                  <c:v>6962233.8948963126</c:v>
                </c:pt>
                <c:pt idx="429">
                  <c:v>6950795.6300211381</c:v>
                </c:pt>
                <c:pt idx="430">
                  <c:v>6939453.408787109</c:v>
                </c:pt>
                <c:pt idx="431">
                  <c:v>6928206.4247448957</c:v>
                </c:pt>
                <c:pt idx="432">
                  <c:v>6917053.878216682</c:v>
                </c:pt>
                <c:pt idx="433">
                  <c:v>6905994.9762393059</c:v>
                </c:pt>
                <c:pt idx="434">
                  <c:v>6895028.9325078744</c:v>
                </c:pt>
                <c:pt idx="435">
                  <c:v>6884154.9673198583</c:v>
                </c:pt>
                <c:pt idx="436">
                  <c:v>6873372.3075196529</c:v>
                </c:pt>
                <c:pt idx="437">
                  <c:v>6862680.1864436101</c:v>
                </c:pt>
                <c:pt idx="438">
                  <c:v>6852077.8438655213</c:v>
                </c:pt>
                <c:pt idx="439">
                  <c:v>6841564.5259425659</c:v>
                </c:pt>
                <c:pt idx="440">
                  <c:v>6831139.4851617161</c:v>
                </c:pt>
                <c:pt idx="441">
                  <c:v>6820801.9802865805</c:v>
                </c:pt>
                <c:pt idx="442">
                  <c:v>6810551.2763047088</c:v>
                </c:pt>
                <c:pt idx="443">
                  <c:v>6800386.6443753233</c:v>
                </c:pt>
                <c:pt idx="444">
                  <c:v>6790307.3617775058</c:v>
                </c:pt>
                <c:pt idx="445">
                  <c:v>6780312.7118588034</c:v>
                </c:pt>
                <c:pt idx="446">
                  <c:v>6770401.9839842748</c:v>
                </c:pt>
                <c:pt idx="447">
                  <c:v>6760574.473485969</c:v>
                </c:pt>
                <c:pt idx="448">
                  <c:v>6750829.4816128165</c:v>
                </c:pt>
                <c:pt idx="449">
                  <c:v>6741166.3154809475</c:v>
                </c:pt>
                <c:pt idx="450">
                  <c:v>6731584.2880244283</c:v>
                </c:pt>
                <c:pt idx="451">
                  <c:v>6722082.7179464111</c:v>
                </c:pt>
                <c:pt idx="452">
                  <c:v>6712660.9296706887</c:v>
                </c:pt>
                <c:pt idx="453">
                  <c:v>6703318.2532936633</c:v>
                </c:pt>
                <c:pt idx="454">
                  <c:v>6694054.0245367158</c:v>
                </c:pt>
                <c:pt idx="455">
                  <c:v>6684867.5846989714</c:v>
                </c:pt>
                <c:pt idx="456">
                  <c:v>6675758.2806104682</c:v>
                </c:pt>
                <c:pt idx="457">
                  <c:v>6666725.4645857131</c:v>
                </c:pt>
                <c:pt idx="458">
                  <c:v>6657768.4943776326</c:v>
                </c:pt>
                <c:pt idx="459">
                  <c:v>6648886.733131906</c:v>
                </c:pt>
                <c:pt idx="460">
                  <c:v>6640079.549341687</c:v>
                </c:pt>
                <c:pt idx="461">
                  <c:v>6631346.3168026973</c:v>
                </c:pt>
                <c:pt idx="462">
                  <c:v>6622686.4145687111</c:v>
                </c:pt>
                <c:pt idx="463">
                  <c:v>6614099.2269073967</c:v>
                </c:pt>
                <c:pt idx="464">
                  <c:v>6605584.1432565395</c:v>
                </c:pt>
                <c:pt idx="465">
                  <c:v>6597140.5581806302</c:v>
                </c:pt>
                <c:pt idx="466">
                  <c:v>6588767.8713278212</c:v>
                </c:pt>
                <c:pt idx="467">
                  <c:v>6580465.4873872362</c:v>
                </c:pt>
                <c:pt idx="468">
                  <c:v>6572232.8160466393</c:v>
                </c:pt>
                <c:pt idx="469">
                  <c:v>6564069.271950474</c:v>
                </c:pt>
                <c:pt idx="470">
                  <c:v>6555974.2746582329</c:v>
                </c:pt>
                <c:pt idx="471">
                  <c:v>6547947.2486031912</c:v>
                </c:pt>
                <c:pt idx="472">
                  <c:v>6539987.6230514869</c:v>
                </c:pt>
                <c:pt idx="473">
                  <c:v>6532094.832061532</c:v>
                </c:pt>
                <c:pt idx="474">
                  <c:v>6524268.3144437829</c:v>
                </c:pt>
                <c:pt idx="475">
                  <c:v>6516507.5137208328</c:v>
                </c:pt>
                <c:pt idx="476">
                  <c:v>6508811.8780878466</c:v>
                </c:pt>
                <c:pt idx="477">
                  <c:v>6501180.8603733266</c:v>
                </c:pt>
                <c:pt idx="478">
                  <c:v>6493613.9180002101</c:v>
                </c:pt>
                <c:pt idx="479">
                  <c:v>6486110.5129472865</c:v>
                </c:pt>
                <c:pt idx="480">
                  <c:v>6478670.1117109498</c:v>
                </c:pt>
                <c:pt idx="481">
                  <c:v>6471292.1852672584</c:v>
                </c:pt>
                <c:pt idx="482">
                  <c:v>6463976.2090343256</c:v>
                </c:pt>
                <c:pt idx="483">
                  <c:v>6456721.6628350224</c:v>
                </c:pt>
                <c:pt idx="484">
                  <c:v>6449528.0308599845</c:v>
                </c:pt>
                <c:pt idx="485">
                  <c:v>6442394.8016309459</c:v>
                </c:pt>
                <c:pt idx="486">
                  <c:v>6435321.467964367</c:v>
                </c:pt>
                <c:pt idx="487">
                  <c:v>6428307.5269353762</c:v>
                </c:pt>
                <c:pt idx="488">
                  <c:v>6421352.4798420081</c:v>
                </c:pt>
                <c:pt idx="489">
                  <c:v>6414455.8321697451</c:v>
                </c:pt>
                <c:pt idx="490">
                  <c:v>6407617.0935563613</c:v>
                </c:pt>
                <c:pt idx="491">
                  <c:v>6400835.7777570514</c:v>
                </c:pt>
                <c:pt idx="492">
                  <c:v>6394111.4026098624</c:v>
                </c:pt>
                <c:pt idx="493">
                  <c:v>6387443.4900014037</c:v>
                </c:pt>
                <c:pt idx="494">
                  <c:v>6380831.5658328654</c:v>
                </c:pt>
                <c:pt idx="495">
                  <c:v>6374275.1599862967</c:v>
                </c:pt>
                <c:pt idx="496">
                  <c:v>6367773.8062911844</c:v>
                </c:pt>
                <c:pt idx="497">
                  <c:v>6361327.0424913103</c:v>
                </c:pt>
                <c:pt idx="498">
                  <c:v>6354934.4102118807</c:v>
                </c:pt>
                <c:pt idx="499">
                  <c:v>6348595.4549269332</c:v>
                </c:pt>
                <c:pt idx="500">
                  <c:v>6342309.7259270269</c:v>
                </c:pt>
                <c:pt idx="501">
                  <c:v>6336076.7762871869</c:v>
                </c:pt>
                <c:pt idx="502">
                  <c:v>6329896.1628351351</c:v>
                </c:pt>
                <c:pt idx="503">
                  <c:v>6323767.446119776</c:v>
                </c:pt>
                <c:pt idx="504">
                  <c:v>6317690.1903799484</c:v>
                </c:pt>
                <c:pt idx="505">
                  <c:v>6311663.9635134488</c:v>
                </c:pt>
                <c:pt idx="506">
                  <c:v>6305688.3370463047</c:v>
                </c:pt>
                <c:pt idx="507">
                  <c:v>6299762.8861023085</c:v>
                </c:pt>
                <c:pt idx="508">
                  <c:v>6293887.1893728105</c:v>
                </c:pt>
                <c:pt idx="509">
                  <c:v>6288060.8290867601</c:v>
                </c:pt>
                <c:pt idx="510">
                  <c:v>6282283.3909810036</c:v>
                </c:pt>
                <c:pt idx="511">
                  <c:v>6276554.4642708329</c:v>
                </c:pt>
                <c:pt idx="512">
                  <c:v>6270873.6416207692</c:v>
                </c:pt>
                <c:pt idx="513">
                  <c:v>6265240.519115611</c:v>
                </c:pt>
                <c:pt idx="514">
                  <c:v>6259654.6962317061</c:v>
                </c:pt>
                <c:pt idx="515">
                  <c:v>6254115.7758084806</c:v>
                </c:pt>
                <c:pt idx="516">
                  <c:v>6248623.3640201977</c:v>
                </c:pt>
                <c:pt idx="517">
                  <c:v>6243177.0703479545</c:v>
                </c:pt>
                <c:pt idx="518">
                  <c:v>6237776.5075519169</c:v>
                </c:pt>
                <c:pt idx="519">
                  <c:v>6232421.2916437872</c:v>
                </c:pt>
                <c:pt idx="520">
                  <c:v>6227111.0418595001</c:v>
                </c:pt>
                <c:pt idx="521">
                  <c:v>6221845.3806321518</c:v>
                </c:pt>
                <c:pt idx="522">
                  <c:v>6216623.9335651528</c:v>
                </c:pt>
                <c:pt idx="523">
                  <c:v>6211446.3294056067</c:v>
                </c:pt>
                <c:pt idx="524">
                  <c:v>6206312.200017917</c:v>
                </c:pt>
                <c:pt idx="525">
                  <c:v>6201221.1803576099</c:v>
                </c:pt>
                <c:pt idx="526">
                  <c:v>6196172.9084453778</c:v>
                </c:pt>
                <c:pt idx="527">
                  <c:v>6191167.0253413459</c:v>
                </c:pt>
                <c:pt idx="528">
                  <c:v>6186203.1751195472</c:v>
                </c:pt>
                <c:pt idx="529">
                  <c:v>6181281.0048426175</c:v>
                </c:pt>
                <c:pt idx="530">
                  <c:v>6176400.1645366997</c:v>
                </c:pt>
                <c:pt idx="531">
                  <c:v>6171560.3071665624</c:v>
                </c:pt>
                <c:pt idx="532">
                  <c:v>6166761.0886109238</c:v>
                </c:pt>
                <c:pt idx="533">
                  <c:v>6162002.1676379824</c:v>
                </c:pt>
                <c:pt idx="534">
                  <c:v>6157283.2058811588</c:v>
                </c:pt>
                <c:pt idx="535">
                  <c:v>6152603.8678150335</c:v>
                </c:pt>
                <c:pt idx="536">
                  <c:v>6147963.8207314918</c:v>
                </c:pt>
                <c:pt idx="537">
                  <c:v>6143362.7347160717</c:v>
                </c:pt>
                <c:pt idx="538">
                  <c:v>6138800.2826244989</c:v>
                </c:pt>
                <c:pt idx="539">
                  <c:v>6134276.140059432</c:v>
                </c:pt>
                <c:pt idx="540">
                  <c:v>6129789.9853473948</c:v>
                </c:pt>
                <c:pt idx="541">
                  <c:v>6125341.4995159078</c:v>
                </c:pt>
                <c:pt idx="542">
                  <c:v>6120930.3662708048</c:v>
                </c:pt>
                <c:pt idx="543">
                  <c:v>6116556.271973745</c:v>
                </c:pt>
                <c:pt idx="544">
                  <c:v>6112218.9056199174</c:v>
                </c:pt>
                <c:pt idx="545">
                  <c:v>6107917.9588159192</c:v>
                </c:pt>
                <c:pt idx="546">
                  <c:v>6103653.1257578358</c:v>
                </c:pt>
                <c:pt idx="547">
                  <c:v>6099424.1032094983</c:v>
                </c:pt>
                <c:pt idx="548">
                  <c:v>6095230.5904809143</c:v>
                </c:pt>
                <c:pt idx="549">
                  <c:v>6091072.2894068975</c:v>
                </c:pt>
                <c:pt idx="550">
                  <c:v>6086948.9043258633</c:v>
                </c:pt>
                <c:pt idx="551">
                  <c:v>6082860.1420588084</c:v>
                </c:pt>
                <c:pt idx="552">
                  <c:v>6078805.7118884651</c:v>
                </c:pt>
                <c:pt idx="553">
                  <c:v>6074785.3255386278</c:v>
                </c:pt>
                <c:pt idx="554">
                  <c:v>6070798.6971536614</c:v>
                </c:pt>
                <c:pt idx="555">
                  <c:v>6066845.5432781735</c:v>
                </c:pt>
                <c:pt idx="556">
                  <c:v>6062925.5828368599</c:v>
                </c:pt>
                <c:pt idx="557">
                  <c:v>6059038.5371145206</c:v>
                </c:pt>
                <c:pt idx="558">
                  <c:v>6055184.1297362437</c:v>
                </c:pt>
                <c:pt idx="559">
                  <c:v>6051362.0866477517</c:v>
                </c:pt>
                <c:pt idx="560">
                  <c:v>6047572.1360959178</c:v>
                </c:pt>
                <c:pt idx="561">
                  <c:v>6043814.0086094467</c:v>
                </c:pt>
                <c:pt idx="562">
                  <c:v>6040087.4369797092</c:v>
                </c:pt>
                <c:pt idx="563">
                  <c:v>6036392.1562417466</c:v>
                </c:pt>
                <c:pt idx="564">
                  <c:v>6032727.9036554303</c:v>
                </c:pt>
                <c:pt idx="565">
                  <c:v>6029094.418686782</c:v>
                </c:pt>
                <c:pt idx="566">
                  <c:v>6025491.4429894462</c:v>
                </c:pt>
                <c:pt idx="567">
                  <c:v>6021918.7203863254</c:v>
                </c:pt>
                <c:pt idx="568">
                  <c:v>6018375.9968513623</c:v>
                </c:pt>
                <c:pt idx="569">
                  <c:v>6014863.0204914808</c:v>
                </c:pt>
                <c:pt idx="570">
                  <c:v>6011379.541528672</c:v>
                </c:pt>
                <c:pt idx="571">
                  <c:v>6007925.31228224</c:v>
                </c:pt>
                <c:pt idx="572">
                  <c:v>6004500.0871511856</c:v>
                </c:pt>
                <c:pt idx="573">
                  <c:v>6001103.62259675</c:v>
                </c:pt>
                <c:pt idx="574">
                  <c:v>5997735.6771250926</c:v>
                </c:pt>
                <c:pt idx="575">
                  <c:v>5994396.0112701273</c:v>
                </c:pt>
                <c:pt idx="576">
                  <c:v>5991084.387576486</c:v>
                </c:pt>
                <c:pt idx="577">
                  <c:v>5987800.5705826459</c:v>
                </c:pt>
                <c:pt idx="578">
                  <c:v>5984544.3268041825</c:v>
                </c:pt>
                <c:pt idx="579">
                  <c:v>5981315.4247171683</c:v>
                </c:pt>
                <c:pt idx="580">
                  <c:v>5978113.6347417133</c:v>
                </c:pt>
                <c:pt idx="581">
                  <c:v>5974938.7292256393</c:v>
                </c:pt>
                <c:pt idx="582">
                  <c:v>5971790.4824282918</c:v>
                </c:pt>
                <c:pt idx="583">
                  <c:v>5968668.6705044992</c:v>
                </c:pt>
                <c:pt idx="584">
                  <c:v>5965573.0714886412</c:v>
                </c:pt>
                <c:pt idx="585">
                  <c:v>5962503.4652788825</c:v>
                </c:pt>
                <c:pt idx="586">
                  <c:v>5959459.633621512</c:v>
                </c:pt>
                <c:pt idx="587">
                  <c:v>5956441.3600954311</c:v>
                </c:pt>
                <c:pt idx="588">
                  <c:v>5953448.4300967623</c:v>
                </c:pt>
                <c:pt idx="589">
                  <c:v>5950480.6308235917</c:v>
                </c:pt>
                <c:pt idx="590">
                  <c:v>5947537.7512608403</c:v>
                </c:pt>
                <c:pt idx="591">
                  <c:v>5944619.5821652552</c:v>
                </c:pt>
                <c:pt idx="592">
                  <c:v>5941725.9160505403</c:v>
                </c:pt>
                <c:pt idx="593">
                  <c:v>5938856.5471725957</c:v>
                </c:pt>
                <c:pt idx="594">
                  <c:v>5936011.2715148926</c:v>
                </c:pt>
                <c:pt idx="595">
                  <c:v>5933189.8867739672</c:v>
                </c:pt>
                <c:pt idx="596">
                  <c:v>5930392.1923450381</c:v>
                </c:pt>
                <c:pt idx="597">
                  <c:v>5927617.9893077398</c:v>
                </c:pt>
                <c:pt idx="598">
                  <c:v>5924867.0804119809</c:v>
                </c:pt>
                <c:pt idx="599">
                  <c:v>5922139.2700639209</c:v>
                </c:pt>
                <c:pt idx="600">
                  <c:v>5919434.3643120592</c:v>
                </c:pt>
                <c:pt idx="601">
                  <c:v>5916752.1708334479</c:v>
                </c:pt>
                <c:pt idx="602">
                  <c:v>5914092.4989200179</c:v>
                </c:pt>
                <c:pt idx="603">
                  <c:v>5911455.159465014</c:v>
                </c:pt>
                <c:pt idx="604">
                  <c:v>5908839.9649495585</c:v>
                </c:pt>
                <c:pt idx="605">
                  <c:v>5906246.7294293102</c:v>
                </c:pt>
                <c:pt idx="606">
                  <c:v>5903675.2685212437</c:v>
                </c:pt>
                <c:pt idx="607">
                  <c:v>5901125.3993905466</c:v>
                </c:pt>
                <c:pt idx="608">
                  <c:v>5898596.9407376116</c:v>
                </c:pt>
                <c:pt idx="609">
                  <c:v>5896089.7127851509</c:v>
                </c:pt>
                <c:pt idx="610">
                  <c:v>5893603.5372654116</c:v>
                </c:pt>
                <c:pt idx="611">
                  <c:v>5891138.2374075009</c:v>
                </c:pt>
                <c:pt idx="612">
                  <c:v>5888693.6379248165</c:v>
                </c:pt>
                <c:pt idx="613">
                  <c:v>5886269.5650025867</c:v>
                </c:pt>
                <c:pt idx="614">
                  <c:v>5883865.846285508</c:v>
                </c:pt>
                <c:pt idx="615">
                  <c:v>5881482.3108654954</c:v>
                </c:pt>
                <c:pt idx="616">
                  <c:v>5879118.7892695209</c:v>
                </c:pt>
                <c:pt idx="617">
                  <c:v>5876775.1134475749</c:v>
                </c:pt>
                <c:pt idx="618">
                  <c:v>5874451.116760714</c:v>
                </c:pt>
                <c:pt idx="619">
                  <c:v>5872146.6339692073</c:v>
                </c:pt>
                <c:pt idx="620">
                  <c:v>5869861.5012207925</c:v>
                </c:pt>
                <c:pt idx="621">
                  <c:v>5867595.5560390297</c:v>
                </c:pt>
                <c:pt idx="622">
                  <c:v>5865348.637311738</c:v>
                </c:pt>
                <c:pt idx="623">
                  <c:v>5863120.5852795513</c:v>
                </c:pt>
                <c:pt idx="624">
                  <c:v>5860911.2415245501</c:v>
                </c:pt>
                <c:pt idx="625">
                  <c:v>5858720.4489590088</c:v>
                </c:pt>
                <c:pt idx="626">
                  <c:v>5856548.0518142125</c:v>
                </c:pt>
                <c:pt idx="627">
                  <c:v>5854393.8956293939</c:v>
                </c:pt>
                <c:pt idx="628">
                  <c:v>5852257.8272407437</c:v>
                </c:pt>
                <c:pt idx="629">
                  <c:v>5850139.6947705224</c:v>
                </c:pt>
                <c:pt idx="630">
                  <c:v>5848039.3476162637</c:v>
                </c:pt>
                <c:pt idx="631">
                  <c:v>5845956.6364400629</c:v>
                </c:pt>
                <c:pt idx="632">
                  <c:v>5843891.4131579604</c:v>
                </c:pt>
                <c:pt idx="633">
                  <c:v>5841843.5309294146</c:v>
                </c:pt>
                <c:pt idx="634">
                  <c:v>5839812.844146858</c:v>
                </c:pt>
                <c:pt idx="635">
                  <c:v>5837799.208425343</c:v>
                </c:pt>
                <c:pt idx="636">
                  <c:v>5835802.4805922844</c:v>
                </c:pt>
                <c:pt idx="637">
                  <c:v>5833822.5186772682</c:v>
                </c:pt>
                <c:pt idx="638">
                  <c:v>5831859.1819019681</c:v>
                </c:pt>
                <c:pt idx="639">
                  <c:v>5829912.3306701258</c:v>
                </c:pt>
                <c:pt idx="640">
                  <c:v>5827981.8265576344</c:v>
                </c:pt>
                <c:pt idx="641">
                  <c:v>5826067.5323026888</c:v>
                </c:pt>
                <c:pt idx="642">
                  <c:v>5824169.3117960319</c:v>
                </c:pt>
                <c:pt idx="643">
                  <c:v>5822287.0300712744</c:v>
                </c:pt>
                <c:pt idx="644">
                  <c:v>5820420.5532952985</c:v>
                </c:pt>
                <c:pt idx="645">
                  <c:v>5818569.7487587435</c:v>
                </c:pt>
                <c:pt idx="646">
                  <c:v>5816734.484866566</c:v>
                </c:pt>
                <c:pt idx="647">
                  <c:v>5814914.6311286902</c:v>
                </c:pt>
                <c:pt idx="648">
                  <c:v>5813110.0581507236</c:v>
                </c:pt>
                <c:pt idx="649">
                  <c:v>5811320.6376247592</c:v>
                </c:pt>
                <c:pt idx="650">
                  <c:v>5809546.2423202535</c:v>
                </c:pt>
                <c:pt idx="651">
                  <c:v>5807786.7460749783</c:v>
                </c:pt>
                <c:pt idx="652">
                  <c:v>5806042.0237860531</c:v>
                </c:pt>
                <c:pt idx="653">
                  <c:v>5804311.9514010446</c:v>
                </c:pt>
                <c:pt idx="654">
                  <c:v>5802596.4059091555</c:v>
                </c:pt>
                <c:pt idx="655">
                  <c:v>5800895.2653324679</c:v>
                </c:pt>
                <c:pt idx="656">
                  <c:v>5799208.4087172784</c:v>
                </c:pt>
                <c:pt idx="657">
                  <c:v>5797535.7161254948</c:v>
                </c:pt>
                <c:pt idx="658">
                  <c:v>5795877.0686261076</c:v>
                </c:pt>
                <c:pt idx="659">
                  <c:v>5794232.3482867349</c:v>
                </c:pt>
                <c:pt idx="660">
                  <c:v>5792601.43816524</c:v>
                </c:pt>
                <c:pt idx="661">
                  <c:v>5790984.2223014096</c:v>
                </c:pt>
                <c:pt idx="662">
                  <c:v>5789380.585708716</c:v>
                </c:pt>
                <c:pt idx="663">
                  <c:v>5787790.4143661391</c:v>
                </c:pt>
                <c:pt idx="664">
                  <c:v>5786213.5952100558</c:v>
                </c:pt>
                <c:pt idx="665">
                  <c:v>5784650.0161262052</c:v>
                </c:pt>
                <c:pt idx="666">
                  <c:v>5783099.5659417184</c:v>
                </c:pt>
                <c:pt idx="667">
                  <c:v>5781562.1344172079</c:v>
                </c:pt>
                <c:pt idx="668">
                  <c:v>5780037.6122389343</c:v>
                </c:pt>
                <c:pt idx="669">
                  <c:v>5778525.8910110313</c:v>
                </c:pt>
                <c:pt idx="670">
                  <c:v>5777026.8632478025</c:v>
                </c:pt>
                <c:pt idx="671">
                  <c:v>5775540.4223660752</c:v>
                </c:pt>
                <c:pt idx="672">
                  <c:v>5774066.4626776204</c:v>
                </c:pt>
                <c:pt idx="673">
                  <c:v>5772604.8793816464</c:v>
                </c:pt>
                <c:pt idx="674">
                  <c:v>5771155.568557336</c:v>
                </c:pt>
                <c:pt idx="675">
                  <c:v>5769718.4271564689</c:v>
                </c:pt>
                <c:pt idx="676">
                  <c:v>5768293.3529960867</c:v>
                </c:pt>
                <c:pt idx="677">
                  <c:v>5766880.2447512308</c:v>
                </c:pt>
                <c:pt idx="678">
                  <c:v>5765479.0019477373</c:v>
                </c:pt>
                <c:pt idx="679">
                  <c:v>5764089.5249550939</c:v>
                </c:pt>
                <c:pt idx="680">
                  <c:v>5762711.7149793552</c:v>
                </c:pt>
                <c:pt idx="681">
                  <c:v>5761345.4740561182</c:v>
                </c:pt>
                <c:pt idx="682">
                  <c:v>5759990.705043558</c:v>
                </c:pt>
                <c:pt idx="683">
                  <c:v>5758647.3116155211</c:v>
                </c:pt>
                <c:pt idx="684">
                  <c:v>5757315.1982546719</c:v>
                </c:pt>
                <c:pt idx="685">
                  <c:v>5755994.2702457085</c:v>
                </c:pt>
                <c:pt idx="686">
                  <c:v>5754684.4336686246</c:v>
                </c:pt>
                <c:pt idx="687">
                  <c:v>5753385.5953920279</c:v>
                </c:pt>
                <c:pt idx="688">
                  <c:v>5752097.6630665269</c:v>
                </c:pt>
                <c:pt idx="689">
                  <c:v>5750820.5451181568</c:v>
                </c:pt>
                <c:pt idx="690">
                  <c:v>5749554.1507418733</c:v>
                </c:pt>
                <c:pt idx="691">
                  <c:v>5748298.3898950927</c:v>
                </c:pt>
                <c:pt idx="692">
                  <c:v>5747053.1732912948</c:v>
                </c:pt>
                <c:pt idx="693">
                  <c:v>5745818.4123936677</c:v>
                </c:pt>
                <c:pt idx="694">
                  <c:v>5744594.0194088174</c:v>
                </c:pt>
                <c:pt idx="695">
                  <c:v>5743379.9072805252</c:v>
                </c:pt>
                <c:pt idx="696">
                  <c:v>5742175.9896835573</c:v>
                </c:pt>
                <c:pt idx="697">
                  <c:v>5740982.1810175246</c:v>
                </c:pt>
                <c:pt idx="698">
                  <c:v>5739798.3964008009</c:v>
                </c:pt>
                <c:pt idx="699">
                  <c:v>5738624.5516644828</c:v>
                </c:pt>
                <c:pt idx="700">
                  <c:v>5737460.5633464111</c:v>
                </c:pt>
                <c:pt idx="701">
                  <c:v>5736306.3486852301</c:v>
                </c:pt>
                <c:pt idx="702">
                  <c:v>5735161.8256145082</c:v>
                </c:pt>
                <c:pt idx="703">
                  <c:v>5734026.9127568975</c:v>
                </c:pt>
                <c:pt idx="704">
                  <c:v>5732901.5294183539</c:v>
                </c:pt>
                <c:pt idx="705">
                  <c:v>5731785.5955823967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02800"/>
        <c:axId val="-2106510416"/>
      </c:scatterChart>
      <c:valAx>
        <c:axId val="-21065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6510416"/>
        <c:crosses val="autoZero"/>
        <c:crossBetween val="midCat"/>
      </c:valAx>
      <c:valAx>
        <c:axId val="-2106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65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em tração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Tracao!$D$2:$D$341</c:f>
              <c:numCache>
                <c:formatCode>0.00E+00</c:formatCode>
                <c:ptCount val="340"/>
                <c:pt idx="0">
                  <c:v>0</c:v>
                </c:pt>
                <c:pt idx="1">
                  <c:v>7.3333333333333331E-5</c:v>
                </c:pt>
                <c:pt idx="2">
                  <c:v>7.3336987808272317E-5</c:v>
                </c:pt>
                <c:pt idx="3">
                  <c:v>7.3347902709162047E-5</c:v>
                </c:pt>
                <c:pt idx="4">
                  <c:v>7.3366005793557273E-5</c:v>
                </c:pt>
                <c:pt idx="5">
                  <c:v>7.3391225537837025E-5</c:v>
                </c:pt>
                <c:pt idx="6">
                  <c:v>7.3423491130052363E-5</c:v>
                </c:pt>
                <c:pt idx="7">
                  <c:v>7.3462732462844903E-5</c:v>
                </c:pt>
                <c:pt idx="8">
                  <c:v>7.350888012643621E-5</c:v>
                </c:pt>
                <c:pt idx="9">
                  <c:v>7.3561865401686627E-5</c:v>
                </c:pt>
                <c:pt idx="10">
                  <c:v>7.3621620253223394E-5</c:v>
                </c:pt>
                <c:pt idx="11">
                  <c:v>7.3688077322637039E-5</c:v>
                </c:pt>
                <c:pt idx="12">
                  <c:v>7.3761169921745403E-5</c:v>
                </c:pt>
                <c:pt idx="13">
                  <c:v>7.384083202592488E-5</c:v>
                </c:pt>
                <c:pt idx="14">
                  <c:v>7.3926998267507838E-5</c:v>
                </c:pt>
                <c:pt idx="15">
                  <c:v>7.4019603929245748E-5</c:v>
                </c:pt>
                <c:pt idx="16">
                  <c:v>7.4118584937837585E-5</c:v>
                </c:pt>
                <c:pt idx="17">
                  <c:v>7.4223877857522159E-5</c:v>
                </c:pt>
                <c:pt idx="18">
                  <c:v>7.4335419883734795E-5</c:v>
                </c:pt>
                <c:pt idx="19">
                  <c:v>7.4453148836826625E-5</c:v>
                </c:pt>
                <c:pt idx="20">
                  <c:v>7.457700315584657E-5</c:v>
                </c:pt>
                <c:pt idx="21">
                  <c:v>7.4706921892385333E-5</c:v>
                </c:pt>
                <c:pt idx="22">
                  <c:v>7.4842844704480394E-5</c:v>
                </c:pt>
                <c:pt idx="23">
                  <c:v>7.4984711850581762E-5</c:v>
                </c:pt>
                <c:pt idx="24">
                  <c:v>7.5132464183577831E-5</c:v>
                </c:pt>
                <c:pt idx="25">
                  <c:v>7.5286043144880583E-5</c:v>
                </c:pt>
                <c:pt idx="26">
                  <c:v>7.5445390758569687E-5</c:v>
                </c:pt>
                <c:pt idx="27">
                  <c:v>7.5610449625594856E-5</c:v>
                </c:pt>
                <c:pt idx="28">
                  <c:v>7.5781162918035899E-5</c:v>
                </c:pt>
                <c:pt idx="29">
                  <c:v>7.5957474373419863E-5</c:v>
                </c:pt>
                <c:pt idx="30">
                  <c:v>7.6139328289094772E-5</c:v>
                </c:pt>
                <c:pt idx="31">
                  <c:v>7.6326669516659304E-5</c:v>
                </c:pt>
                <c:pt idx="32">
                  <c:v>7.6519443456447877E-5</c:v>
                </c:pt>
                <c:pt idx="33">
                  <c:v>7.6717596052070674E-5</c:v>
                </c:pt>
                <c:pt idx="34">
                  <c:v>7.6921073785007907E-5</c:v>
                </c:pt>
                <c:pt idx="35">
                  <c:v>7.7129823669258043E-5</c:v>
                </c:pt>
                <c:pt idx="36">
                  <c:v>7.7343793246038986E-5</c:v>
                </c:pt>
                <c:pt idx="37">
                  <c:v>7.7562930578542271E-5</c:v>
                </c:pt>
                <c:pt idx="38">
                  <c:v>7.7787184246739331E-5</c:v>
                </c:pt>
                <c:pt idx="39">
                  <c:v>7.8016503342239423E-5</c:v>
                </c:pt>
                <c:pt idx="40">
                  <c:v>7.8250837463198742E-5</c:v>
                </c:pt>
                <c:pt idx="41">
                  <c:v>7.8490136709280197E-5</c:v>
                </c:pt>
                <c:pt idx="42">
                  <c:v>7.8734351676663412E-5</c:v>
                </c:pt>
                <c:pt idx="43">
                  <c:v>7.8983433453104165E-5</c:v>
                </c:pt>
                <c:pt idx="44">
                  <c:v>7.9237333613043211E-5</c:v>
                </c:pt>
                <c:pt idx="45">
                  <c:v>7.9496004212763682E-5</c:v>
                </c:pt>
                <c:pt idx="46">
                  <c:v>7.9759397785596705E-5</c:v>
                </c:pt>
                <c:pt idx="47">
                  <c:v>8.0027467337174559E-5</c:v>
                </c:pt>
                <c:pt idx="48">
                  <c:v>8.0300166340731391E-5</c:v>
                </c:pt>
                <c:pt idx="49">
                  <c:v>8.0577448732450311E-5</c:v>
                </c:pt>
                <c:pt idx="50">
                  <c:v>8.0859268906857169E-5</c:v>
                </c:pt>
                <c:pt idx="51">
                  <c:v>8.1145581712259793E-5</c:v>
                </c:pt>
                <c:pt idx="52">
                  <c:v>8.143634244623284E-5</c:v>
                </c:pt>
                <c:pt idx="53">
                  <c:v>8.1731506851147594E-5</c:v>
                </c:pt>
                <c:pt idx="54">
                  <c:v>8.2031031109746047E-5</c:v>
                </c:pt>
                <c:pt idx="55">
                  <c:v>8.2334871840759243E-5</c:v>
                </c:pt>
                <c:pt idx="56">
                  <c:v>8.2642986094569023E-5</c:v>
                </c:pt>
                <c:pt idx="57">
                  <c:v>8.2955331348913105E-5</c:v>
                </c:pt>
                <c:pt idx="58">
                  <c:v>8.3271865504632722E-5</c:v>
                </c:pt>
                <c:pt idx="59">
                  <c:v>8.3592546881462813E-5</c:v>
                </c:pt>
                <c:pt idx="60">
                  <c:v>8.3917334213863849E-5</c:v>
                </c:pt>
                <c:pt idx="61">
                  <c:v>8.4246186646895265E-5</c:v>
                </c:pt>
                <c:pt idx="62">
                  <c:v>8.4579063732129997E-5</c:v>
                </c:pt>
                <c:pt idx="63">
                  <c:v>8.4915925423609457E-5</c:v>
                </c:pt>
                <c:pt idx="64">
                  <c:v>8.5256732073839129E-5</c:v>
                </c:pt>
                <c:pt idx="65">
                  <c:v>8.5601444429823573E-5</c:v>
                </c:pt>
                <c:pt idx="66">
                  <c:v>8.5950023629141181E-5</c:v>
                </c:pt>
                <c:pt idx="67">
                  <c:v>8.630243119605796E-5</c:v>
                </c:pt>
                <c:pt idx="68">
                  <c:v>8.6658629037679796E-5</c:v>
                </c:pt>
                <c:pt idx="69">
                  <c:v>8.7018579440143259E-5</c:v>
                </c:pt>
                <c:pt idx="70">
                  <c:v>8.7382245064844094E-5</c:v>
                </c:pt>
                <c:pt idx="71">
                  <c:v>8.7749588944703379E-5</c:v>
                </c:pt>
                <c:pt idx="72">
                  <c:v>8.8120574480470779E-5</c:v>
                </c:pt>
                <c:pt idx="73">
                  <c:v>8.8495165437064613E-5</c:v>
                </c:pt>
                <c:pt idx="74">
                  <c:v>8.8873325939948196E-5</c:v>
                </c:pt>
                <c:pt idx="75">
                  <c:v>8.9255020471542537E-5</c:v>
                </c:pt>
                <c:pt idx="76">
                  <c:v>8.964021386767444E-5</c:v>
                </c:pt>
                <c:pt idx="77">
                  <c:v>9.0028871314060032E-5</c:v>
                </c:pt>
                <c:pt idx="78">
                  <c:v>9.0420958342823411E-5</c:v>
                </c:pt>
                <c:pt idx="79">
                  <c:v>9.0816440829049743E-5</c:v>
                </c:pt>
                <c:pt idx="80">
                  <c:v>9.1215284987372798E-5</c:v>
                </c:pt>
                <c:pt idx="81">
                  <c:v>9.1617457368596284E-5</c:v>
                </c:pt>
                <c:pt idx="82">
                  <c:v>9.2022924856349051E-5</c:v>
                </c:pt>
                <c:pt idx="83">
                  <c:v>9.2431654663773302E-5</c:v>
                </c:pt>
                <c:pt idx="84">
                  <c:v>9.2843614330245967E-5</c:v>
                </c:pt>
                <c:pt idx="85">
                  <c:v>9.3258771718132547E-5</c:v>
                </c:pt>
                <c:pt idx="86">
                  <c:v>9.367709500957332E-5</c:v>
                </c:pt>
                <c:pt idx="87">
                  <c:v>9.4098552703301603E-5</c:v>
                </c:pt>
                <c:pt idx="88">
                  <c:v>9.4523113611493561E-5</c:v>
                </c:pt>
                <c:pt idx="89">
                  <c:v>9.4950746856649324E-5</c:v>
                </c:pt>
                <c:pt idx="90">
                  <c:v>9.5381421868505353E-5</c:v>
                </c:pt>
                <c:pt idx="91">
                  <c:v>9.5815108380977278E-5</c:v>
                </c:pt>
                <c:pt idx="92">
                  <c:v>9.6251776429133318E-5</c:v>
                </c:pt>
                <c:pt idx="93">
                  <c:v>9.6691396346197724E-5</c:v>
                </c:pt>
                <c:pt idx="94">
                  <c:v>9.7133938760584086E-5</c:v>
                </c:pt>
                <c:pt idx="95">
                  <c:v>9.7579374592958224E-5</c:v>
                </c:pt>
                <c:pt idx="96">
                  <c:v>9.802767505333009E-5</c:v>
                </c:pt>
                <c:pt idx="97">
                  <c:v>9.8478811638174883E-5</c:v>
                </c:pt>
                <c:pt idx="98">
                  <c:v>9.8932756127582578E-5</c:v>
                </c:pt>
                <c:pt idx="99">
                  <c:v>9.9389480582435955E-5</c:v>
                </c:pt>
                <c:pt idx="100">
                  <c:v>9.9848957341616676E-5</c:v>
                </c:pt>
                <c:pt idx="101">
                  <c:v>1.0031115901923908E-4</c:v>
                </c:pt>
                <c:pt idx="102">
                  <c:v>1.0077605850191169E-4</c:v>
                </c:pt>
                <c:pt idx="103">
                  <c:v>1.0124362894602572E-4</c:v>
                </c:pt>
                <c:pt idx="104">
                  <c:v>1.0171384377507079E-4</c:v>
                </c:pt>
                <c:pt idx="105">
                  <c:v>1.0218667667697719E-4</c:v>
                </c:pt>
                <c:pt idx="106">
                  <c:v>1.026621016014847E-4</c:v>
                </c:pt>
                <c:pt idx="107">
                  <c:v>1.0314009275753751E-4</c:v>
                </c:pt>
                <c:pt idx="108">
                  <c:v>1.0362062461070512E-4</c:v>
                </c:pt>
                <c:pt idx="109">
                  <c:v>1.0410367188062883E-4</c:v>
                </c:pt>
                <c:pt idx="110">
                  <c:v>1.0458920953849375E-4</c:v>
                </c:pt>
                <c:pt idx="111">
                  <c:v>1.0507721280452579E-4</c:v>
                </c:pt>
                <c:pt idx="112">
                  <c:v>1.0556765714551381E-4</c:v>
                </c:pt>
                <c:pt idx="113">
                  <c:v>1.0606051827235618E-4</c:v>
                </c:pt>
                <c:pt idx="114">
                  <c:v>1.0655577213763183E-4</c:v>
                </c:pt>
                <c:pt idx="115">
                  <c:v>1.0705339493319557E-4</c:v>
                </c:pt>
                <c:pt idx="116">
                  <c:v>1.0755336308779718E-4</c:v>
                </c:pt>
                <c:pt idx="117">
                  <c:v>1.0805565326472432E-4</c:v>
                </c:pt>
                <c:pt idx="118">
                  <c:v>1.0856024235946883E-4</c:v>
                </c:pt>
                <c:pt idx="119">
                  <c:v>1.0906710749741622E-4</c:v>
                </c:pt>
                <c:pt idx="120">
                  <c:v>1.0957622603155823E-4</c:v>
                </c:pt>
                <c:pt idx="121">
                  <c:v>1.1008757554022807E-4</c:v>
                </c:pt>
                <c:pt idx="122">
                  <c:v>1.1060113382485833E-4</c:v>
                </c:pt>
                <c:pt idx="123">
                  <c:v>1.1111687890776095E-4</c:v>
                </c:pt>
                <c:pt idx="124">
                  <c:v>1.116347890299296E-4</c:v>
                </c:pt>
                <c:pt idx="125">
                  <c:v>1.1215484264886362E-4</c:v>
                </c:pt>
                <c:pt idx="126">
                  <c:v>1.1267701843641385E-4</c:v>
                </c:pt>
                <c:pt idx="127">
                  <c:v>1.1320129527664973E-4</c:v>
                </c:pt>
                <c:pt idx="128">
                  <c:v>1.1372765226374775E-4</c:v>
                </c:pt>
                <c:pt idx="129">
                  <c:v>1.142560686999008E-4</c:v>
                </c:pt>
                <c:pt idx="130">
                  <c:v>1.147865240932484E-4</c:v>
                </c:pt>
                <c:pt idx="131">
                  <c:v>1.1531899815582748E-4</c:v>
                </c:pt>
                <c:pt idx="132">
                  <c:v>1.1585347080154357E-4</c:v>
                </c:pt>
                <c:pt idx="133">
                  <c:v>1.1638992214416223E-4</c:v>
                </c:pt>
                <c:pt idx="134">
                  <c:v>1.1692833249532029E-4</c:v>
                </c:pt>
                <c:pt idx="135">
                  <c:v>1.174686823625571E-4</c:v>
                </c:pt>
                <c:pt idx="136">
                  <c:v>1.1801095244736524E-4</c:v>
                </c:pt>
                <c:pt idx="137">
                  <c:v>1.1855512364326062E-4</c:v>
                </c:pt>
                <c:pt idx="138">
                  <c:v>1.1910117703387188E-4</c:v>
                </c:pt>
                <c:pt idx="139">
                  <c:v>1.1964909389104866E-4</c:v>
                </c:pt>
                <c:pt idx="140">
                  <c:v>1.2019885567298885E-4</c:v>
                </c:pt>
                <c:pt idx="141">
                  <c:v>1.2075044402238433E-4</c:v>
                </c:pt>
                <c:pt idx="142">
                  <c:v>1.2130384076458522E-4</c:v>
                </c:pt>
                <c:pt idx="143">
                  <c:v>1.2185902790578252E-4</c:v>
                </c:pt>
                <c:pt idx="144">
                  <c:v>1.2241598763120849E-4</c:v>
                </c:pt>
                <c:pt idx="145">
                  <c:v>1.2297470230335542E-4</c:v>
                </c:pt>
                <c:pt idx="146">
                  <c:v>1.2353515446021166E-4</c:v>
                </c:pt>
                <c:pt idx="147">
                  <c:v>1.2409732681351547E-4</c:v>
                </c:pt>
                <c:pt idx="148">
                  <c:v>1.2466120224702623E-4</c:v>
                </c:pt>
                <c:pt idx="149">
                  <c:v>1.2522676381481276E-4</c:v>
                </c:pt>
                <c:pt idx="150">
                  <c:v>1.2579399473955865E-4</c:v>
                </c:pt>
                <c:pt idx="151">
                  <c:v>1.2636287841088465E-4</c:v>
                </c:pt>
                <c:pt idx="152">
                  <c:v>1.2693339838368753E-4</c:v>
                </c:pt>
                <c:pt idx="153">
                  <c:v>1.2750553837649555E-4</c:v>
                </c:pt>
                <c:pt idx="154">
                  <c:v>1.2807928226984031E-4</c:v>
                </c:pt>
                <c:pt idx="155">
                  <c:v>1.2865461410464484E-4</c:v>
                </c:pt>
                <c:pt idx="156">
                  <c:v>1.292315180806276E-4</c:v>
                </c:pt>
                <c:pt idx="157">
                  <c:v>1.2980997855472251E-4</c:v>
                </c:pt>
                <c:pt idx="158">
                  <c:v>1.3038998003951462E-4</c:v>
                </c:pt>
                <c:pt idx="159">
                  <c:v>1.3097150720169123E-4</c:v>
                </c:pt>
                <c:pt idx="160">
                  <c:v>1.3155454486050874E-4</c:v>
                </c:pt>
                <c:pt idx="161">
                  <c:v>1.3213907798627448E-4</c:v>
                </c:pt>
                <c:pt idx="162">
                  <c:v>1.3273333333333303E-4</c:v>
                </c:pt>
                <c:pt idx="163">
                  <c:v>1.3346666666666637E-4</c:v>
                </c:pt>
                <c:pt idx="164">
                  <c:v>1.3419999999999968E-4</c:v>
                </c:pt>
                <c:pt idx="165">
                  <c:v>1.34933333333333E-4</c:v>
                </c:pt>
                <c:pt idx="166">
                  <c:v>1.3566666666666634E-4</c:v>
                </c:pt>
                <c:pt idx="167">
                  <c:v>1.3639999999999968E-4</c:v>
                </c:pt>
                <c:pt idx="168">
                  <c:v>1.37133333333333E-4</c:v>
                </c:pt>
                <c:pt idx="169">
                  <c:v>1.3786666666666637E-4</c:v>
                </c:pt>
                <c:pt idx="170">
                  <c:v>1.3859999999999968E-4</c:v>
                </c:pt>
                <c:pt idx="171">
                  <c:v>1.3933333333333305E-4</c:v>
                </c:pt>
                <c:pt idx="172">
                  <c:v>1.4006666666666637E-4</c:v>
                </c:pt>
                <c:pt idx="173">
                  <c:v>1.4079999999999974E-4</c:v>
                </c:pt>
                <c:pt idx="174">
                  <c:v>1.4153333333333305E-4</c:v>
                </c:pt>
                <c:pt idx="175">
                  <c:v>1.4226666666666642E-4</c:v>
                </c:pt>
                <c:pt idx="176">
                  <c:v>1.4299999999999974E-4</c:v>
                </c:pt>
                <c:pt idx="177">
                  <c:v>1.437333333333331E-4</c:v>
                </c:pt>
                <c:pt idx="178">
                  <c:v>1.4446666666666642E-4</c:v>
                </c:pt>
                <c:pt idx="179">
                  <c:v>1.4519999999999979E-4</c:v>
                </c:pt>
                <c:pt idx="180">
                  <c:v>1.459333333333331E-4</c:v>
                </c:pt>
                <c:pt idx="181">
                  <c:v>1.4666666666666647E-4</c:v>
                </c:pt>
                <c:pt idx="182">
                  <c:v>1.4739999999999979E-4</c:v>
                </c:pt>
                <c:pt idx="183">
                  <c:v>1.4813333333333316E-4</c:v>
                </c:pt>
                <c:pt idx="184">
                  <c:v>1.4886666666666647E-4</c:v>
                </c:pt>
                <c:pt idx="185">
                  <c:v>1.4959999999999984E-4</c:v>
                </c:pt>
                <c:pt idx="186">
                  <c:v>1.5033333333333316E-4</c:v>
                </c:pt>
                <c:pt idx="187">
                  <c:v>1.5106666666666653E-4</c:v>
                </c:pt>
                <c:pt idx="188">
                  <c:v>1.5179999999999984E-4</c:v>
                </c:pt>
                <c:pt idx="189">
                  <c:v>1.5253333333333321E-4</c:v>
                </c:pt>
                <c:pt idx="190">
                  <c:v>1.5326666666666653E-4</c:v>
                </c:pt>
                <c:pt idx="191">
                  <c:v>1.5399999999999989E-4</c:v>
                </c:pt>
                <c:pt idx="192">
                  <c:v>1.5473333333333321E-4</c:v>
                </c:pt>
                <c:pt idx="193">
                  <c:v>1.5546666666666658E-4</c:v>
                </c:pt>
                <c:pt idx="194">
                  <c:v>1.5619999999999989E-4</c:v>
                </c:pt>
                <c:pt idx="195">
                  <c:v>1.5693333333333326E-4</c:v>
                </c:pt>
                <c:pt idx="196">
                  <c:v>1.5766666666666658E-4</c:v>
                </c:pt>
                <c:pt idx="197">
                  <c:v>1.5839999999999995E-4</c:v>
                </c:pt>
                <c:pt idx="198">
                  <c:v>1.5913333333333326E-4</c:v>
                </c:pt>
                <c:pt idx="199">
                  <c:v>1.5986666666666663E-4</c:v>
                </c:pt>
                <c:pt idx="200">
                  <c:v>1.6059999999999995E-4</c:v>
                </c:pt>
                <c:pt idx="201">
                  <c:v>1.6133333333333332E-4</c:v>
                </c:pt>
                <c:pt idx="202">
                  <c:v>1.6206666666666663E-4</c:v>
                </c:pt>
                <c:pt idx="203">
                  <c:v>1.628E-4</c:v>
                </c:pt>
                <c:pt idx="204">
                  <c:v>1.6353333333333331E-4</c:v>
                </c:pt>
                <c:pt idx="205">
                  <c:v>1.6426666666666668E-4</c:v>
                </c:pt>
                <c:pt idx="206">
                  <c:v>1.65E-4</c:v>
                </c:pt>
                <c:pt idx="207">
                  <c:v>1.6573333333333337E-4</c:v>
                </c:pt>
                <c:pt idx="208">
                  <c:v>1.6646666666666668E-4</c:v>
                </c:pt>
                <c:pt idx="209">
                  <c:v>1.6720000000000005E-4</c:v>
                </c:pt>
                <c:pt idx="210">
                  <c:v>1.6793333333333337E-4</c:v>
                </c:pt>
                <c:pt idx="211">
                  <c:v>1.6866666666666674E-4</c:v>
                </c:pt>
                <c:pt idx="212">
                  <c:v>1.6940000000000005E-4</c:v>
                </c:pt>
                <c:pt idx="213">
                  <c:v>1.7013333333333342E-4</c:v>
                </c:pt>
                <c:pt idx="214">
                  <c:v>1.7086666666666674E-4</c:v>
                </c:pt>
                <c:pt idx="215">
                  <c:v>1.7160000000000011E-4</c:v>
                </c:pt>
                <c:pt idx="216">
                  <c:v>1.7233333333333342E-4</c:v>
                </c:pt>
                <c:pt idx="217">
                  <c:v>1.7306666666666679E-4</c:v>
                </c:pt>
                <c:pt idx="218">
                  <c:v>1.738000000000001E-4</c:v>
                </c:pt>
                <c:pt idx="219">
                  <c:v>1.7453333333333347E-4</c:v>
                </c:pt>
                <c:pt idx="220">
                  <c:v>1.7526666666666679E-4</c:v>
                </c:pt>
                <c:pt idx="221">
                  <c:v>1.7600000000000016E-4</c:v>
                </c:pt>
                <c:pt idx="222">
                  <c:v>1.7673333333333347E-4</c:v>
                </c:pt>
                <c:pt idx="223">
                  <c:v>1.7746666666666684E-4</c:v>
                </c:pt>
                <c:pt idx="224">
                  <c:v>1.7820000000000016E-4</c:v>
                </c:pt>
                <c:pt idx="225">
                  <c:v>1.7893333333333353E-4</c:v>
                </c:pt>
                <c:pt idx="226">
                  <c:v>1.7966666666666684E-4</c:v>
                </c:pt>
                <c:pt idx="227">
                  <c:v>1.8040000000000021E-4</c:v>
                </c:pt>
                <c:pt idx="228">
                  <c:v>1.8113333333333353E-4</c:v>
                </c:pt>
                <c:pt idx="229">
                  <c:v>1.818666666666669E-4</c:v>
                </c:pt>
                <c:pt idx="230">
                  <c:v>1.8260000000000021E-4</c:v>
                </c:pt>
                <c:pt idx="231">
                  <c:v>1.8333333333333358E-4</c:v>
                </c:pt>
                <c:pt idx="232">
                  <c:v>1.8406666666666689E-4</c:v>
                </c:pt>
                <c:pt idx="233">
                  <c:v>1.8480000000000026E-4</c:v>
                </c:pt>
                <c:pt idx="234">
                  <c:v>1.8553333333333358E-4</c:v>
                </c:pt>
                <c:pt idx="235">
                  <c:v>1.8626666666666695E-4</c:v>
                </c:pt>
                <c:pt idx="236">
                  <c:v>1.8700000000000026E-4</c:v>
                </c:pt>
                <c:pt idx="237">
                  <c:v>1.8773333333333363E-4</c:v>
                </c:pt>
                <c:pt idx="238">
                  <c:v>1.8846666666666695E-4</c:v>
                </c:pt>
                <c:pt idx="239">
                  <c:v>1.8920000000000032E-4</c:v>
                </c:pt>
                <c:pt idx="240">
                  <c:v>1.8993333333333363E-4</c:v>
                </c:pt>
                <c:pt idx="241">
                  <c:v>1.90666666666667E-4</c:v>
                </c:pt>
                <c:pt idx="242">
                  <c:v>1.9140000000000032E-4</c:v>
                </c:pt>
                <c:pt idx="243">
                  <c:v>1.9213333333333368E-4</c:v>
                </c:pt>
                <c:pt idx="244">
                  <c:v>1.92866666666667E-4</c:v>
                </c:pt>
                <c:pt idx="245">
                  <c:v>1.9360000000000037E-4</c:v>
                </c:pt>
                <c:pt idx="246">
                  <c:v>1.9433333333333368E-4</c:v>
                </c:pt>
                <c:pt idx="247">
                  <c:v>1.9506666666666705E-4</c:v>
                </c:pt>
                <c:pt idx="248">
                  <c:v>1.9580000000000037E-4</c:v>
                </c:pt>
                <c:pt idx="249">
                  <c:v>1.9653333333333374E-4</c:v>
                </c:pt>
                <c:pt idx="250">
                  <c:v>1.9726666666666705E-4</c:v>
                </c:pt>
                <c:pt idx="251">
                  <c:v>1.9800000000000042E-4</c:v>
                </c:pt>
                <c:pt idx="252">
                  <c:v>1.9873333333333374E-4</c:v>
                </c:pt>
                <c:pt idx="253">
                  <c:v>1.9946666666666711E-4</c:v>
                </c:pt>
                <c:pt idx="254">
                  <c:v>2.0020000000000042E-4</c:v>
                </c:pt>
                <c:pt idx="255">
                  <c:v>2.0093333333333379E-4</c:v>
                </c:pt>
                <c:pt idx="256">
                  <c:v>2.0166666666666711E-4</c:v>
                </c:pt>
                <c:pt idx="257">
                  <c:v>2.0240000000000047E-4</c:v>
                </c:pt>
                <c:pt idx="258">
                  <c:v>2.0313333333333379E-4</c:v>
                </c:pt>
                <c:pt idx="259">
                  <c:v>2.0386666666666716E-4</c:v>
                </c:pt>
                <c:pt idx="260">
                  <c:v>2.0460000000000047E-4</c:v>
                </c:pt>
                <c:pt idx="261">
                  <c:v>2.0533333333333384E-4</c:v>
                </c:pt>
                <c:pt idx="262">
                  <c:v>2.0606666666666716E-4</c:v>
                </c:pt>
                <c:pt idx="263">
                  <c:v>2.0680000000000053E-4</c:v>
                </c:pt>
                <c:pt idx="264">
                  <c:v>2.0753333333333384E-4</c:v>
                </c:pt>
                <c:pt idx="265">
                  <c:v>2.0826666666666721E-4</c:v>
                </c:pt>
                <c:pt idx="266">
                  <c:v>2.0900000000000053E-4</c:v>
                </c:pt>
                <c:pt idx="267">
                  <c:v>2.097333333333339E-4</c:v>
                </c:pt>
                <c:pt idx="268">
                  <c:v>2.1046666666666721E-4</c:v>
                </c:pt>
                <c:pt idx="269">
                  <c:v>2.1120000000000058E-4</c:v>
                </c:pt>
                <c:pt idx="270">
                  <c:v>2.1193333333333389E-4</c:v>
                </c:pt>
                <c:pt idx="271">
                  <c:v>2.1266666666666726E-4</c:v>
                </c:pt>
                <c:pt idx="272">
                  <c:v>2.1340000000000058E-4</c:v>
                </c:pt>
                <c:pt idx="273">
                  <c:v>2.1413333333333395E-4</c:v>
                </c:pt>
                <c:pt idx="274">
                  <c:v>2.1486666666666726E-4</c:v>
                </c:pt>
                <c:pt idx="275">
                  <c:v>2.1560000000000063E-4</c:v>
                </c:pt>
                <c:pt idx="276">
                  <c:v>2.1633333333333395E-4</c:v>
                </c:pt>
                <c:pt idx="277">
                  <c:v>2.1706666666666732E-4</c:v>
                </c:pt>
                <c:pt idx="278">
                  <c:v>2.1780000000000063E-4</c:v>
                </c:pt>
                <c:pt idx="279">
                  <c:v>2.18533333333334E-4</c:v>
                </c:pt>
                <c:pt idx="280">
                  <c:v>2.1926666666666732E-4</c:v>
                </c:pt>
                <c:pt idx="281">
                  <c:v>2.2000000000000069E-4</c:v>
                </c:pt>
                <c:pt idx="282">
                  <c:v>2.20733333333334E-4</c:v>
                </c:pt>
                <c:pt idx="283">
                  <c:v>2.2146666666666737E-4</c:v>
                </c:pt>
                <c:pt idx="284">
                  <c:v>2.2220000000000068E-4</c:v>
                </c:pt>
                <c:pt idx="285">
                  <c:v>2.2293333333333405E-4</c:v>
                </c:pt>
                <c:pt idx="286">
                  <c:v>2.2366666666666737E-4</c:v>
                </c:pt>
                <c:pt idx="287">
                  <c:v>2.2440000000000074E-4</c:v>
                </c:pt>
                <c:pt idx="288">
                  <c:v>2.2513333333333405E-4</c:v>
                </c:pt>
                <c:pt idx="289">
                  <c:v>2.2586666666666742E-4</c:v>
                </c:pt>
                <c:pt idx="290">
                  <c:v>2.2660000000000074E-4</c:v>
                </c:pt>
                <c:pt idx="291">
                  <c:v>2.2733333333333411E-4</c:v>
                </c:pt>
                <c:pt idx="292">
                  <c:v>2.2806666666666742E-4</c:v>
                </c:pt>
                <c:pt idx="293">
                  <c:v>2.2880000000000079E-4</c:v>
                </c:pt>
                <c:pt idx="294">
                  <c:v>2.2953333333333411E-4</c:v>
                </c:pt>
                <c:pt idx="295">
                  <c:v>2.3026666666666748E-4</c:v>
                </c:pt>
                <c:pt idx="296">
                  <c:v>2.3100000000000079E-4</c:v>
                </c:pt>
                <c:pt idx="297">
                  <c:v>2.3173333333333416E-4</c:v>
                </c:pt>
                <c:pt idx="298">
                  <c:v>2.3246666666666747E-4</c:v>
                </c:pt>
                <c:pt idx="299">
                  <c:v>2.3320000000000084E-4</c:v>
                </c:pt>
                <c:pt idx="300">
                  <c:v>2.3393333333333416E-4</c:v>
                </c:pt>
                <c:pt idx="301">
                  <c:v>2.3466666666666753E-4</c:v>
                </c:pt>
                <c:pt idx="302">
                  <c:v>2.3540000000000084E-4</c:v>
                </c:pt>
                <c:pt idx="303">
                  <c:v>2.3613333333333421E-4</c:v>
                </c:pt>
                <c:pt idx="304">
                  <c:v>2.3686666666666753E-4</c:v>
                </c:pt>
                <c:pt idx="305">
                  <c:v>2.376000000000009E-4</c:v>
                </c:pt>
                <c:pt idx="306">
                  <c:v>2.3833333333333421E-4</c:v>
                </c:pt>
                <c:pt idx="307">
                  <c:v>2.3906666666666758E-4</c:v>
                </c:pt>
                <c:pt idx="308">
                  <c:v>2.398000000000009E-4</c:v>
                </c:pt>
                <c:pt idx="309">
                  <c:v>2.4053333333333426E-4</c:v>
                </c:pt>
                <c:pt idx="310">
                  <c:v>2.4126666666666758E-4</c:v>
                </c:pt>
                <c:pt idx="311">
                  <c:v>2.4200000000000095E-4</c:v>
                </c:pt>
                <c:pt idx="312">
                  <c:v>2.4273333333333426E-4</c:v>
                </c:pt>
                <c:pt idx="313">
                  <c:v>2.4346666666666763E-4</c:v>
                </c:pt>
                <c:pt idx="314">
                  <c:v>2.4420000000000095E-4</c:v>
                </c:pt>
                <c:pt idx="315">
                  <c:v>2.4493333333333432E-4</c:v>
                </c:pt>
                <c:pt idx="316">
                  <c:v>2.4566666666666763E-4</c:v>
                </c:pt>
                <c:pt idx="317">
                  <c:v>2.46400000000001E-4</c:v>
                </c:pt>
                <c:pt idx="318">
                  <c:v>2.4713333333333432E-4</c:v>
                </c:pt>
                <c:pt idx="319">
                  <c:v>2.4786666666666769E-4</c:v>
                </c:pt>
                <c:pt idx="320">
                  <c:v>2.48600000000001E-4</c:v>
                </c:pt>
                <c:pt idx="321">
                  <c:v>2.4933333333333437E-4</c:v>
                </c:pt>
                <c:pt idx="322">
                  <c:v>2.5006666666666769E-4</c:v>
                </c:pt>
                <c:pt idx="323">
                  <c:v>2.5080000000000105E-4</c:v>
                </c:pt>
                <c:pt idx="324">
                  <c:v>2.5153333333333437E-4</c:v>
                </c:pt>
                <c:pt idx="325">
                  <c:v>2.5226666666666774E-4</c:v>
                </c:pt>
                <c:pt idx="326">
                  <c:v>2.5300000000000105E-4</c:v>
                </c:pt>
                <c:pt idx="327">
                  <c:v>2.5373333333333442E-4</c:v>
                </c:pt>
                <c:pt idx="328">
                  <c:v>2.5446666666666774E-4</c:v>
                </c:pt>
                <c:pt idx="329">
                  <c:v>2.5520000000000111E-4</c:v>
                </c:pt>
                <c:pt idx="330">
                  <c:v>2.5593333333333442E-4</c:v>
                </c:pt>
                <c:pt idx="331">
                  <c:v>2.5666666666666779E-4</c:v>
                </c:pt>
                <c:pt idx="332">
                  <c:v>2.5740000000000111E-4</c:v>
                </c:pt>
                <c:pt idx="333">
                  <c:v>2.5813333333333448E-4</c:v>
                </c:pt>
                <c:pt idx="334">
                  <c:v>2.5886666666666779E-4</c:v>
                </c:pt>
                <c:pt idx="335">
                  <c:v>2.5960000000000111E-4</c:v>
                </c:pt>
                <c:pt idx="336">
                  <c:v>2.6033333333333442E-4</c:v>
                </c:pt>
                <c:pt idx="337">
                  <c:v>2.6106666666666774E-4</c:v>
                </c:pt>
                <c:pt idx="338">
                  <c:v>2.6180000000000105E-4</c:v>
                </c:pt>
                <c:pt idx="339">
                  <c:v>2.6253333333333437E-4</c:v>
                </c:pt>
              </c:numCache>
            </c:numRef>
          </c:xVal>
          <c:yVal>
            <c:numRef>
              <c:f>Tracao!$C$2:$C$341</c:f>
              <c:numCache>
                <c:formatCode>0.00E+00</c:formatCode>
                <c:ptCount val="340"/>
                <c:pt idx="0">
                  <c:v>0</c:v>
                </c:pt>
                <c:pt idx="1">
                  <c:v>2200000</c:v>
                </c:pt>
                <c:pt idx="2">
                  <c:v>2178109.6342481696</c:v>
                </c:pt>
                <c:pt idx="3">
                  <c:v>2156437.0812748615</c:v>
                </c:pt>
                <c:pt idx="4">
                  <c:v>2134980.1738067181</c:v>
                </c:pt>
                <c:pt idx="5">
                  <c:v>2113736.766135111</c:v>
                </c:pt>
                <c:pt idx="6">
                  <c:v>2092704.7339015708</c:v>
                </c:pt>
                <c:pt idx="7">
                  <c:v>2071881.9738853471</c:v>
                </c:pt>
                <c:pt idx="8">
                  <c:v>2051266.4037930863</c:v>
                </c:pt>
                <c:pt idx="9">
                  <c:v>2030855.9620505986</c:v>
                </c:pt>
                <c:pt idx="10">
                  <c:v>2010648.6075967019</c:v>
                </c:pt>
                <c:pt idx="11">
                  <c:v>1990642.319679111</c:v>
                </c:pt>
                <c:pt idx="12">
                  <c:v>1970835.0976523622</c:v>
                </c:pt>
                <c:pt idx="13">
                  <c:v>1951224.9607777465</c:v>
                </c:pt>
                <c:pt idx="14">
                  <c:v>1931809.948025235</c:v>
                </c:pt>
                <c:pt idx="15">
                  <c:v>1912588.1178773725</c:v>
                </c:pt>
                <c:pt idx="16">
                  <c:v>1893557.5481351272</c:v>
                </c:pt>
                <c:pt idx="17">
                  <c:v>1874716.3357256646</c:v>
                </c:pt>
                <c:pt idx="18">
                  <c:v>1856062.5965120438</c:v>
                </c:pt>
                <c:pt idx="19">
                  <c:v>1837594.4651047983</c:v>
                </c:pt>
                <c:pt idx="20">
                  <c:v>1819310.094675397</c:v>
                </c:pt>
                <c:pt idx="21">
                  <c:v>1801207.65677156</c:v>
                </c:pt>
                <c:pt idx="22">
                  <c:v>1783285.3411344115</c:v>
                </c:pt>
                <c:pt idx="23">
                  <c:v>1765541.3555174526</c:v>
                </c:pt>
                <c:pt idx="24">
                  <c:v>1747973.9255073348</c:v>
                </c:pt>
                <c:pt idx="25">
                  <c:v>1730581.2943464173</c:v>
                </c:pt>
                <c:pt idx="26">
                  <c:v>1713361.7227570908</c:v>
                </c:pt>
                <c:pt idx="27">
                  <c:v>1696313.4887678458</c:v>
                </c:pt>
                <c:pt idx="28">
                  <c:v>1679434.8875410771</c:v>
                </c:pt>
                <c:pt idx="29">
                  <c:v>1662724.2312025961</c:v>
                </c:pt>
                <c:pt idx="30">
                  <c:v>1646179.8486728435</c:v>
                </c:pt>
                <c:pt idx="31">
                  <c:v>1629800.0854997793</c:v>
                </c:pt>
                <c:pt idx="32">
                  <c:v>1613583.3036934366</c:v>
                </c:pt>
                <c:pt idx="33">
                  <c:v>1597527.8815621203</c:v>
                </c:pt>
                <c:pt idx="34">
                  <c:v>1581632.2135502377</c:v>
                </c:pt>
                <c:pt idx="35">
                  <c:v>1565894.7100777414</c:v>
                </c:pt>
                <c:pt idx="36">
                  <c:v>1550313.7973811699</c:v>
                </c:pt>
                <c:pt idx="37">
                  <c:v>1534887.9173562685</c:v>
                </c:pt>
                <c:pt idx="38">
                  <c:v>1519615.5274021805</c:v>
                </c:pt>
                <c:pt idx="39">
                  <c:v>1504495.1002671833</c:v>
                </c:pt>
                <c:pt idx="40">
                  <c:v>1489525.1238959627</c:v>
                </c:pt>
                <c:pt idx="41">
                  <c:v>1474704.1012784068</c:v>
                </c:pt>
                <c:pt idx="42">
                  <c:v>1460030.5502999031</c:v>
                </c:pt>
                <c:pt idx="43">
                  <c:v>1445503.0035931254</c:v>
                </c:pt>
                <c:pt idx="44">
                  <c:v>1431120.008391297</c:v>
                </c:pt>
                <c:pt idx="45">
                  <c:v>1416880.1263829113</c:v>
                </c:pt>
                <c:pt idx="46">
                  <c:v>1402781.9335679016</c:v>
                </c:pt>
                <c:pt idx="47">
                  <c:v>1388824.0201152375</c:v>
                </c:pt>
                <c:pt idx="48">
                  <c:v>1375004.9902219418</c:v>
                </c:pt>
                <c:pt idx="49">
                  <c:v>1361323.46197351</c:v>
                </c:pt>
                <c:pt idx="50">
                  <c:v>1347778.0672057155</c:v>
                </c:pt>
                <c:pt idx="51">
                  <c:v>1334367.4513677938</c:v>
                </c:pt>
                <c:pt idx="52">
                  <c:v>1321090.2733869853</c:v>
                </c:pt>
                <c:pt idx="53">
                  <c:v>1307945.2055344277</c:v>
                </c:pt>
                <c:pt idx="54">
                  <c:v>1294930.9332923815</c:v>
                </c:pt>
                <c:pt idx="55">
                  <c:v>1282046.1552227773</c:v>
                </c:pt>
                <c:pt idx="56">
                  <c:v>1269289.5828370706</c:v>
                </c:pt>
                <c:pt idx="57">
                  <c:v>1256659.9404673928</c:v>
                </c:pt>
                <c:pt idx="58">
                  <c:v>1244155.9651389816</c:v>
                </c:pt>
                <c:pt idx="59">
                  <c:v>1231776.4064438841</c:v>
                </c:pt>
                <c:pt idx="60">
                  <c:v>1219520.0264159152</c:v>
                </c:pt>
                <c:pt idx="61">
                  <c:v>1207385.5994068577</c:v>
                </c:pt>
                <c:pt idx="62">
                  <c:v>1195371.9119638994</c:v>
                </c:pt>
                <c:pt idx="63">
                  <c:v>1183477.7627082835</c:v>
                </c:pt>
                <c:pt idx="64">
                  <c:v>1171701.9622151735</c:v>
                </c:pt>
                <c:pt idx="65">
                  <c:v>1160043.3328947064</c:v>
                </c:pt>
                <c:pt idx="66">
                  <c:v>1148500.7088742347</c:v>
                </c:pt>
                <c:pt idx="67">
                  <c:v>1137072.9358817379</c:v>
                </c:pt>
                <c:pt idx="68">
                  <c:v>1125758.8711303931</c:v>
                </c:pt>
                <c:pt idx="69">
                  <c:v>1114557.3832042967</c:v>
                </c:pt>
                <c:pt idx="70">
                  <c:v>1103467.3519453218</c:v>
                </c:pt>
                <c:pt idx="71">
                  <c:v>1092487.6683411004</c:v>
                </c:pt>
                <c:pt idx="72">
                  <c:v>1081617.2344141225</c:v>
                </c:pt>
                <c:pt idx="73">
                  <c:v>1070854.963111937</c:v>
                </c:pt>
                <c:pt idx="74">
                  <c:v>1060199.7781984448</c:v>
                </c:pt>
                <c:pt idx="75">
                  <c:v>1049650.614146275</c:v>
                </c:pt>
                <c:pt idx="76">
                  <c:v>1039206.4160302319</c:v>
                </c:pt>
                <c:pt idx="77">
                  <c:v>1028866.1394217996</c:v>
                </c:pt>
                <c:pt idx="78">
                  <c:v>1018628.750284701</c:v>
                </c:pt>
                <c:pt idx="79">
                  <c:v>1008493.2248714911</c:v>
                </c:pt>
                <c:pt idx="80">
                  <c:v>998458.54962118214</c:v>
                </c:pt>
                <c:pt idx="81">
                  <c:v>988523.72105788684</c:v>
                </c:pt>
                <c:pt idx="82">
                  <c:v>978687.74569046986</c:v>
                </c:pt>
                <c:pt idx="83">
                  <c:v>968949.63991319761</c:v>
                </c:pt>
                <c:pt idx="84">
                  <c:v>959308.42990737746</c:v>
                </c:pt>
                <c:pt idx="85">
                  <c:v>949763.15154397453</c:v>
                </c:pt>
                <c:pt idx="86">
                  <c:v>940312.85028719797</c:v>
                </c:pt>
                <c:pt idx="87">
                  <c:v>930956.58109904663</c:v>
                </c:pt>
                <c:pt idx="88">
                  <c:v>921693.40834480524</c:v>
                </c:pt>
                <c:pt idx="89">
                  <c:v>912522.40569947858</c:v>
                </c:pt>
                <c:pt idx="90">
                  <c:v>903442.65605515963</c:v>
                </c:pt>
                <c:pt idx="91">
                  <c:v>894453.25142931764</c:v>
                </c:pt>
                <c:pt idx="92">
                  <c:v>885553.29287399875</c:v>
                </c:pt>
                <c:pt idx="93">
                  <c:v>876741.89038593089</c:v>
                </c:pt>
                <c:pt idx="94">
                  <c:v>868018.1628175223</c:v>
                </c:pt>
                <c:pt idx="95">
                  <c:v>859381.23778874625</c:v>
                </c:pt>
                <c:pt idx="96">
                  <c:v>850830.25159990252</c:v>
                </c:pt>
                <c:pt idx="97">
                  <c:v>842364.34914524644</c:v>
                </c:pt>
                <c:pt idx="98">
                  <c:v>833982.68382747739</c:v>
                </c:pt>
                <c:pt idx="99">
                  <c:v>825684.41747307905</c:v>
                </c:pt>
                <c:pt idx="100">
                  <c:v>817468.72024850058</c:v>
                </c:pt>
                <c:pt idx="101">
                  <c:v>809334.77057717321</c:v>
                </c:pt>
                <c:pt idx="102">
                  <c:v>801281.75505735143</c:v>
                </c:pt>
                <c:pt idx="103">
                  <c:v>793308.86838077242</c:v>
                </c:pt>
                <c:pt idx="104">
                  <c:v>785415.31325212447</c:v>
                </c:pt>
                <c:pt idx="105">
                  <c:v>777600.3003093166</c:v>
                </c:pt>
                <c:pt idx="106">
                  <c:v>769863.04804454208</c:v>
                </c:pt>
                <c:pt idx="107">
                  <c:v>762202.78272612684</c:v>
                </c:pt>
                <c:pt idx="108">
                  <c:v>754618.73832115508</c:v>
                </c:pt>
                <c:pt idx="109">
                  <c:v>747110.15641886648</c:v>
                </c:pt>
                <c:pt idx="110">
                  <c:v>739676.28615481395</c:v>
                </c:pt>
                <c:pt idx="111">
                  <c:v>732316.38413577562</c:v>
                </c:pt>
                <c:pt idx="112">
                  <c:v>725029.71436541656</c:v>
                </c:pt>
                <c:pt idx="113">
                  <c:v>717815.54817068751</c:v>
                </c:pt>
                <c:pt idx="114">
                  <c:v>710673.1641289572</c:v>
                </c:pt>
                <c:pt idx="115">
                  <c:v>703601.84799586935</c:v>
                </c:pt>
                <c:pt idx="116">
                  <c:v>696600.89263391797</c:v>
                </c:pt>
                <c:pt idx="117">
                  <c:v>689669.5979417325</c:v>
                </c:pt>
                <c:pt idx="118">
                  <c:v>682807.2707840678</c:v>
                </c:pt>
                <c:pt idx="119">
                  <c:v>676013.22492248961</c:v>
                </c:pt>
                <c:pt idx="120">
                  <c:v>669286.78094674984</c:v>
                </c:pt>
                <c:pt idx="121">
                  <c:v>662627.26620684552</c:v>
                </c:pt>
                <c:pt idx="122">
                  <c:v>656034.01474575326</c:v>
                </c:pt>
                <c:pt idx="123">
                  <c:v>649506.36723283224</c:v>
                </c:pt>
                <c:pt idx="124">
                  <c:v>643043.67089789174</c:v>
                </c:pt>
                <c:pt idx="125">
                  <c:v>636645.27946591261</c:v>
                </c:pt>
                <c:pt idx="126">
                  <c:v>630310.55309241929</c:v>
                </c:pt>
                <c:pt idx="127">
                  <c:v>624038.858299496</c:v>
                </c:pt>
                <c:pt idx="128">
                  <c:v>617829.56791243679</c:v>
                </c:pt>
                <c:pt idx="129">
                  <c:v>611682.06099702837</c:v>
                </c:pt>
                <c:pt idx="130">
                  <c:v>605595.72279745631</c:v>
                </c:pt>
                <c:pt idx="131">
                  <c:v>599569.94467482902</c:v>
                </c:pt>
                <c:pt idx="132">
                  <c:v>593604.1240463123</c:v>
                </c:pt>
                <c:pt idx="133">
                  <c:v>587697.66432487208</c:v>
                </c:pt>
                <c:pt idx="134">
                  <c:v>581849.97485961404</c:v>
                </c:pt>
                <c:pt idx="135">
                  <c:v>576060.47087671852</c:v>
                </c:pt>
                <c:pt idx="136">
                  <c:v>570328.57342096267</c:v>
                </c:pt>
                <c:pt idx="137">
                  <c:v>564653.70929782442</c:v>
                </c:pt>
                <c:pt idx="138">
                  <c:v>559035.31101616204</c:v>
                </c:pt>
                <c:pt idx="139">
                  <c:v>553472.81673146563</c:v>
                </c:pt>
                <c:pt idx="140">
                  <c:v>547965.67018967157</c:v>
                </c:pt>
                <c:pt idx="141">
                  <c:v>542513.3206715358</c:v>
                </c:pt>
                <c:pt idx="142">
                  <c:v>537115.22293756308</c:v>
                </c:pt>
                <c:pt idx="143">
                  <c:v>531770.83717348182</c:v>
                </c:pt>
                <c:pt idx="144">
                  <c:v>526479.62893626152</c:v>
                </c:pt>
                <c:pt idx="145">
                  <c:v>521241.06910066941</c:v>
                </c:pt>
                <c:pt idx="146">
                  <c:v>516054.63380635646</c:v>
                </c:pt>
                <c:pt idx="147">
                  <c:v>510919.80440547102</c:v>
                </c:pt>
                <c:pt idx="148">
                  <c:v>505836.06741079403</c:v>
                </c:pt>
                <c:pt idx="149">
                  <c:v>500802.91444438975</c:v>
                </c:pt>
                <c:pt idx="150">
                  <c:v>495819.84218676685</c:v>
                </c:pt>
                <c:pt idx="151">
                  <c:v>490886.35232654726</c:v>
                </c:pt>
                <c:pt idx="152">
                  <c:v>486001.95151063375</c:v>
                </c:pt>
                <c:pt idx="153">
                  <c:v>481166.15129487414</c:v>
                </c:pt>
                <c:pt idx="154">
                  <c:v>476378.46809521719</c:v>
                </c:pt>
                <c:pt idx="155">
                  <c:v>471638.42313935322</c:v>
                </c:pt>
                <c:pt idx="156">
                  <c:v>466945.54241883644</c:v>
                </c:pt>
                <c:pt idx="157">
                  <c:v>462299.35664168413</c:v>
                </c:pt>
                <c:pt idx="158">
                  <c:v>457699.40118544683</c:v>
                </c:pt>
                <c:pt idx="159">
                  <c:v>453145.2160507454</c:v>
                </c:pt>
                <c:pt idx="160">
                  <c:v>448636.34581527131</c:v>
                </c:pt>
                <c:pt idx="161">
                  <c:v>444172.33958824375</c:v>
                </c:pt>
                <c:pt idx="162">
                  <c:v>440000</c:v>
                </c:pt>
                <c:pt idx="163">
                  <c:v>440000</c:v>
                </c:pt>
                <c:pt idx="164">
                  <c:v>440000</c:v>
                </c:pt>
                <c:pt idx="165">
                  <c:v>440000</c:v>
                </c:pt>
                <c:pt idx="166">
                  <c:v>440000</c:v>
                </c:pt>
                <c:pt idx="167">
                  <c:v>440000</c:v>
                </c:pt>
                <c:pt idx="168">
                  <c:v>440000</c:v>
                </c:pt>
                <c:pt idx="169">
                  <c:v>440000</c:v>
                </c:pt>
                <c:pt idx="170">
                  <c:v>440000</c:v>
                </c:pt>
                <c:pt idx="171">
                  <c:v>440000</c:v>
                </c:pt>
                <c:pt idx="172">
                  <c:v>440000</c:v>
                </c:pt>
                <c:pt idx="173">
                  <c:v>440000</c:v>
                </c:pt>
                <c:pt idx="174">
                  <c:v>440000</c:v>
                </c:pt>
                <c:pt idx="175">
                  <c:v>440000</c:v>
                </c:pt>
                <c:pt idx="176">
                  <c:v>440000</c:v>
                </c:pt>
                <c:pt idx="177">
                  <c:v>440000</c:v>
                </c:pt>
                <c:pt idx="178">
                  <c:v>440000</c:v>
                </c:pt>
                <c:pt idx="179">
                  <c:v>440000</c:v>
                </c:pt>
                <c:pt idx="180">
                  <c:v>440000</c:v>
                </c:pt>
                <c:pt idx="181">
                  <c:v>440000</c:v>
                </c:pt>
                <c:pt idx="182">
                  <c:v>440000</c:v>
                </c:pt>
                <c:pt idx="183">
                  <c:v>440000</c:v>
                </c:pt>
                <c:pt idx="184">
                  <c:v>440000</c:v>
                </c:pt>
                <c:pt idx="185">
                  <c:v>440000</c:v>
                </c:pt>
                <c:pt idx="186">
                  <c:v>440000</c:v>
                </c:pt>
                <c:pt idx="187">
                  <c:v>440000</c:v>
                </c:pt>
                <c:pt idx="188">
                  <c:v>440000</c:v>
                </c:pt>
                <c:pt idx="189">
                  <c:v>440000</c:v>
                </c:pt>
                <c:pt idx="190">
                  <c:v>440000</c:v>
                </c:pt>
                <c:pt idx="191">
                  <c:v>440000</c:v>
                </c:pt>
                <c:pt idx="192">
                  <c:v>440000</c:v>
                </c:pt>
                <c:pt idx="193">
                  <c:v>440000</c:v>
                </c:pt>
                <c:pt idx="194">
                  <c:v>440000</c:v>
                </c:pt>
                <c:pt idx="195">
                  <c:v>440000</c:v>
                </c:pt>
                <c:pt idx="196">
                  <c:v>440000</c:v>
                </c:pt>
                <c:pt idx="197">
                  <c:v>440000</c:v>
                </c:pt>
                <c:pt idx="198">
                  <c:v>440000</c:v>
                </c:pt>
                <c:pt idx="199">
                  <c:v>440000</c:v>
                </c:pt>
                <c:pt idx="200">
                  <c:v>440000</c:v>
                </c:pt>
                <c:pt idx="201">
                  <c:v>440000</c:v>
                </c:pt>
                <c:pt idx="202">
                  <c:v>440000</c:v>
                </c:pt>
                <c:pt idx="203">
                  <c:v>440000</c:v>
                </c:pt>
                <c:pt idx="204">
                  <c:v>440000</c:v>
                </c:pt>
                <c:pt idx="205">
                  <c:v>440000</c:v>
                </c:pt>
                <c:pt idx="206">
                  <c:v>440000</c:v>
                </c:pt>
                <c:pt idx="207">
                  <c:v>440000</c:v>
                </c:pt>
                <c:pt idx="208">
                  <c:v>440000</c:v>
                </c:pt>
                <c:pt idx="209">
                  <c:v>440000</c:v>
                </c:pt>
                <c:pt idx="210">
                  <c:v>440000</c:v>
                </c:pt>
                <c:pt idx="211">
                  <c:v>440000</c:v>
                </c:pt>
                <c:pt idx="212">
                  <c:v>440000</c:v>
                </c:pt>
                <c:pt idx="213">
                  <c:v>440000</c:v>
                </c:pt>
                <c:pt idx="214">
                  <c:v>440000</c:v>
                </c:pt>
                <c:pt idx="215">
                  <c:v>440000</c:v>
                </c:pt>
                <c:pt idx="216">
                  <c:v>440000</c:v>
                </c:pt>
                <c:pt idx="217">
                  <c:v>440000</c:v>
                </c:pt>
                <c:pt idx="218">
                  <c:v>440000</c:v>
                </c:pt>
                <c:pt idx="219">
                  <c:v>440000</c:v>
                </c:pt>
                <c:pt idx="220">
                  <c:v>440000</c:v>
                </c:pt>
                <c:pt idx="221">
                  <c:v>440000</c:v>
                </c:pt>
                <c:pt idx="222">
                  <c:v>440000</c:v>
                </c:pt>
                <c:pt idx="223">
                  <c:v>440000</c:v>
                </c:pt>
                <c:pt idx="224">
                  <c:v>440000</c:v>
                </c:pt>
                <c:pt idx="225">
                  <c:v>440000</c:v>
                </c:pt>
                <c:pt idx="226">
                  <c:v>440000</c:v>
                </c:pt>
                <c:pt idx="227">
                  <c:v>440000</c:v>
                </c:pt>
                <c:pt idx="228">
                  <c:v>440000</c:v>
                </c:pt>
                <c:pt idx="229">
                  <c:v>440000</c:v>
                </c:pt>
                <c:pt idx="230">
                  <c:v>440000</c:v>
                </c:pt>
                <c:pt idx="231">
                  <c:v>440000</c:v>
                </c:pt>
                <c:pt idx="232">
                  <c:v>440000</c:v>
                </c:pt>
                <c:pt idx="233">
                  <c:v>440000</c:v>
                </c:pt>
                <c:pt idx="234">
                  <c:v>440000</c:v>
                </c:pt>
                <c:pt idx="235">
                  <c:v>440000</c:v>
                </c:pt>
                <c:pt idx="236">
                  <c:v>440000</c:v>
                </c:pt>
                <c:pt idx="237">
                  <c:v>440000</c:v>
                </c:pt>
                <c:pt idx="238">
                  <c:v>440000</c:v>
                </c:pt>
                <c:pt idx="239">
                  <c:v>440000</c:v>
                </c:pt>
                <c:pt idx="240">
                  <c:v>440000</c:v>
                </c:pt>
                <c:pt idx="241">
                  <c:v>440000</c:v>
                </c:pt>
                <c:pt idx="242">
                  <c:v>440000</c:v>
                </c:pt>
                <c:pt idx="243">
                  <c:v>440000</c:v>
                </c:pt>
                <c:pt idx="244">
                  <c:v>440000</c:v>
                </c:pt>
                <c:pt idx="245">
                  <c:v>440000</c:v>
                </c:pt>
                <c:pt idx="246">
                  <c:v>440000</c:v>
                </c:pt>
                <c:pt idx="247">
                  <c:v>440000</c:v>
                </c:pt>
                <c:pt idx="248">
                  <c:v>440000</c:v>
                </c:pt>
                <c:pt idx="249">
                  <c:v>440000</c:v>
                </c:pt>
                <c:pt idx="250">
                  <c:v>440000</c:v>
                </c:pt>
                <c:pt idx="251">
                  <c:v>440000</c:v>
                </c:pt>
                <c:pt idx="252">
                  <c:v>440000</c:v>
                </c:pt>
                <c:pt idx="253">
                  <c:v>440000</c:v>
                </c:pt>
                <c:pt idx="254">
                  <c:v>440000</c:v>
                </c:pt>
                <c:pt idx="255">
                  <c:v>440000</c:v>
                </c:pt>
                <c:pt idx="256">
                  <c:v>440000</c:v>
                </c:pt>
                <c:pt idx="257">
                  <c:v>440000</c:v>
                </c:pt>
                <c:pt idx="258">
                  <c:v>440000</c:v>
                </c:pt>
                <c:pt idx="259">
                  <c:v>440000</c:v>
                </c:pt>
                <c:pt idx="260">
                  <c:v>440000</c:v>
                </c:pt>
                <c:pt idx="261">
                  <c:v>440000</c:v>
                </c:pt>
                <c:pt idx="262">
                  <c:v>440000</c:v>
                </c:pt>
                <c:pt idx="263">
                  <c:v>440000</c:v>
                </c:pt>
                <c:pt idx="264">
                  <c:v>440000</c:v>
                </c:pt>
                <c:pt idx="265">
                  <c:v>440000</c:v>
                </c:pt>
                <c:pt idx="266">
                  <c:v>440000</c:v>
                </c:pt>
                <c:pt idx="267">
                  <c:v>440000</c:v>
                </c:pt>
                <c:pt idx="268">
                  <c:v>440000</c:v>
                </c:pt>
                <c:pt idx="269">
                  <c:v>440000</c:v>
                </c:pt>
                <c:pt idx="270">
                  <c:v>440000</c:v>
                </c:pt>
                <c:pt idx="271">
                  <c:v>440000</c:v>
                </c:pt>
                <c:pt idx="272">
                  <c:v>440000</c:v>
                </c:pt>
                <c:pt idx="273">
                  <c:v>440000</c:v>
                </c:pt>
                <c:pt idx="274">
                  <c:v>440000</c:v>
                </c:pt>
                <c:pt idx="275">
                  <c:v>440000</c:v>
                </c:pt>
                <c:pt idx="276">
                  <c:v>440000</c:v>
                </c:pt>
                <c:pt idx="277">
                  <c:v>440000</c:v>
                </c:pt>
                <c:pt idx="278">
                  <c:v>440000</c:v>
                </c:pt>
                <c:pt idx="279">
                  <c:v>440000</c:v>
                </c:pt>
                <c:pt idx="280">
                  <c:v>440000</c:v>
                </c:pt>
                <c:pt idx="281">
                  <c:v>440000</c:v>
                </c:pt>
                <c:pt idx="282">
                  <c:v>440000</c:v>
                </c:pt>
                <c:pt idx="283">
                  <c:v>440000</c:v>
                </c:pt>
                <c:pt idx="284">
                  <c:v>440000</c:v>
                </c:pt>
                <c:pt idx="285">
                  <c:v>440000</c:v>
                </c:pt>
                <c:pt idx="286">
                  <c:v>440000</c:v>
                </c:pt>
                <c:pt idx="287">
                  <c:v>440000</c:v>
                </c:pt>
                <c:pt idx="288">
                  <c:v>440000</c:v>
                </c:pt>
                <c:pt idx="289">
                  <c:v>440000</c:v>
                </c:pt>
                <c:pt idx="290">
                  <c:v>440000</c:v>
                </c:pt>
                <c:pt idx="291">
                  <c:v>440000</c:v>
                </c:pt>
                <c:pt idx="292">
                  <c:v>440000</c:v>
                </c:pt>
                <c:pt idx="293">
                  <c:v>440000</c:v>
                </c:pt>
                <c:pt idx="294">
                  <c:v>440000</c:v>
                </c:pt>
                <c:pt idx="295">
                  <c:v>440000</c:v>
                </c:pt>
                <c:pt idx="296">
                  <c:v>440000</c:v>
                </c:pt>
                <c:pt idx="297">
                  <c:v>440000</c:v>
                </c:pt>
                <c:pt idx="298">
                  <c:v>440000</c:v>
                </c:pt>
                <c:pt idx="299">
                  <c:v>440000</c:v>
                </c:pt>
                <c:pt idx="300">
                  <c:v>440000</c:v>
                </c:pt>
                <c:pt idx="301">
                  <c:v>440000</c:v>
                </c:pt>
                <c:pt idx="302">
                  <c:v>440000</c:v>
                </c:pt>
                <c:pt idx="303">
                  <c:v>440000</c:v>
                </c:pt>
                <c:pt idx="304">
                  <c:v>440000</c:v>
                </c:pt>
                <c:pt idx="305">
                  <c:v>440000</c:v>
                </c:pt>
                <c:pt idx="306">
                  <c:v>440000</c:v>
                </c:pt>
                <c:pt idx="307">
                  <c:v>440000</c:v>
                </c:pt>
                <c:pt idx="308">
                  <c:v>440000</c:v>
                </c:pt>
                <c:pt idx="309">
                  <c:v>440000</c:v>
                </c:pt>
                <c:pt idx="310">
                  <c:v>440000</c:v>
                </c:pt>
                <c:pt idx="311">
                  <c:v>440000</c:v>
                </c:pt>
                <c:pt idx="312">
                  <c:v>440000</c:v>
                </c:pt>
                <c:pt idx="313">
                  <c:v>440000</c:v>
                </c:pt>
                <c:pt idx="314">
                  <c:v>440000</c:v>
                </c:pt>
                <c:pt idx="315">
                  <c:v>440000</c:v>
                </c:pt>
                <c:pt idx="316">
                  <c:v>440000</c:v>
                </c:pt>
                <c:pt idx="317">
                  <c:v>440000</c:v>
                </c:pt>
                <c:pt idx="318">
                  <c:v>440000</c:v>
                </c:pt>
                <c:pt idx="319">
                  <c:v>440000</c:v>
                </c:pt>
                <c:pt idx="320">
                  <c:v>440000</c:v>
                </c:pt>
                <c:pt idx="321">
                  <c:v>440000</c:v>
                </c:pt>
                <c:pt idx="322">
                  <c:v>440000</c:v>
                </c:pt>
                <c:pt idx="323">
                  <c:v>440000</c:v>
                </c:pt>
                <c:pt idx="324">
                  <c:v>440000</c:v>
                </c:pt>
                <c:pt idx="325">
                  <c:v>440000</c:v>
                </c:pt>
                <c:pt idx="326">
                  <c:v>440000</c:v>
                </c:pt>
                <c:pt idx="327">
                  <c:v>440000</c:v>
                </c:pt>
                <c:pt idx="328">
                  <c:v>440000</c:v>
                </c:pt>
                <c:pt idx="329">
                  <c:v>440000</c:v>
                </c:pt>
                <c:pt idx="330">
                  <c:v>440000</c:v>
                </c:pt>
                <c:pt idx="331">
                  <c:v>440000</c:v>
                </c:pt>
                <c:pt idx="332">
                  <c:v>440000</c:v>
                </c:pt>
                <c:pt idx="333">
                  <c:v>440000</c:v>
                </c:pt>
                <c:pt idx="334">
                  <c:v>440000</c:v>
                </c:pt>
                <c:pt idx="335">
                  <c:v>440000</c:v>
                </c:pt>
                <c:pt idx="336">
                  <c:v>440000</c:v>
                </c:pt>
                <c:pt idx="337">
                  <c:v>440000</c:v>
                </c:pt>
                <c:pt idx="338">
                  <c:v>440000</c:v>
                </c:pt>
                <c:pt idx="339">
                  <c:v>440000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501712"/>
        <c:axId val="-2106501168"/>
      </c:scatterChart>
      <c:valAx>
        <c:axId val="-21065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Deformação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6501168"/>
        <c:crosses val="autoZero"/>
        <c:crossBetween val="midCat"/>
      </c:valAx>
      <c:valAx>
        <c:axId val="-21065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65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4167955</xdr:colOff>
      <xdr:row>19</xdr:row>
      <xdr:rowOff>145067</xdr:rowOff>
    </xdr:from>
    <xdr:to>
      <xdr:col>9</xdr:col>
      <xdr:colOff>608504</xdr:colOff>
      <xdr:row>34</xdr:row>
      <xdr:rowOff>30767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282388</xdr:colOff>
      <xdr:row>19</xdr:row>
      <xdr:rowOff>61072</xdr:rowOff>
    </xdr:from>
    <xdr:to>
      <xdr:col>2</xdr:col>
      <xdr:colOff>3644153</xdr:colOff>
      <xdr:row>33</xdr:row>
      <xdr:rowOff>137272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selection activeCell="A17" sqref="A17"/>
    </sheetView>
  </sheetViews>
  <sheetFormatPr defaultRowHeight="15" x14ac:dyDescent="0.25"/>
  <cols>
    <col min="3" max="3" width="67" bestFit="1" customWidth="1"/>
    <col min="12" max="12" width="40.7109375" bestFit="1" customWidth="1"/>
  </cols>
  <sheetData>
    <row r="1" spans="1:12" x14ac:dyDescent="0.25">
      <c r="A1" s="4" t="s">
        <v>0</v>
      </c>
      <c r="B1" s="4"/>
      <c r="C1" s="4"/>
      <c r="D1" s="4"/>
      <c r="L1" s="5" t="s">
        <v>59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42</v>
      </c>
      <c r="F2" t="s">
        <v>43</v>
      </c>
    </row>
    <row r="3" spans="1:12" x14ac:dyDescent="0.25">
      <c r="A3" t="s">
        <v>5</v>
      </c>
      <c r="B3" s="1">
        <v>28000000</v>
      </c>
      <c r="C3" t="s">
        <v>6</v>
      </c>
      <c r="D3" t="s">
        <v>7</v>
      </c>
      <c r="E3" t="s">
        <v>55</v>
      </c>
      <c r="F3" t="s">
        <v>55</v>
      </c>
    </row>
    <row r="4" spans="1:12" x14ac:dyDescent="0.25">
      <c r="A4" t="s">
        <v>8</v>
      </c>
      <c r="B4" s="1">
        <v>2200000</v>
      </c>
      <c r="C4" t="s">
        <v>54</v>
      </c>
      <c r="D4" t="s">
        <v>7</v>
      </c>
      <c r="E4" t="s">
        <v>55</v>
      </c>
      <c r="F4" t="s">
        <v>55</v>
      </c>
    </row>
    <row r="5" spans="1:12" x14ac:dyDescent="0.25">
      <c r="A5" t="s">
        <v>9</v>
      </c>
      <c r="B5" s="5">
        <f>1.2*B3</f>
        <v>33600000</v>
      </c>
      <c r="C5" t="s">
        <v>10</v>
      </c>
      <c r="D5" t="s">
        <v>7</v>
      </c>
      <c r="E5" t="s">
        <v>55</v>
      </c>
      <c r="F5" t="s">
        <v>56</v>
      </c>
    </row>
    <row r="6" spans="1:12" x14ac:dyDescent="0.25">
      <c r="A6" t="s">
        <v>11</v>
      </c>
      <c r="B6" s="1">
        <v>30000000000</v>
      </c>
      <c r="C6" t="s">
        <v>12</v>
      </c>
      <c r="D6" t="s">
        <v>7</v>
      </c>
      <c r="E6" t="s">
        <v>55</v>
      </c>
      <c r="F6" t="s">
        <v>55</v>
      </c>
    </row>
    <row r="8" spans="1:12" ht="18" x14ac:dyDescent="0.35">
      <c r="A8" t="s">
        <v>32</v>
      </c>
      <c r="B8" s="1">
        <f>0.002-B3/B6</f>
        <v>1.0666666666666667E-3</v>
      </c>
      <c r="C8" t="s">
        <v>13</v>
      </c>
      <c r="D8" t="s">
        <v>24</v>
      </c>
      <c r="E8" t="s">
        <v>55</v>
      </c>
      <c r="F8" t="s">
        <v>57</v>
      </c>
    </row>
    <row r="9" spans="1:12" ht="18" x14ac:dyDescent="0.35">
      <c r="A9" t="s">
        <v>33</v>
      </c>
      <c r="B9" s="1">
        <f>0.0035-B11*B3/B6</f>
        <v>2.7533333333333333E-3</v>
      </c>
      <c r="C9" t="s">
        <v>14</v>
      </c>
      <c r="D9" t="s">
        <v>24</v>
      </c>
      <c r="E9" t="s">
        <v>55</v>
      </c>
      <c r="F9" t="s">
        <v>41</v>
      </c>
    </row>
    <row r="10" spans="1:12" ht="18" x14ac:dyDescent="0.35">
      <c r="A10" t="s">
        <v>34</v>
      </c>
      <c r="B10">
        <v>0.33</v>
      </c>
      <c r="C10" t="s">
        <v>15</v>
      </c>
      <c r="D10" t="s">
        <v>24</v>
      </c>
      <c r="E10" t="s">
        <v>38</v>
      </c>
      <c r="F10" t="s">
        <v>44</v>
      </c>
    </row>
    <row r="11" spans="1:12" ht="18" x14ac:dyDescent="0.35">
      <c r="A11" t="s">
        <v>35</v>
      </c>
      <c r="B11">
        <v>0.8</v>
      </c>
      <c r="C11" t="s">
        <v>16</v>
      </c>
      <c r="D11" t="s">
        <v>24</v>
      </c>
      <c r="E11" t="s">
        <v>39</v>
      </c>
      <c r="F11" t="s">
        <v>41</v>
      </c>
    </row>
    <row r="12" spans="1:12" ht="18" x14ac:dyDescent="0.35">
      <c r="A12" t="s">
        <v>36</v>
      </c>
      <c r="B12">
        <v>0.2</v>
      </c>
      <c r="C12" t="s">
        <v>17</v>
      </c>
      <c r="D12" t="s">
        <v>24</v>
      </c>
      <c r="E12" t="s">
        <v>40</v>
      </c>
      <c r="F12" t="s">
        <v>52</v>
      </c>
    </row>
    <row r="13" spans="1:12" x14ac:dyDescent="0.25">
      <c r="A13" t="s">
        <v>18</v>
      </c>
      <c r="B13">
        <v>100</v>
      </c>
      <c r="C13" t="s">
        <v>19</v>
      </c>
      <c r="D13" t="s">
        <v>27</v>
      </c>
      <c r="E13" t="s">
        <v>50</v>
      </c>
    </row>
    <row r="14" spans="1:12" ht="18" x14ac:dyDescent="0.35">
      <c r="A14" t="s">
        <v>37</v>
      </c>
      <c r="B14">
        <v>0.2</v>
      </c>
      <c r="C14" t="s">
        <v>20</v>
      </c>
      <c r="D14" t="s">
        <v>24</v>
      </c>
      <c r="E14" t="s">
        <v>51</v>
      </c>
      <c r="F14" t="s">
        <v>52</v>
      </c>
    </row>
    <row r="15" spans="1:12" x14ac:dyDescent="0.25">
      <c r="A15" t="s">
        <v>21</v>
      </c>
      <c r="B15" s="6">
        <f>B17/B4</f>
        <v>7.3333333333333331E-5</v>
      </c>
      <c r="C15" t="s">
        <v>22</v>
      </c>
      <c r="D15" t="s">
        <v>24</v>
      </c>
      <c r="E15" t="s">
        <v>53</v>
      </c>
      <c r="F15" t="s">
        <v>58</v>
      </c>
    </row>
    <row r="16" spans="1:12" x14ac:dyDescent="0.25">
      <c r="A16" t="s">
        <v>25</v>
      </c>
      <c r="B16" s="1">
        <v>1</v>
      </c>
      <c r="C16" t="s">
        <v>26</v>
      </c>
      <c r="D16" t="s">
        <v>45</v>
      </c>
      <c r="E16" t="s">
        <v>46</v>
      </c>
      <c r="F16" t="s">
        <v>47</v>
      </c>
    </row>
    <row r="17" spans="1:5" x14ac:dyDescent="0.25">
      <c r="A17" t="s">
        <v>23</v>
      </c>
      <c r="B17" s="6">
        <f>MAX(B13/B16,B4^2/B6)</f>
        <v>161.33333333333334</v>
      </c>
      <c r="C17" t="s">
        <v>48</v>
      </c>
      <c r="D17" t="s">
        <v>7</v>
      </c>
      <c r="E17" t="s">
        <v>49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workbookViewId="0">
      <selection activeCell="F10" sqref="F10"/>
    </sheetView>
  </sheetViews>
  <sheetFormatPr defaultRowHeight="15" x14ac:dyDescent="0.25"/>
  <cols>
    <col min="1" max="1" width="8.5703125" style="1" bestFit="1" customWidth="1"/>
  </cols>
  <sheetData>
    <row r="1" spans="1:4" x14ac:dyDescent="0.25">
      <c r="A1" s="3" t="s">
        <v>28</v>
      </c>
      <c r="B1" s="2" t="s">
        <v>29</v>
      </c>
      <c r="C1" s="2" t="s">
        <v>30</v>
      </c>
      <c r="D1" s="2" t="s">
        <v>31</v>
      </c>
    </row>
    <row r="2" spans="1:4" x14ac:dyDescent="0.25">
      <c r="A2" s="1">
        <v>0</v>
      </c>
      <c r="B2" s="1">
        <v>0</v>
      </c>
      <c r="C2" s="1">
        <f t="shared" ref="C2:C65" si="0">B2*ft</f>
        <v>0</v>
      </c>
      <c r="D2" s="1">
        <f t="shared" ref="D2:D65" si="1">C2/Ec+A2</f>
        <v>0</v>
      </c>
    </row>
    <row r="3" spans="1:4" x14ac:dyDescent="0.25">
      <c r="A3" s="1">
        <v>0</v>
      </c>
      <c r="B3" s="1">
        <f>MAX(EXP(-A3/Entrada!$B$15),Entrada!$B$14)</f>
        <v>1</v>
      </c>
      <c r="C3" s="1">
        <f t="shared" si="0"/>
        <v>2200000</v>
      </c>
      <c r="D3" s="1">
        <f t="shared" si="1"/>
        <v>7.3333333333333331E-5</v>
      </c>
    </row>
    <row r="4" spans="1:4" x14ac:dyDescent="0.25">
      <c r="A4" s="1">
        <f t="shared" ref="A4:A67" si="2">A3+ft/Ec/100</f>
        <v>7.3333333333333334E-7</v>
      </c>
      <c r="B4" s="1">
        <f>MAX(EXP(-A4/Entrada!$B$15),Entrada!$B$14)</f>
        <v>0.99004983374916811</v>
      </c>
      <c r="C4" s="1">
        <f t="shared" si="0"/>
        <v>2178109.6342481696</v>
      </c>
      <c r="D4" s="1">
        <f t="shared" si="1"/>
        <v>7.3336987808272317E-5</v>
      </c>
    </row>
    <row r="5" spans="1:4" x14ac:dyDescent="0.25">
      <c r="A5" s="1">
        <f t="shared" si="2"/>
        <v>1.4666666666666667E-6</v>
      </c>
      <c r="B5" s="1">
        <f>MAX(EXP(-A5/Entrada!$B$15),Entrada!$B$14)</f>
        <v>0.98019867330675525</v>
      </c>
      <c r="C5" s="1">
        <f t="shared" si="0"/>
        <v>2156437.0812748615</v>
      </c>
      <c r="D5" s="1">
        <f t="shared" si="1"/>
        <v>7.3347902709162047E-5</v>
      </c>
    </row>
    <row r="6" spans="1:4" x14ac:dyDescent="0.25">
      <c r="A6" s="1">
        <f t="shared" si="2"/>
        <v>2.2000000000000001E-6</v>
      </c>
      <c r="B6" s="1">
        <f>MAX(EXP(-A6/Entrada!$B$15),Entrada!$B$14)</f>
        <v>0.97044553354850815</v>
      </c>
      <c r="C6" s="1">
        <f t="shared" si="0"/>
        <v>2134980.1738067181</v>
      </c>
      <c r="D6" s="1">
        <f t="shared" si="1"/>
        <v>7.3366005793557273E-5</v>
      </c>
    </row>
    <row r="7" spans="1:4" x14ac:dyDescent="0.25">
      <c r="A7" s="1">
        <f t="shared" si="2"/>
        <v>2.9333333333333333E-6</v>
      </c>
      <c r="B7" s="1">
        <f>MAX(EXP(-A7/Entrada!$B$15),Entrada!$B$14)</f>
        <v>0.96078943915232318</v>
      </c>
      <c r="C7" s="1">
        <f t="shared" si="0"/>
        <v>2113736.766135111</v>
      </c>
      <c r="D7" s="1">
        <f t="shared" si="1"/>
        <v>7.3391225537837025E-5</v>
      </c>
    </row>
    <row r="8" spans="1:4" x14ac:dyDescent="0.25">
      <c r="A8" s="1">
        <f t="shared" si="2"/>
        <v>3.6666666666666666E-6</v>
      </c>
      <c r="B8" s="1">
        <f>MAX(EXP(-A8/Entrada!$B$15),Entrada!$B$14)</f>
        <v>0.95122942450071402</v>
      </c>
      <c r="C8" s="1">
        <f t="shared" si="0"/>
        <v>2092704.7339015708</v>
      </c>
      <c r="D8" s="1">
        <f t="shared" si="1"/>
        <v>7.3423491130052363E-5</v>
      </c>
    </row>
    <row r="9" spans="1:4" x14ac:dyDescent="0.25">
      <c r="A9" s="1">
        <f t="shared" si="2"/>
        <v>4.4000000000000002E-6</v>
      </c>
      <c r="B9" s="1">
        <f>MAX(EXP(-A9/Entrada!$B$15),Entrada!$B$14)</f>
        <v>0.94176453358424872</v>
      </c>
      <c r="C9" s="1">
        <f t="shared" si="0"/>
        <v>2071881.9738853471</v>
      </c>
      <c r="D9" s="1">
        <f t="shared" si="1"/>
        <v>7.3462732462844903E-5</v>
      </c>
    </row>
    <row r="10" spans="1:4" x14ac:dyDescent="0.25">
      <c r="A10" s="1">
        <f t="shared" si="2"/>
        <v>5.1333333333333339E-6</v>
      </c>
      <c r="B10" s="1">
        <f>MAX(EXP(-A10/Entrada!$B$15),Entrada!$B$14)</f>
        <v>0.93239381990594827</v>
      </c>
      <c r="C10" s="1">
        <f t="shared" si="0"/>
        <v>2051266.4037930863</v>
      </c>
      <c r="D10" s="1">
        <f t="shared" si="1"/>
        <v>7.350888012643621E-5</v>
      </c>
    </row>
    <row r="11" spans="1:4" x14ac:dyDescent="0.25">
      <c r="A11" s="1">
        <f t="shared" si="2"/>
        <v>5.8666666666666675E-6</v>
      </c>
      <c r="B11" s="1">
        <f>MAX(EXP(-A11/Entrada!$B$15),Entrada!$B$14)</f>
        <v>0.92311634638663576</v>
      </c>
      <c r="C11" s="1">
        <f t="shared" si="0"/>
        <v>2030855.9620505986</v>
      </c>
      <c r="D11" s="1">
        <f t="shared" si="1"/>
        <v>7.3561865401686627E-5</v>
      </c>
    </row>
    <row r="12" spans="1:4" x14ac:dyDescent="0.25">
      <c r="A12" s="1">
        <f t="shared" si="2"/>
        <v>6.6000000000000012E-6</v>
      </c>
      <c r="B12" s="1">
        <f>MAX(EXP(-A12/Entrada!$B$15),Entrada!$B$14)</f>
        <v>0.91393118527122819</v>
      </c>
      <c r="C12" s="1">
        <f t="shared" si="0"/>
        <v>2010648.6075967019</v>
      </c>
      <c r="D12" s="1">
        <f t="shared" si="1"/>
        <v>7.3621620253223394E-5</v>
      </c>
    </row>
    <row r="13" spans="1:4" x14ac:dyDescent="0.25">
      <c r="A13" s="1">
        <f t="shared" si="2"/>
        <v>7.3333333333333348E-6</v>
      </c>
      <c r="B13" s="1">
        <f>MAX(EXP(-A13/Entrada!$B$15),Entrada!$B$14)</f>
        <v>0.90483741803595952</v>
      </c>
      <c r="C13" s="1">
        <f t="shared" si="0"/>
        <v>1990642.319679111</v>
      </c>
      <c r="D13" s="1">
        <f t="shared" si="1"/>
        <v>7.3688077322637039E-5</v>
      </c>
    </row>
    <row r="14" spans="1:4" x14ac:dyDescent="0.25">
      <c r="A14" s="1">
        <f t="shared" si="2"/>
        <v>8.0666666666666685E-6</v>
      </c>
      <c r="B14" s="1">
        <f>MAX(EXP(-A14/Entrada!$B$15),Entrada!$B$14)</f>
        <v>0.89583413529652822</v>
      </c>
      <c r="C14" s="1">
        <f t="shared" si="0"/>
        <v>1970835.0976523622</v>
      </c>
      <c r="D14" s="1">
        <f t="shared" si="1"/>
        <v>7.3761169921745403E-5</v>
      </c>
    </row>
    <row r="15" spans="1:4" x14ac:dyDescent="0.25">
      <c r="A15" s="1">
        <f t="shared" si="2"/>
        <v>8.8000000000000021E-6</v>
      </c>
      <c r="B15" s="1">
        <f>MAX(EXP(-A15/Entrada!$B$15),Entrada!$B$14)</f>
        <v>0.88692043671715748</v>
      </c>
      <c r="C15" s="1">
        <f t="shared" si="0"/>
        <v>1951224.9607777465</v>
      </c>
      <c r="D15" s="1">
        <f t="shared" si="1"/>
        <v>7.384083202592488E-5</v>
      </c>
    </row>
    <row r="16" spans="1:4" x14ac:dyDescent="0.25">
      <c r="A16" s="1">
        <f t="shared" si="2"/>
        <v>9.5333333333333358E-6</v>
      </c>
      <c r="B16" s="1">
        <f>MAX(EXP(-A16/Entrada!$B$15),Entrada!$B$14)</f>
        <v>0.8780954309205613</v>
      </c>
      <c r="C16" s="1">
        <f t="shared" si="0"/>
        <v>1931809.948025235</v>
      </c>
      <c r="D16" s="1">
        <f t="shared" si="1"/>
        <v>7.3926998267507838E-5</v>
      </c>
    </row>
    <row r="17" spans="1:4" x14ac:dyDescent="0.25">
      <c r="A17" s="1">
        <f t="shared" si="2"/>
        <v>1.0266666666666669E-5</v>
      </c>
      <c r="B17" s="1">
        <f>MAX(EXP(-A17/Entrada!$B$15),Entrada!$B$14)</f>
        <v>0.86935823539880575</v>
      </c>
      <c r="C17" s="1">
        <f t="shared" si="0"/>
        <v>1912588.1178773725</v>
      </c>
      <c r="D17" s="1">
        <f t="shared" si="1"/>
        <v>7.4019603929245748E-5</v>
      </c>
    </row>
    <row r="18" spans="1:4" x14ac:dyDescent="0.25">
      <c r="A18" s="1">
        <f t="shared" si="2"/>
        <v>1.1000000000000003E-5</v>
      </c>
      <c r="B18" s="1">
        <f>MAX(EXP(-A18/Entrada!$B$15),Entrada!$B$14)</f>
        <v>0.86070797642505781</v>
      </c>
      <c r="C18" s="1">
        <f t="shared" si="0"/>
        <v>1893557.5481351272</v>
      </c>
      <c r="D18" s="1">
        <f t="shared" si="1"/>
        <v>7.4118584937837585E-5</v>
      </c>
    </row>
    <row r="19" spans="1:4" x14ac:dyDescent="0.25">
      <c r="A19" s="1">
        <f t="shared" si="2"/>
        <v>1.1733333333333337E-5</v>
      </c>
      <c r="B19" s="1">
        <f>MAX(EXP(-A19/Entrada!$B$15),Entrada!$B$14)</f>
        <v>0.85214378896621124</v>
      </c>
      <c r="C19" s="1">
        <f t="shared" si="0"/>
        <v>1874716.3357256646</v>
      </c>
      <c r="D19" s="1">
        <f t="shared" si="1"/>
        <v>7.4223877857522159E-5</v>
      </c>
    </row>
    <row r="20" spans="1:4" x14ac:dyDescent="0.25">
      <c r="A20" s="1">
        <f t="shared" si="2"/>
        <v>1.246666666666667E-5</v>
      </c>
      <c r="B20" s="1">
        <f>MAX(EXP(-A20/Entrada!$B$15),Entrada!$B$14)</f>
        <v>0.84366481659638359</v>
      </c>
      <c r="C20" s="1">
        <f t="shared" si="0"/>
        <v>1856062.5965120438</v>
      </c>
      <c r="D20" s="1">
        <f t="shared" si="1"/>
        <v>7.4335419883734795E-5</v>
      </c>
    </row>
    <row r="21" spans="1:4" x14ac:dyDescent="0.25">
      <c r="A21" s="1">
        <f t="shared" si="2"/>
        <v>1.3200000000000004E-5</v>
      </c>
      <c r="B21" s="1">
        <f>MAX(EXP(-A21/Entrada!$B$15),Entrada!$B$14)</f>
        <v>0.835270211411272</v>
      </c>
      <c r="C21" s="1">
        <f t="shared" si="0"/>
        <v>1837594.4651047983</v>
      </c>
      <c r="D21" s="1">
        <f t="shared" si="1"/>
        <v>7.4453148836826625E-5</v>
      </c>
    </row>
    <row r="22" spans="1:4" x14ac:dyDescent="0.25">
      <c r="A22" s="1">
        <f t="shared" si="2"/>
        <v>1.3933333333333338E-5</v>
      </c>
      <c r="B22" s="1">
        <f>MAX(EXP(-A22/Entrada!$B$15),Entrada!$B$14)</f>
        <v>0.82695913394336229</v>
      </c>
      <c r="C22" s="1">
        <f t="shared" si="0"/>
        <v>1819310.094675397</v>
      </c>
      <c r="D22" s="1">
        <f t="shared" si="1"/>
        <v>7.457700315584657E-5</v>
      </c>
    </row>
    <row r="23" spans="1:4" x14ac:dyDescent="0.25">
      <c r="A23" s="1">
        <f t="shared" si="2"/>
        <v>1.4666666666666671E-5</v>
      </c>
      <c r="B23" s="1">
        <f>MAX(EXP(-A23/Entrada!$B$15),Entrada!$B$14)</f>
        <v>0.81873075307798182</v>
      </c>
      <c r="C23" s="1">
        <f t="shared" si="0"/>
        <v>1801207.65677156</v>
      </c>
      <c r="D23" s="1">
        <f t="shared" si="1"/>
        <v>7.4706921892385333E-5</v>
      </c>
    </row>
    <row r="24" spans="1:4" x14ac:dyDescent="0.25">
      <c r="A24" s="1">
        <f t="shared" si="2"/>
        <v>1.5400000000000005E-5</v>
      </c>
      <c r="B24" s="1">
        <f>MAX(EXP(-A24/Entrada!$B$15),Entrada!$B$14)</f>
        <v>0.81058424597018708</v>
      </c>
      <c r="C24" s="1">
        <f t="shared" si="0"/>
        <v>1783285.3411344115</v>
      </c>
      <c r="D24" s="1">
        <f t="shared" si="1"/>
        <v>7.4842844704480394E-5</v>
      </c>
    </row>
    <row r="25" spans="1:4" x14ac:dyDescent="0.25">
      <c r="A25" s="1">
        <f t="shared" si="2"/>
        <v>1.6133333333333337E-5</v>
      </c>
      <c r="B25" s="1">
        <f>MAX(EXP(-A25/Entrada!$B$15),Entrada!$B$14)</f>
        <v>0.80251879796247849</v>
      </c>
      <c r="C25" s="1">
        <f t="shared" si="0"/>
        <v>1765541.3555174526</v>
      </c>
      <c r="D25" s="1">
        <f t="shared" si="1"/>
        <v>7.4984711850581762E-5</v>
      </c>
    </row>
    <row r="26" spans="1:4" x14ac:dyDescent="0.25">
      <c r="A26" s="1">
        <f t="shared" si="2"/>
        <v>1.6866666666666669E-5</v>
      </c>
      <c r="B26" s="1">
        <f>MAX(EXP(-A26/Entrada!$B$15),Entrada!$B$14)</f>
        <v>0.79453360250333394</v>
      </c>
      <c r="C26" s="1">
        <f t="shared" si="0"/>
        <v>1747973.9255073348</v>
      </c>
      <c r="D26" s="1">
        <f t="shared" si="1"/>
        <v>7.5132464183577831E-5</v>
      </c>
    </row>
    <row r="27" spans="1:4" x14ac:dyDescent="0.25">
      <c r="A27" s="1">
        <f t="shared" si="2"/>
        <v>1.7600000000000001E-5</v>
      </c>
      <c r="B27" s="1">
        <f>MAX(EXP(-A27/Entrada!$B$15),Entrada!$B$14)</f>
        <v>0.78662786106655336</v>
      </c>
      <c r="C27" s="1">
        <f t="shared" si="0"/>
        <v>1730581.2943464173</v>
      </c>
      <c r="D27" s="1">
        <f t="shared" si="1"/>
        <v>7.5286043144880583E-5</v>
      </c>
    </row>
    <row r="28" spans="1:4" x14ac:dyDescent="0.25">
      <c r="A28" s="1">
        <f t="shared" si="2"/>
        <v>1.8333333333333333E-5</v>
      </c>
      <c r="B28" s="1">
        <f>MAX(EXP(-A28/Entrada!$B$15),Entrada!$B$14)</f>
        <v>0.77880078307140488</v>
      </c>
      <c r="C28" s="1">
        <f t="shared" si="0"/>
        <v>1713361.7227570908</v>
      </c>
      <c r="D28" s="1">
        <f t="shared" si="1"/>
        <v>7.5445390758569687E-5</v>
      </c>
    </row>
    <row r="29" spans="1:4" x14ac:dyDescent="0.25">
      <c r="A29" s="1">
        <f t="shared" si="2"/>
        <v>1.9066666666666665E-5</v>
      </c>
      <c r="B29" s="1">
        <f>MAX(EXP(-A29/Entrada!$B$15),Entrada!$B$14)</f>
        <v>0.77105158580356625</v>
      </c>
      <c r="C29" s="1">
        <f t="shared" si="0"/>
        <v>1696313.4887678458</v>
      </c>
      <c r="D29" s="1">
        <f t="shared" si="1"/>
        <v>7.5610449625594856E-5</v>
      </c>
    </row>
    <row r="30" spans="1:4" x14ac:dyDescent="0.25">
      <c r="A30" s="1">
        <f t="shared" si="2"/>
        <v>1.9799999999999997E-5</v>
      </c>
      <c r="B30" s="1">
        <f>MAX(EXP(-A30/Entrada!$B$15),Entrada!$B$14)</f>
        <v>0.76337949433685326</v>
      </c>
      <c r="C30" s="1">
        <f t="shared" si="0"/>
        <v>1679434.8875410771</v>
      </c>
      <c r="D30" s="1">
        <f t="shared" si="1"/>
        <v>7.5781162918035899E-5</v>
      </c>
    </row>
    <row r="31" spans="1:4" x14ac:dyDescent="0.25">
      <c r="A31" s="1">
        <f t="shared" si="2"/>
        <v>2.0533333333333329E-5</v>
      </c>
      <c r="B31" s="1">
        <f>MAX(EXP(-A31/Entrada!$B$15),Entrada!$B$14)</f>
        <v>0.75578374145572547</v>
      </c>
      <c r="C31" s="1">
        <f t="shared" si="0"/>
        <v>1662724.2312025961</v>
      </c>
      <c r="D31" s="1">
        <f t="shared" si="1"/>
        <v>7.5957474373419863E-5</v>
      </c>
    </row>
    <row r="32" spans="1:4" x14ac:dyDescent="0.25">
      <c r="A32" s="1">
        <f t="shared" si="2"/>
        <v>2.1266666666666661E-5</v>
      </c>
      <c r="B32" s="1">
        <f>MAX(EXP(-A32/Entrada!$B$15),Entrada!$B$14)</f>
        <v>0.74826356757856527</v>
      </c>
      <c r="C32" s="1">
        <f t="shared" si="0"/>
        <v>1646179.8486728435</v>
      </c>
      <c r="D32" s="1">
        <f t="shared" si="1"/>
        <v>7.6139328289094772E-5</v>
      </c>
    </row>
    <row r="33" spans="1:4" x14ac:dyDescent="0.25">
      <c r="A33" s="1">
        <f t="shared" si="2"/>
        <v>2.1999999999999993E-5</v>
      </c>
      <c r="B33" s="1">
        <f>MAX(EXP(-A33/Entrada!$B$15),Entrada!$B$14)</f>
        <v>0.74081822068171788</v>
      </c>
      <c r="C33" s="1">
        <f t="shared" si="0"/>
        <v>1629800.0854997793</v>
      </c>
      <c r="D33" s="1">
        <f t="shared" si="1"/>
        <v>7.6326669516659304E-5</v>
      </c>
    </row>
    <row r="34" spans="1:4" x14ac:dyDescent="0.25">
      <c r="A34" s="1">
        <f t="shared" si="2"/>
        <v>2.2733333333333325E-5</v>
      </c>
      <c r="B34" s="1">
        <f>MAX(EXP(-A34/Entrada!$B$15),Entrada!$B$14)</f>
        <v>0.73344695622428935</v>
      </c>
      <c r="C34" s="1">
        <f t="shared" si="0"/>
        <v>1613583.3036934366</v>
      </c>
      <c r="D34" s="1">
        <f t="shared" si="1"/>
        <v>7.6519443456447877E-5</v>
      </c>
    </row>
    <row r="35" spans="1:4" x14ac:dyDescent="0.25">
      <c r="A35" s="1">
        <f t="shared" si="2"/>
        <v>2.3466666666666657E-5</v>
      </c>
      <c r="B35" s="1">
        <f>MAX(EXP(-A35/Entrada!$B$15),Entrada!$B$14)</f>
        <v>0.72614903707369105</v>
      </c>
      <c r="C35" s="1">
        <f t="shared" si="0"/>
        <v>1597527.8815621203</v>
      </c>
      <c r="D35" s="1">
        <f t="shared" si="1"/>
        <v>7.6717596052070674E-5</v>
      </c>
    </row>
    <row r="36" spans="1:4" x14ac:dyDescent="0.25">
      <c r="A36" s="1">
        <f t="shared" si="2"/>
        <v>2.4199999999999989E-5</v>
      </c>
      <c r="B36" s="1">
        <f>MAX(EXP(-A36/Entrada!$B$15),Entrada!$B$14)</f>
        <v>0.71892373343192628</v>
      </c>
      <c r="C36" s="1">
        <f t="shared" si="0"/>
        <v>1581632.2135502377</v>
      </c>
      <c r="D36" s="1">
        <f t="shared" si="1"/>
        <v>7.6921073785007907E-5</v>
      </c>
    </row>
    <row r="37" spans="1:4" x14ac:dyDescent="0.25">
      <c r="A37" s="1">
        <f t="shared" si="2"/>
        <v>2.493333333333332E-5</v>
      </c>
      <c r="B37" s="1">
        <f>MAX(EXP(-A37/Entrada!$B$15),Entrada!$B$14)</f>
        <v>0.71177032276260976</v>
      </c>
      <c r="C37" s="1">
        <f t="shared" si="0"/>
        <v>1565894.7100777414</v>
      </c>
      <c r="D37" s="1">
        <f t="shared" si="1"/>
        <v>7.7129823669258043E-5</v>
      </c>
    </row>
    <row r="38" spans="1:4" x14ac:dyDescent="0.25">
      <c r="A38" s="1">
        <f t="shared" si="2"/>
        <v>2.5666666666666652E-5</v>
      </c>
      <c r="B38" s="1">
        <f>MAX(EXP(-A38/Entrada!$B$15),Entrada!$B$14)</f>
        <v>0.70468808971871355</v>
      </c>
      <c r="C38" s="1">
        <f t="shared" si="0"/>
        <v>1550313.7973811699</v>
      </c>
      <c r="D38" s="1">
        <f t="shared" si="1"/>
        <v>7.7343793246038986E-5</v>
      </c>
    </row>
    <row r="39" spans="1:4" x14ac:dyDescent="0.25">
      <c r="A39" s="1">
        <f t="shared" si="2"/>
        <v>2.6399999999999984E-5</v>
      </c>
      <c r="B39" s="1">
        <f>MAX(EXP(-A39/Entrada!$B$15),Entrada!$B$14)</f>
        <v>0.69767632607103114</v>
      </c>
      <c r="C39" s="1">
        <f t="shared" si="0"/>
        <v>1534887.9173562685</v>
      </c>
      <c r="D39" s="1">
        <f t="shared" si="1"/>
        <v>7.7562930578542271E-5</v>
      </c>
    </row>
    <row r="40" spans="1:4" x14ac:dyDescent="0.25">
      <c r="A40" s="1">
        <f t="shared" si="2"/>
        <v>2.7133333333333316E-5</v>
      </c>
      <c r="B40" s="1">
        <f>MAX(EXP(-A40/Entrada!$B$15),Entrada!$B$14)</f>
        <v>0.69073433063735479</v>
      </c>
      <c r="C40" s="1">
        <f t="shared" si="0"/>
        <v>1519615.5274021805</v>
      </c>
      <c r="D40" s="1">
        <f t="shared" si="1"/>
        <v>7.7787184246739331E-5</v>
      </c>
    </row>
    <row r="41" spans="1:4" x14ac:dyDescent="0.25">
      <c r="A41" s="1">
        <f t="shared" si="2"/>
        <v>2.7866666666666648E-5</v>
      </c>
      <c r="B41" s="1">
        <f>MAX(EXP(-A41/Entrada!$B$15),Entrada!$B$14)</f>
        <v>0.68386140921235605</v>
      </c>
      <c r="C41" s="1">
        <f t="shared" si="0"/>
        <v>1504495.1002671833</v>
      </c>
      <c r="D41" s="1">
        <f t="shared" si="1"/>
        <v>7.8016503342239423E-5</v>
      </c>
    </row>
    <row r="42" spans="1:4" x14ac:dyDescent="0.25">
      <c r="A42" s="1">
        <f t="shared" si="2"/>
        <v>2.859999999999998E-5</v>
      </c>
      <c r="B42" s="1">
        <f>MAX(EXP(-A42/Entrada!$B$15),Entrada!$B$14)</f>
        <v>0.67705687449816487</v>
      </c>
      <c r="C42" s="1">
        <f t="shared" si="0"/>
        <v>1489525.1238959627</v>
      </c>
      <c r="D42" s="1">
        <f t="shared" si="1"/>
        <v>7.8250837463198742E-5</v>
      </c>
    </row>
    <row r="43" spans="1:4" x14ac:dyDescent="0.25">
      <c r="A43" s="1">
        <f t="shared" si="2"/>
        <v>2.9333333333333312E-5</v>
      </c>
      <c r="B43" s="1">
        <f>MAX(EXP(-A43/Entrada!$B$15),Entrada!$B$14)</f>
        <v>0.67032004603563944</v>
      </c>
      <c r="C43" s="1">
        <f t="shared" si="0"/>
        <v>1474704.1012784068</v>
      </c>
      <c r="D43" s="1">
        <f t="shared" si="1"/>
        <v>7.8490136709280197E-5</v>
      </c>
    </row>
    <row r="44" spans="1:4" x14ac:dyDescent="0.25">
      <c r="A44" s="1">
        <f t="shared" si="2"/>
        <v>3.0066666666666644E-5</v>
      </c>
      <c r="B44" s="1">
        <f>MAX(EXP(-A44/Entrada!$B$15),Entrada!$B$14)</f>
        <v>0.66365025013631962</v>
      </c>
      <c r="C44" s="1">
        <f t="shared" si="0"/>
        <v>1460030.5502999031</v>
      </c>
      <c r="D44" s="1">
        <f t="shared" si="1"/>
        <v>7.8734351676663412E-5</v>
      </c>
    </row>
    <row r="45" spans="1:4" x14ac:dyDescent="0.25">
      <c r="A45" s="1">
        <f t="shared" si="2"/>
        <v>3.0799999999999976E-5</v>
      </c>
      <c r="B45" s="1">
        <f>MAX(EXP(-A45/Entrada!$B$15),Entrada!$B$14)</f>
        <v>0.65704681981505697</v>
      </c>
      <c r="C45" s="1">
        <f t="shared" si="0"/>
        <v>1445503.0035931254</v>
      </c>
      <c r="D45" s="1">
        <f t="shared" si="1"/>
        <v>7.8983433453104165E-5</v>
      </c>
    </row>
    <row r="46" spans="1:4" x14ac:dyDescent="0.25">
      <c r="A46" s="1">
        <f t="shared" si="2"/>
        <v>3.1533333333333312E-5</v>
      </c>
      <c r="B46" s="1">
        <f>MAX(EXP(-A46/Entrada!$B$15),Entrada!$B$14)</f>
        <v>0.65050909472331675</v>
      </c>
      <c r="C46" s="1">
        <f t="shared" si="0"/>
        <v>1431120.008391297</v>
      </c>
      <c r="D46" s="1">
        <f t="shared" si="1"/>
        <v>7.9237333613043211E-5</v>
      </c>
    </row>
    <row r="47" spans="1:4" x14ac:dyDescent="0.25">
      <c r="A47" s="1">
        <f t="shared" si="2"/>
        <v>3.2266666666666647E-5</v>
      </c>
      <c r="B47" s="1">
        <f>MAX(EXP(-A47/Entrada!$B$15),Entrada!$B$14)</f>
        <v>0.64403642108314152</v>
      </c>
      <c r="C47" s="1">
        <f t="shared" si="0"/>
        <v>1416880.1263829113</v>
      </c>
      <c r="D47" s="1">
        <f t="shared" si="1"/>
        <v>7.9496004212763682E-5</v>
      </c>
    </row>
    <row r="48" spans="1:4" x14ac:dyDescent="0.25">
      <c r="A48" s="1">
        <f t="shared" si="2"/>
        <v>3.2999999999999982E-5</v>
      </c>
      <c r="B48" s="1">
        <f>MAX(EXP(-A48/Entrada!$B$15),Entrada!$B$14)</f>
        <v>0.63762815162177344</v>
      </c>
      <c r="C48" s="1">
        <f t="shared" si="0"/>
        <v>1402781.9335679016</v>
      </c>
      <c r="D48" s="1">
        <f t="shared" si="1"/>
        <v>7.9759397785596705E-5</v>
      </c>
    </row>
    <row r="49" spans="1:4" x14ac:dyDescent="0.25">
      <c r="A49" s="1">
        <f t="shared" si="2"/>
        <v>3.3733333333333318E-5</v>
      </c>
      <c r="B49" s="1">
        <f>MAX(EXP(-A49/Entrada!$B$15),Entrada!$B$14)</f>
        <v>0.63128364550692606</v>
      </c>
      <c r="C49" s="1">
        <f t="shared" si="0"/>
        <v>1388824.0201152375</v>
      </c>
      <c r="D49" s="1">
        <f t="shared" si="1"/>
        <v>8.0027467337174559E-5</v>
      </c>
    </row>
    <row r="50" spans="1:4" x14ac:dyDescent="0.25">
      <c r="A50" s="1">
        <f t="shared" si="2"/>
        <v>3.4466666666666653E-5</v>
      </c>
      <c r="B50" s="1">
        <f>MAX(EXP(-A50/Entrada!$B$15),Entrada!$B$14)</f>
        <v>0.62500226828270089</v>
      </c>
      <c r="C50" s="1">
        <f t="shared" si="0"/>
        <v>1375004.9902219418</v>
      </c>
      <c r="D50" s="1">
        <f t="shared" si="1"/>
        <v>8.0300166340731391E-5</v>
      </c>
    </row>
    <row r="51" spans="1:4" x14ac:dyDescent="0.25">
      <c r="A51" s="1">
        <f t="shared" si="2"/>
        <v>3.5199999999999988E-5</v>
      </c>
      <c r="B51" s="1">
        <f>MAX(EXP(-A51/Entrada!$B$15),Entrada!$B$14)</f>
        <v>0.61878339180614095</v>
      </c>
      <c r="C51" s="1">
        <f t="shared" si="0"/>
        <v>1361323.46197351</v>
      </c>
      <c r="D51" s="1">
        <f t="shared" si="1"/>
        <v>8.0577448732450311E-5</v>
      </c>
    </row>
    <row r="52" spans="1:4" x14ac:dyDescent="0.25">
      <c r="A52" s="1">
        <f t="shared" si="2"/>
        <v>3.5933333333333324E-5</v>
      </c>
      <c r="B52" s="1">
        <f>MAX(EXP(-A52/Entrada!$B$15),Entrada!$B$14)</f>
        <v>0.61262639418441611</v>
      </c>
      <c r="C52" s="1">
        <f t="shared" si="0"/>
        <v>1347778.0672057155</v>
      </c>
      <c r="D52" s="1">
        <f t="shared" si="1"/>
        <v>8.0859268906857169E-5</v>
      </c>
    </row>
    <row r="53" spans="1:4" x14ac:dyDescent="0.25">
      <c r="A53" s="1">
        <f t="shared" si="2"/>
        <v>3.6666666666666659E-5</v>
      </c>
      <c r="B53" s="1">
        <f>MAX(EXP(-A53/Entrada!$B$15),Entrada!$B$14)</f>
        <v>0.60653065971263354</v>
      </c>
      <c r="C53" s="1">
        <f t="shared" si="0"/>
        <v>1334367.4513677938</v>
      </c>
      <c r="D53" s="1">
        <f t="shared" si="1"/>
        <v>8.1145581712259793E-5</v>
      </c>
    </row>
    <row r="54" spans="1:4" x14ac:dyDescent="0.25">
      <c r="A54" s="1">
        <f t="shared" si="2"/>
        <v>3.7399999999999994E-5</v>
      </c>
      <c r="B54" s="1">
        <f>MAX(EXP(-A54/Entrada!$B$15),Entrada!$B$14)</f>
        <v>0.60049557881226601</v>
      </c>
      <c r="C54" s="1">
        <f t="shared" si="0"/>
        <v>1321090.2733869853</v>
      </c>
      <c r="D54" s="1">
        <f t="shared" si="1"/>
        <v>8.143634244623284E-5</v>
      </c>
    </row>
    <row r="55" spans="1:4" x14ac:dyDescent="0.25">
      <c r="A55" s="1">
        <f t="shared" si="2"/>
        <v>3.813333333333333E-5</v>
      </c>
      <c r="B55" s="1">
        <f>MAX(EXP(-A55/Entrada!$B$15),Entrada!$B$14)</f>
        <v>0.59452054797019438</v>
      </c>
      <c r="C55" s="1">
        <f t="shared" si="0"/>
        <v>1307945.2055344277</v>
      </c>
      <c r="D55" s="1">
        <f t="shared" si="1"/>
        <v>8.1731506851147594E-5</v>
      </c>
    </row>
    <row r="56" spans="1:4" x14ac:dyDescent="0.25">
      <c r="A56" s="1">
        <f t="shared" si="2"/>
        <v>3.8866666666666665E-5</v>
      </c>
      <c r="B56" s="1">
        <f>MAX(EXP(-A56/Entrada!$B$15),Entrada!$B$14)</f>
        <v>0.58860496967835518</v>
      </c>
      <c r="C56" s="1">
        <f t="shared" si="0"/>
        <v>1294930.9332923815</v>
      </c>
      <c r="D56" s="1">
        <f t="shared" si="1"/>
        <v>8.2031031109746047E-5</v>
      </c>
    </row>
    <row r="57" spans="1:4" x14ac:dyDescent="0.25">
      <c r="A57" s="1">
        <f t="shared" si="2"/>
        <v>3.96E-5</v>
      </c>
      <c r="B57" s="1">
        <f>MAX(EXP(-A57/Entrada!$B$15),Entrada!$B$14)</f>
        <v>0.58274825237398964</v>
      </c>
      <c r="C57" s="1">
        <f t="shared" si="0"/>
        <v>1282046.1552227773</v>
      </c>
      <c r="D57" s="1">
        <f t="shared" si="1"/>
        <v>8.2334871840759243E-5</v>
      </c>
    </row>
    <row r="58" spans="1:4" x14ac:dyDescent="0.25">
      <c r="A58" s="1">
        <f t="shared" si="2"/>
        <v>4.0333333333333336E-5</v>
      </c>
      <c r="B58" s="1">
        <f>MAX(EXP(-A58/Entrada!$B$15),Entrada!$B$14)</f>
        <v>0.57694981038048665</v>
      </c>
      <c r="C58" s="1">
        <f t="shared" si="0"/>
        <v>1269289.5828370706</v>
      </c>
      <c r="D58" s="1">
        <f t="shared" si="1"/>
        <v>8.2642986094569023E-5</v>
      </c>
    </row>
    <row r="59" spans="1:4" x14ac:dyDescent="0.25">
      <c r="A59" s="1">
        <f t="shared" si="2"/>
        <v>4.1066666666666671E-5</v>
      </c>
      <c r="B59" s="1">
        <f>MAX(EXP(-A59/Entrada!$B$15),Entrada!$B$14)</f>
        <v>0.57120906384881487</v>
      </c>
      <c r="C59" s="1">
        <f t="shared" si="0"/>
        <v>1256659.9404673928</v>
      </c>
      <c r="D59" s="1">
        <f t="shared" si="1"/>
        <v>8.2955331348913105E-5</v>
      </c>
    </row>
    <row r="60" spans="1:4" x14ac:dyDescent="0.25">
      <c r="A60" s="1">
        <f t="shared" si="2"/>
        <v>4.1800000000000006E-5</v>
      </c>
      <c r="B60" s="1">
        <f>MAX(EXP(-A60/Entrada!$B$15),Entrada!$B$14)</f>
        <v>0.56552543869953709</v>
      </c>
      <c r="C60" s="1">
        <f t="shared" si="0"/>
        <v>1244155.9651389816</v>
      </c>
      <c r="D60" s="1">
        <f t="shared" si="1"/>
        <v>8.3271865504632722E-5</v>
      </c>
    </row>
    <row r="61" spans="1:4" x14ac:dyDescent="0.25">
      <c r="A61" s="1">
        <f t="shared" si="2"/>
        <v>4.2533333333333342E-5</v>
      </c>
      <c r="B61" s="1">
        <f>MAX(EXP(-A61/Entrada!$B$15),Entrada!$B$14)</f>
        <v>0.55989836656540193</v>
      </c>
      <c r="C61" s="1">
        <f t="shared" si="0"/>
        <v>1231776.4064438841</v>
      </c>
      <c r="D61" s="1">
        <f t="shared" si="1"/>
        <v>8.3592546881462813E-5</v>
      </c>
    </row>
    <row r="62" spans="1:4" x14ac:dyDescent="0.25">
      <c r="A62" s="1">
        <f t="shared" si="2"/>
        <v>4.3266666666666677E-5</v>
      </c>
      <c r="B62" s="1">
        <f>MAX(EXP(-A62/Entrada!$B$15),Entrada!$B$14)</f>
        <v>0.55432728473450688</v>
      </c>
      <c r="C62" s="1">
        <f t="shared" si="0"/>
        <v>1219520.0264159152</v>
      </c>
      <c r="D62" s="1">
        <f t="shared" si="1"/>
        <v>8.3917334213863849E-5</v>
      </c>
    </row>
    <row r="63" spans="1:4" x14ac:dyDescent="0.25">
      <c r="A63" s="1">
        <f t="shared" si="2"/>
        <v>4.4000000000000012E-5</v>
      </c>
      <c r="B63" s="1">
        <f>MAX(EXP(-A63/Entrada!$B$15),Entrada!$B$14)</f>
        <v>0.54881163609402628</v>
      </c>
      <c r="C63" s="1">
        <f t="shared" si="0"/>
        <v>1207385.5994068577</v>
      </c>
      <c r="D63" s="1">
        <f t="shared" si="1"/>
        <v>8.4246186646895265E-5</v>
      </c>
    </row>
    <row r="64" spans="1:4" x14ac:dyDescent="0.25">
      <c r="A64" s="1">
        <f t="shared" si="2"/>
        <v>4.4733333333333348E-5</v>
      </c>
      <c r="B64" s="1">
        <f>MAX(EXP(-A64/Entrada!$B$15),Entrada!$B$14)</f>
        <v>0.5433508690744997</v>
      </c>
      <c r="C64" s="1">
        <f t="shared" si="0"/>
        <v>1195371.9119638994</v>
      </c>
      <c r="D64" s="1">
        <f t="shared" si="1"/>
        <v>8.4579063732129997E-5</v>
      </c>
    </row>
    <row r="65" spans="1:4" x14ac:dyDescent="0.25">
      <c r="A65" s="1">
        <f t="shared" si="2"/>
        <v>4.5466666666666683E-5</v>
      </c>
      <c r="B65" s="1">
        <f>MAX(EXP(-A65/Entrada!$B$15),Entrada!$B$14)</f>
        <v>0.53794443759467436</v>
      </c>
      <c r="C65" s="1">
        <f t="shared" si="0"/>
        <v>1183477.7627082835</v>
      </c>
      <c r="D65" s="1">
        <f t="shared" si="1"/>
        <v>8.4915925423609457E-5</v>
      </c>
    </row>
    <row r="66" spans="1:4" x14ac:dyDescent="0.25">
      <c r="A66" s="1">
        <f t="shared" si="2"/>
        <v>4.6200000000000018E-5</v>
      </c>
      <c r="B66" s="1">
        <f>MAX(EXP(-A66/Entrada!$B$15),Entrada!$B$14)</f>
        <v>0.53259180100689707</v>
      </c>
      <c r="C66" s="1">
        <f t="shared" ref="C66:C129" si="3">B66*ft</f>
        <v>1171701.9622151735</v>
      </c>
      <c r="D66" s="1">
        <f t="shared" ref="D66:D129" si="4">C66/Ec+A66</f>
        <v>8.5256732073839129E-5</v>
      </c>
    </row>
    <row r="67" spans="1:4" x14ac:dyDescent="0.25">
      <c r="A67" s="1">
        <f t="shared" si="2"/>
        <v>4.6933333333333354E-5</v>
      </c>
      <c r="B67" s="1">
        <f>MAX(EXP(-A67/Entrada!$B$15),Entrada!$B$14)</f>
        <v>0.52729242404304832</v>
      </c>
      <c r="C67" s="1">
        <f t="shared" si="3"/>
        <v>1160043.3328947064</v>
      </c>
      <c r="D67" s="1">
        <f t="shared" si="4"/>
        <v>8.5601444429823573E-5</v>
      </c>
    </row>
    <row r="68" spans="1:4" x14ac:dyDescent="0.25">
      <c r="A68" s="1">
        <f t="shared" ref="A68:A131" si="5">A67+ft/Ec/100</f>
        <v>4.7666666666666689E-5</v>
      </c>
      <c r="B68" s="1">
        <f>MAX(EXP(-A68/Entrada!$B$15),Entrada!$B$14)</f>
        <v>0.52204577676101582</v>
      </c>
      <c r="C68" s="1">
        <f t="shared" si="3"/>
        <v>1148500.7088742347</v>
      </c>
      <c r="D68" s="1">
        <f t="shared" si="4"/>
        <v>8.5950023629141181E-5</v>
      </c>
    </row>
    <row r="69" spans="1:4" x14ac:dyDescent="0.25">
      <c r="A69" s="1">
        <f t="shared" si="5"/>
        <v>4.8400000000000024E-5</v>
      </c>
      <c r="B69" s="1">
        <f>MAX(EXP(-A69/Entrada!$B$15),Entrada!$B$14)</f>
        <v>0.51685133449169907</v>
      </c>
      <c r="C69" s="1">
        <f t="shared" si="3"/>
        <v>1137072.9358817379</v>
      </c>
      <c r="D69" s="1">
        <f t="shared" si="4"/>
        <v>8.630243119605796E-5</v>
      </c>
    </row>
    <row r="70" spans="1:4" x14ac:dyDescent="0.25">
      <c r="A70" s="1">
        <f t="shared" si="5"/>
        <v>4.913333333333336E-5</v>
      </c>
      <c r="B70" s="1">
        <f>MAX(EXP(-A70/Entrada!$B$15),Entrada!$B$14)</f>
        <v>0.51170857778654233</v>
      </c>
      <c r="C70" s="1">
        <f t="shared" si="3"/>
        <v>1125758.8711303931</v>
      </c>
      <c r="D70" s="1">
        <f t="shared" si="4"/>
        <v>8.6658629037679796E-5</v>
      </c>
    </row>
    <row r="71" spans="1:4" x14ac:dyDescent="0.25">
      <c r="A71" s="1">
        <f t="shared" si="5"/>
        <v>4.9866666666666695E-5</v>
      </c>
      <c r="B71" s="1">
        <f>MAX(EXP(-A71/Entrada!$B$15),Entrada!$B$14)</f>
        <v>0.50661699236558944</v>
      </c>
      <c r="C71" s="1">
        <f t="shared" si="3"/>
        <v>1114557.3832042967</v>
      </c>
      <c r="D71" s="1">
        <f t="shared" si="4"/>
        <v>8.7018579440143259E-5</v>
      </c>
    </row>
    <row r="72" spans="1:4" x14ac:dyDescent="0.25">
      <c r="A72" s="1">
        <f t="shared" si="5"/>
        <v>5.0600000000000031E-5</v>
      </c>
      <c r="B72" s="1">
        <f>MAX(EXP(-A72/Entrada!$B$15),Entrada!$B$14)</f>
        <v>0.50157606906605534</v>
      </c>
      <c r="C72" s="1">
        <f t="shared" si="3"/>
        <v>1103467.3519453218</v>
      </c>
      <c r="D72" s="1">
        <f t="shared" si="4"/>
        <v>8.7382245064844094E-5</v>
      </c>
    </row>
    <row r="73" spans="1:4" x14ac:dyDescent="0.25">
      <c r="A73" s="1">
        <f t="shared" si="5"/>
        <v>5.1333333333333366E-5</v>
      </c>
      <c r="B73" s="1">
        <f>MAX(EXP(-A73/Entrada!$B$15),Entrada!$B$14)</f>
        <v>0.49658530379140925</v>
      </c>
      <c r="C73" s="1">
        <f t="shared" si="3"/>
        <v>1092487.6683411004</v>
      </c>
      <c r="D73" s="1">
        <f t="shared" si="4"/>
        <v>8.7749588944703379E-5</v>
      </c>
    </row>
    <row r="74" spans="1:4" x14ac:dyDescent="0.25">
      <c r="A74" s="1">
        <f t="shared" si="5"/>
        <v>5.2066666666666701E-5</v>
      </c>
      <c r="B74" s="1">
        <f>MAX(EXP(-A74/Entrada!$B$15),Entrada!$B$14)</f>
        <v>0.49164419746096483</v>
      </c>
      <c r="C74" s="1">
        <f t="shared" si="3"/>
        <v>1081617.2344141225</v>
      </c>
      <c r="D74" s="1">
        <f t="shared" si="4"/>
        <v>8.8120574480470779E-5</v>
      </c>
    </row>
    <row r="75" spans="1:4" x14ac:dyDescent="0.25">
      <c r="A75" s="1">
        <f t="shared" si="5"/>
        <v>5.2800000000000037E-5</v>
      </c>
      <c r="B75" s="1">
        <f>MAX(EXP(-A75/Entrada!$B$15),Entrada!$B$14)</f>
        <v>0.4867522559599714</v>
      </c>
      <c r="C75" s="1">
        <f t="shared" si="3"/>
        <v>1070854.963111937</v>
      </c>
      <c r="D75" s="1">
        <f t="shared" si="4"/>
        <v>8.8495165437064613E-5</v>
      </c>
    </row>
    <row r="76" spans="1:4" x14ac:dyDescent="0.25">
      <c r="A76" s="1">
        <f t="shared" si="5"/>
        <v>5.3533333333333372E-5</v>
      </c>
      <c r="B76" s="1">
        <f>MAX(EXP(-A76/Entrada!$B$15),Entrada!$B$14)</f>
        <v>0.48190899009020216</v>
      </c>
      <c r="C76" s="1">
        <f t="shared" si="3"/>
        <v>1060199.7781984448</v>
      </c>
      <c r="D76" s="1">
        <f t="shared" si="4"/>
        <v>8.8873325939948196E-5</v>
      </c>
    </row>
    <row r="77" spans="1:4" x14ac:dyDescent="0.25">
      <c r="A77" s="1">
        <f t="shared" si="5"/>
        <v>5.4266666666666707E-5</v>
      </c>
      <c r="B77" s="1">
        <f>MAX(EXP(-A77/Entrada!$B$15),Entrada!$B$14)</f>
        <v>0.4771139155210341</v>
      </c>
      <c r="C77" s="1">
        <f t="shared" si="3"/>
        <v>1049650.614146275</v>
      </c>
      <c r="D77" s="1">
        <f t="shared" si="4"/>
        <v>8.9255020471542537E-5</v>
      </c>
    </row>
    <row r="78" spans="1:4" x14ac:dyDescent="0.25">
      <c r="A78" s="1">
        <f t="shared" si="5"/>
        <v>5.5000000000000043E-5</v>
      </c>
      <c r="B78" s="1">
        <f>MAX(EXP(-A78/Entrada!$B$15),Entrada!$B$14)</f>
        <v>0.47236655274101447</v>
      </c>
      <c r="C78" s="1">
        <f t="shared" si="3"/>
        <v>1039206.4160302319</v>
      </c>
      <c r="D78" s="1">
        <f t="shared" si="4"/>
        <v>8.964021386767444E-5</v>
      </c>
    </row>
    <row r="79" spans="1:4" x14ac:dyDescent="0.25">
      <c r="A79" s="1">
        <f t="shared" si="5"/>
        <v>5.5733333333333378E-5</v>
      </c>
      <c r="B79" s="1">
        <f>MAX(EXP(-A79/Entrada!$B$15),Entrada!$B$14)</f>
        <v>0.4676664270099089</v>
      </c>
      <c r="C79" s="1">
        <f t="shared" si="3"/>
        <v>1028866.1394217996</v>
      </c>
      <c r="D79" s="1">
        <f t="shared" si="4"/>
        <v>9.0028871314060032E-5</v>
      </c>
    </row>
    <row r="80" spans="1:4" x14ac:dyDescent="0.25">
      <c r="A80" s="1">
        <f t="shared" si="5"/>
        <v>5.6466666666666713E-5</v>
      </c>
      <c r="B80" s="1">
        <f>MAX(EXP(-A80/Entrada!$B$15),Entrada!$B$14)</f>
        <v>0.46301306831122774</v>
      </c>
      <c r="C80" s="1">
        <f t="shared" si="3"/>
        <v>1018628.750284701</v>
      </c>
      <c r="D80" s="1">
        <f t="shared" si="4"/>
        <v>9.0420958342823411E-5</v>
      </c>
    </row>
    <row r="81" spans="1:4" x14ac:dyDescent="0.25">
      <c r="A81" s="1">
        <f t="shared" si="5"/>
        <v>5.7200000000000049E-5</v>
      </c>
      <c r="B81" s="1">
        <f>MAX(EXP(-A81/Entrada!$B$15),Entrada!$B$14)</f>
        <v>0.45840601130522324</v>
      </c>
      <c r="C81" s="1">
        <f t="shared" si="3"/>
        <v>1008493.2248714911</v>
      </c>
      <c r="D81" s="1">
        <f t="shared" si="4"/>
        <v>9.0816440829049743E-5</v>
      </c>
    </row>
    <row r="82" spans="1:4" x14ac:dyDescent="0.25">
      <c r="A82" s="1">
        <f t="shared" si="5"/>
        <v>5.7933333333333384E-5</v>
      </c>
      <c r="B82" s="1">
        <f>MAX(EXP(-A82/Entrada!$B$15),Entrada!$B$14)</f>
        <v>0.4538447952823555</v>
      </c>
      <c r="C82" s="1">
        <f t="shared" si="3"/>
        <v>998458.54962118214</v>
      </c>
      <c r="D82" s="1">
        <f t="shared" si="4"/>
        <v>9.1215284987372798E-5</v>
      </c>
    </row>
    <row r="83" spans="1:4" x14ac:dyDescent="0.25">
      <c r="A83" s="1">
        <f t="shared" si="5"/>
        <v>5.8666666666666719E-5</v>
      </c>
      <c r="B83" s="1">
        <f>MAX(EXP(-A83/Entrada!$B$15),Entrada!$B$14)</f>
        <v>0.44932896411722129</v>
      </c>
      <c r="C83" s="1">
        <f t="shared" si="3"/>
        <v>988523.72105788684</v>
      </c>
      <c r="D83" s="1">
        <f t="shared" si="4"/>
        <v>9.1617457368596284E-5</v>
      </c>
    </row>
    <row r="84" spans="1:4" x14ac:dyDescent="0.25">
      <c r="A84" s="1">
        <f t="shared" si="5"/>
        <v>5.9400000000000055E-5</v>
      </c>
      <c r="B84" s="1">
        <f>MAX(EXP(-A84/Entrada!$B$15),Entrada!$B$14)</f>
        <v>0.44485806622294083</v>
      </c>
      <c r="C84" s="1">
        <f t="shared" si="3"/>
        <v>978687.74569046986</v>
      </c>
      <c r="D84" s="1">
        <f t="shared" si="4"/>
        <v>9.2022924856349051E-5</v>
      </c>
    </row>
    <row r="85" spans="1:4" x14ac:dyDescent="0.25">
      <c r="A85" s="1">
        <f t="shared" si="5"/>
        <v>6.013333333333339E-5</v>
      </c>
      <c r="B85" s="1">
        <f>MAX(EXP(-A85/Entrada!$B$15),Entrada!$B$14)</f>
        <v>0.44043165450599892</v>
      </c>
      <c r="C85" s="1">
        <f t="shared" si="3"/>
        <v>968949.63991319761</v>
      </c>
      <c r="D85" s="1">
        <f t="shared" si="4"/>
        <v>9.2431654663773302E-5</v>
      </c>
    </row>
    <row r="86" spans="1:4" x14ac:dyDescent="0.25">
      <c r="A86" s="1">
        <f t="shared" si="5"/>
        <v>6.0866666666666725E-5</v>
      </c>
      <c r="B86" s="1">
        <f>MAX(EXP(-A86/Entrada!$B$15),Entrada!$B$14)</f>
        <v>0.43604928632153522</v>
      </c>
      <c r="C86" s="1">
        <f t="shared" si="3"/>
        <v>959308.42990737746</v>
      </c>
      <c r="D86" s="1">
        <f t="shared" si="4"/>
        <v>9.2843614330245967E-5</v>
      </c>
    </row>
    <row r="87" spans="1:4" x14ac:dyDescent="0.25">
      <c r="A87" s="1">
        <f t="shared" si="5"/>
        <v>6.1600000000000061E-5</v>
      </c>
      <c r="B87" s="1">
        <f>MAX(EXP(-A87/Entrada!$B$15),Entrada!$B$14)</f>
        <v>0.43171052342907934</v>
      </c>
      <c r="C87" s="1">
        <f t="shared" si="3"/>
        <v>949763.15154397453</v>
      </c>
      <c r="D87" s="1">
        <f t="shared" si="4"/>
        <v>9.3258771718132547E-5</v>
      </c>
    </row>
    <row r="88" spans="1:4" x14ac:dyDescent="0.25">
      <c r="A88" s="1">
        <f t="shared" si="5"/>
        <v>6.2333333333333389E-5</v>
      </c>
      <c r="B88" s="1">
        <f>MAX(EXP(-A88/Entrada!$B$15),Entrada!$B$14)</f>
        <v>0.42741493194872637</v>
      </c>
      <c r="C88" s="1">
        <f t="shared" si="3"/>
        <v>940312.85028719797</v>
      </c>
      <c r="D88" s="1">
        <f t="shared" si="4"/>
        <v>9.367709500957332E-5</v>
      </c>
    </row>
    <row r="89" spans="1:4" x14ac:dyDescent="0.25">
      <c r="A89" s="1">
        <f t="shared" si="5"/>
        <v>6.3066666666666718E-5</v>
      </c>
      <c r="B89" s="1">
        <f>MAX(EXP(-A89/Entrada!$B$15),Entrada!$B$14)</f>
        <v>0.42316208231774849</v>
      </c>
      <c r="C89" s="1">
        <f t="shared" si="3"/>
        <v>930956.58109904663</v>
      </c>
      <c r="D89" s="1">
        <f t="shared" si="4"/>
        <v>9.4098552703301603E-5</v>
      </c>
    </row>
    <row r="90" spans="1:4" x14ac:dyDescent="0.25">
      <c r="A90" s="1">
        <f t="shared" si="5"/>
        <v>6.3800000000000046E-5</v>
      </c>
      <c r="B90" s="1">
        <f>MAX(EXP(-A90/Entrada!$B$15),Entrada!$B$14)</f>
        <v>0.41895154924763872</v>
      </c>
      <c r="C90" s="1">
        <f t="shared" si="3"/>
        <v>921693.40834480524</v>
      </c>
      <c r="D90" s="1">
        <f t="shared" si="4"/>
        <v>9.4523113611493561E-5</v>
      </c>
    </row>
    <row r="91" spans="1:4" x14ac:dyDescent="0.25">
      <c r="A91" s="1">
        <f t="shared" si="5"/>
        <v>6.4533333333333375E-5</v>
      </c>
      <c r="B91" s="1">
        <f>MAX(EXP(-A91/Entrada!$B$15),Entrada!$B$14)</f>
        <v>0.41478291168158116</v>
      </c>
      <c r="C91" s="1">
        <f t="shared" si="3"/>
        <v>912522.40569947858</v>
      </c>
      <c r="D91" s="1">
        <f t="shared" si="4"/>
        <v>9.4950746856649324E-5</v>
      </c>
    </row>
    <row r="92" spans="1:4" x14ac:dyDescent="0.25">
      <c r="A92" s="1">
        <f t="shared" si="5"/>
        <v>6.5266666666666704E-5</v>
      </c>
      <c r="B92" s="1">
        <f>MAX(EXP(-A92/Entrada!$B$15),Entrada!$B$14)</f>
        <v>0.41065575275234528</v>
      </c>
      <c r="C92" s="1">
        <f t="shared" si="3"/>
        <v>903442.65605515963</v>
      </c>
      <c r="D92" s="1">
        <f t="shared" si="4"/>
        <v>9.5381421868505353E-5</v>
      </c>
    </row>
    <row r="93" spans="1:4" x14ac:dyDescent="0.25">
      <c r="A93" s="1">
        <f t="shared" si="5"/>
        <v>6.6000000000000032E-5</v>
      </c>
      <c r="B93" s="1">
        <f>MAX(EXP(-A93/Entrada!$B$15),Entrada!$B$14)</f>
        <v>0.40656965974059894</v>
      </c>
      <c r="C93" s="1">
        <f t="shared" si="3"/>
        <v>894453.25142931764</v>
      </c>
      <c r="D93" s="1">
        <f t="shared" si="4"/>
        <v>9.5815108380977278E-5</v>
      </c>
    </row>
    <row r="94" spans="1:4" x14ac:dyDescent="0.25">
      <c r="A94" s="1">
        <f t="shared" si="5"/>
        <v>6.6733333333333361E-5</v>
      </c>
      <c r="B94" s="1">
        <f>MAX(EXP(-A94/Entrada!$B$15),Entrada!$B$14)</f>
        <v>0.4025242240336358</v>
      </c>
      <c r="C94" s="1">
        <f t="shared" si="3"/>
        <v>885553.29287399875</v>
      </c>
      <c r="D94" s="1">
        <f t="shared" si="4"/>
        <v>9.6251776429133318E-5</v>
      </c>
    </row>
    <row r="95" spans="1:4" x14ac:dyDescent="0.25">
      <c r="A95" s="1">
        <f t="shared" si="5"/>
        <v>6.7466666666666689E-5</v>
      </c>
      <c r="B95" s="1">
        <f>MAX(EXP(-A95/Entrada!$B$15),Entrada!$B$14)</f>
        <v>0.39851904108451403</v>
      </c>
      <c r="C95" s="1">
        <f t="shared" si="3"/>
        <v>876741.89038593089</v>
      </c>
      <c r="D95" s="1">
        <f t="shared" si="4"/>
        <v>9.6691396346197724E-5</v>
      </c>
    </row>
    <row r="96" spans="1:4" x14ac:dyDescent="0.25">
      <c r="A96" s="1">
        <f t="shared" si="5"/>
        <v>6.8200000000000018E-5</v>
      </c>
      <c r="B96" s="1">
        <f>MAX(EXP(-A96/Entrada!$B$15),Entrada!$B$14)</f>
        <v>0.39455371037160103</v>
      </c>
      <c r="C96" s="1">
        <f t="shared" si="3"/>
        <v>868018.1628175223</v>
      </c>
      <c r="D96" s="1">
        <f t="shared" si="4"/>
        <v>9.7133938760584086E-5</v>
      </c>
    </row>
    <row r="97" spans="1:4" x14ac:dyDescent="0.25">
      <c r="A97" s="1">
        <f t="shared" si="5"/>
        <v>6.8933333333333346E-5</v>
      </c>
      <c r="B97" s="1">
        <f>MAX(EXP(-A97/Entrada!$B$15),Entrada!$B$14)</f>
        <v>0.39062783535852103</v>
      </c>
      <c r="C97" s="1">
        <f t="shared" si="3"/>
        <v>859381.23778874625</v>
      </c>
      <c r="D97" s="1">
        <f t="shared" si="4"/>
        <v>9.7579374592958224E-5</v>
      </c>
    </row>
    <row r="98" spans="1:4" x14ac:dyDescent="0.25">
      <c r="A98" s="1">
        <f t="shared" si="5"/>
        <v>6.9666666666666675E-5</v>
      </c>
      <c r="B98" s="1">
        <f>MAX(EXP(-A98/Entrada!$B$15),Entrada!$B$14)</f>
        <v>0.38674102345450112</v>
      </c>
      <c r="C98" s="1">
        <f t="shared" si="3"/>
        <v>850830.25159990252</v>
      </c>
      <c r="D98" s="1">
        <f t="shared" si="4"/>
        <v>9.802767505333009E-5</v>
      </c>
    </row>
    <row r="99" spans="1:4" x14ac:dyDescent="0.25">
      <c r="A99" s="1">
        <f t="shared" si="5"/>
        <v>7.0400000000000004E-5</v>
      </c>
      <c r="B99" s="1">
        <f>MAX(EXP(-A99/Entrada!$B$15),Entrada!$B$14)</f>
        <v>0.38289288597511201</v>
      </c>
      <c r="C99" s="1">
        <f t="shared" si="3"/>
        <v>842364.34914524644</v>
      </c>
      <c r="D99" s="1">
        <f t="shared" si="4"/>
        <v>9.8478811638174883E-5</v>
      </c>
    </row>
    <row r="100" spans="1:4" x14ac:dyDescent="0.25">
      <c r="A100" s="1">
        <f t="shared" si="5"/>
        <v>7.1133333333333332E-5</v>
      </c>
      <c r="B100" s="1">
        <f>MAX(EXP(-A100/Entrada!$B$15),Entrada!$B$14)</f>
        <v>0.37908303810339883</v>
      </c>
      <c r="C100" s="1">
        <f t="shared" si="3"/>
        <v>833982.68382747739</v>
      </c>
      <c r="D100" s="1">
        <f t="shared" si="4"/>
        <v>9.8932756127582578E-5</v>
      </c>
    </row>
    <row r="101" spans="1:4" x14ac:dyDescent="0.25">
      <c r="A101" s="1">
        <f t="shared" si="5"/>
        <v>7.1866666666666661E-5</v>
      </c>
      <c r="B101" s="1">
        <f>MAX(EXP(-A101/Entrada!$B$15),Entrada!$B$14)</f>
        <v>0.37531109885139957</v>
      </c>
      <c r="C101" s="1">
        <f t="shared" si="3"/>
        <v>825684.41747307905</v>
      </c>
      <c r="D101" s="1">
        <f t="shared" si="4"/>
        <v>9.9389480582435955E-5</v>
      </c>
    </row>
    <row r="102" spans="1:4" x14ac:dyDescent="0.25">
      <c r="A102" s="1">
        <f t="shared" si="5"/>
        <v>7.2599999999999989E-5</v>
      </c>
      <c r="B102" s="1">
        <f>MAX(EXP(-A102/Entrada!$B$15),Entrada!$B$14)</f>
        <v>0.37157669102204571</v>
      </c>
      <c r="C102" s="1">
        <f t="shared" si="3"/>
        <v>817468.72024850058</v>
      </c>
      <c r="D102" s="1">
        <f t="shared" si="4"/>
        <v>9.9848957341616676E-5</v>
      </c>
    </row>
    <row r="103" spans="1:4" x14ac:dyDescent="0.25">
      <c r="A103" s="1">
        <f t="shared" si="5"/>
        <v>7.3333333333333318E-5</v>
      </c>
      <c r="B103" s="1">
        <f>MAX(EXP(-A103/Entrada!$B$15),Entrada!$B$14)</f>
        <v>0.36787944117144239</v>
      </c>
      <c r="C103" s="1">
        <f t="shared" si="3"/>
        <v>809334.77057717321</v>
      </c>
      <c r="D103" s="1">
        <f t="shared" si="4"/>
        <v>1.0031115901923908E-4</v>
      </c>
    </row>
    <row r="104" spans="1:4" x14ac:dyDescent="0.25">
      <c r="A104" s="1">
        <f t="shared" si="5"/>
        <v>7.4066666666666646E-5</v>
      </c>
      <c r="B104" s="1">
        <f>MAX(EXP(-A104/Entrada!$B$15),Entrada!$B$14)</f>
        <v>0.36421897957152338</v>
      </c>
      <c r="C104" s="1">
        <f t="shared" si="3"/>
        <v>801281.75505735143</v>
      </c>
      <c r="D104" s="1">
        <f t="shared" si="4"/>
        <v>1.0077605850191169E-4</v>
      </c>
    </row>
    <row r="105" spans="1:4" x14ac:dyDescent="0.25">
      <c r="A105" s="1">
        <f t="shared" si="5"/>
        <v>7.4799999999999975E-5</v>
      </c>
      <c r="B105" s="1">
        <f>MAX(EXP(-A105/Entrada!$B$15),Entrada!$B$14)</f>
        <v>0.36059494017307836</v>
      </c>
      <c r="C105" s="1">
        <f t="shared" si="3"/>
        <v>793308.86838077242</v>
      </c>
      <c r="D105" s="1">
        <f t="shared" si="4"/>
        <v>1.0124362894602572E-4</v>
      </c>
    </row>
    <row r="106" spans="1:4" x14ac:dyDescent="0.25">
      <c r="A106" s="1">
        <f t="shared" si="5"/>
        <v>7.5533333333333304E-5</v>
      </c>
      <c r="B106" s="1">
        <f>MAX(EXP(-A106/Entrada!$B$15),Entrada!$B$14)</f>
        <v>0.35700696056914749</v>
      </c>
      <c r="C106" s="1">
        <f t="shared" si="3"/>
        <v>785415.31325212447</v>
      </c>
      <c r="D106" s="1">
        <f t="shared" si="4"/>
        <v>1.0171384377507079E-4</v>
      </c>
    </row>
    <row r="107" spans="1:4" x14ac:dyDescent="0.25">
      <c r="A107" s="1">
        <f t="shared" si="5"/>
        <v>7.6266666666666632E-5</v>
      </c>
      <c r="B107" s="1">
        <f>MAX(EXP(-A107/Entrada!$B$15),Entrada!$B$14)</f>
        <v>0.35345468195878027</v>
      </c>
      <c r="C107" s="1">
        <f t="shared" si="3"/>
        <v>777600.3003093166</v>
      </c>
      <c r="D107" s="1">
        <f t="shared" si="4"/>
        <v>1.0218667667697719E-4</v>
      </c>
    </row>
    <row r="108" spans="1:4" x14ac:dyDescent="0.25">
      <c r="A108" s="1">
        <f t="shared" si="5"/>
        <v>7.6999999999999961E-5</v>
      </c>
      <c r="B108" s="1">
        <f>MAX(EXP(-A108/Entrada!$B$15),Entrada!$B$14)</f>
        <v>0.34993774911115549</v>
      </c>
      <c r="C108" s="1">
        <f t="shared" si="3"/>
        <v>769863.04804454208</v>
      </c>
      <c r="D108" s="1">
        <f t="shared" si="4"/>
        <v>1.026621016014847E-4</v>
      </c>
    </row>
    <row r="109" spans="1:4" x14ac:dyDescent="0.25">
      <c r="A109" s="1">
        <f t="shared" si="5"/>
        <v>7.7733333333333289E-5</v>
      </c>
      <c r="B109" s="1">
        <f>MAX(EXP(-A109/Entrada!$B$15),Entrada!$B$14)</f>
        <v>0.34645581033005768</v>
      </c>
      <c r="C109" s="1">
        <f t="shared" si="3"/>
        <v>762202.78272612684</v>
      </c>
      <c r="D109" s="1">
        <f t="shared" si="4"/>
        <v>1.0314009275753751E-4</v>
      </c>
    </row>
    <row r="110" spans="1:4" x14ac:dyDescent="0.25">
      <c r="A110" s="1">
        <f t="shared" si="5"/>
        <v>7.8466666666666618E-5</v>
      </c>
      <c r="B110" s="1">
        <f>MAX(EXP(-A110/Entrada!$B$15),Entrada!$B$14)</f>
        <v>0.34300851741870686</v>
      </c>
      <c r="C110" s="1">
        <f t="shared" si="3"/>
        <v>754618.73832115508</v>
      </c>
      <c r="D110" s="1">
        <f t="shared" si="4"/>
        <v>1.0362062461070512E-4</v>
      </c>
    </row>
    <row r="111" spans="1:4" x14ac:dyDescent="0.25">
      <c r="A111" s="1">
        <f t="shared" si="5"/>
        <v>7.9199999999999946E-5</v>
      </c>
      <c r="B111" s="1">
        <f>MAX(EXP(-A111/Entrada!$B$15),Entrada!$B$14)</f>
        <v>0.33959552564493933</v>
      </c>
      <c r="C111" s="1">
        <f t="shared" si="3"/>
        <v>747110.15641886648</v>
      </c>
      <c r="D111" s="1">
        <f t="shared" si="4"/>
        <v>1.0410367188062883E-4</v>
      </c>
    </row>
    <row r="112" spans="1:4" x14ac:dyDescent="0.25">
      <c r="A112" s="1">
        <f t="shared" si="5"/>
        <v>7.9933333333333275E-5</v>
      </c>
      <c r="B112" s="1">
        <f>MAX(EXP(-A112/Entrada!$B$15),Entrada!$B$14)</f>
        <v>0.33621649370673362</v>
      </c>
      <c r="C112" s="1">
        <f t="shared" si="3"/>
        <v>739676.28615481395</v>
      </c>
      <c r="D112" s="1">
        <f t="shared" si="4"/>
        <v>1.0458920953849375E-4</v>
      </c>
    </row>
    <row r="113" spans="1:4" x14ac:dyDescent="0.25">
      <c r="A113" s="1">
        <f t="shared" si="5"/>
        <v>8.0666666666666604E-5</v>
      </c>
      <c r="B113" s="1">
        <f>MAX(EXP(-A113/Entrada!$B$15),Entrada!$B$14)</f>
        <v>0.33287108369807983</v>
      </c>
      <c r="C113" s="1">
        <f t="shared" si="3"/>
        <v>732316.38413577562</v>
      </c>
      <c r="D113" s="1">
        <f t="shared" si="4"/>
        <v>1.0507721280452579E-4</v>
      </c>
    </row>
    <row r="114" spans="1:4" x14ac:dyDescent="0.25">
      <c r="A114" s="1">
        <f t="shared" si="5"/>
        <v>8.1399999999999932E-5</v>
      </c>
      <c r="B114" s="1">
        <f>MAX(EXP(-A114/Entrada!$B$15),Entrada!$B$14)</f>
        <v>0.32955896107518934</v>
      </c>
      <c r="C114" s="1">
        <f t="shared" si="3"/>
        <v>725029.71436541656</v>
      </c>
      <c r="D114" s="1">
        <f t="shared" si="4"/>
        <v>1.0556765714551381E-4</v>
      </c>
    </row>
    <row r="115" spans="1:4" x14ac:dyDescent="0.25">
      <c r="A115" s="1">
        <f t="shared" si="5"/>
        <v>8.2133333333333261E-5</v>
      </c>
      <c r="B115" s="1">
        <f>MAX(EXP(-A115/Entrada!$B$15),Entrada!$B$14)</f>
        <v>0.3262797946230398</v>
      </c>
      <c r="C115" s="1">
        <f t="shared" si="3"/>
        <v>717815.54817068751</v>
      </c>
      <c r="D115" s="1">
        <f t="shared" si="4"/>
        <v>1.0606051827235618E-4</v>
      </c>
    </row>
    <row r="116" spans="1:4" x14ac:dyDescent="0.25">
      <c r="A116" s="1">
        <f t="shared" si="5"/>
        <v>8.2866666666666589E-5</v>
      </c>
      <c r="B116" s="1">
        <f>MAX(EXP(-A116/Entrada!$B$15),Entrada!$B$14)</f>
        <v>0.32303325642225328</v>
      </c>
      <c r="C116" s="1">
        <f t="shared" si="3"/>
        <v>710673.1641289572</v>
      </c>
      <c r="D116" s="1">
        <f t="shared" si="4"/>
        <v>1.0655577213763183E-4</v>
      </c>
    </row>
    <row r="117" spans="1:4" x14ac:dyDescent="0.25">
      <c r="A117" s="1">
        <f t="shared" si="5"/>
        <v>8.3599999999999918E-5</v>
      </c>
      <c r="B117" s="1">
        <f>MAX(EXP(-A117/Entrada!$B$15),Entrada!$B$14)</f>
        <v>0.31981902181630423</v>
      </c>
      <c r="C117" s="1">
        <f t="shared" si="3"/>
        <v>703601.84799586935</v>
      </c>
      <c r="D117" s="1">
        <f t="shared" si="4"/>
        <v>1.0705339493319557E-4</v>
      </c>
    </row>
    <row r="118" spans="1:4" x14ac:dyDescent="0.25">
      <c r="A118" s="1">
        <f t="shared" si="5"/>
        <v>8.4333333333333246E-5</v>
      </c>
      <c r="B118" s="1">
        <f>MAX(EXP(-A118/Entrada!$B$15),Entrada!$B$14)</f>
        <v>0.31663676937905361</v>
      </c>
      <c r="C118" s="1">
        <f t="shared" si="3"/>
        <v>696600.89263391797</v>
      </c>
      <c r="D118" s="1">
        <f t="shared" si="4"/>
        <v>1.0755336308779718E-4</v>
      </c>
    </row>
    <row r="119" spans="1:4" x14ac:dyDescent="0.25">
      <c r="A119" s="1">
        <f t="shared" si="5"/>
        <v>8.5066666666666575E-5</v>
      </c>
      <c r="B119" s="1">
        <f>MAX(EXP(-A119/Entrada!$B$15),Entrada!$B$14)</f>
        <v>0.31348618088260566</v>
      </c>
      <c r="C119" s="1">
        <f t="shared" si="3"/>
        <v>689669.5979417325</v>
      </c>
      <c r="D119" s="1">
        <f t="shared" si="4"/>
        <v>1.0805565326472432E-4</v>
      </c>
    </row>
    <row r="120" spans="1:4" x14ac:dyDescent="0.25">
      <c r="A120" s="1">
        <f t="shared" si="5"/>
        <v>8.5799999999999904E-5</v>
      </c>
      <c r="B120" s="1">
        <f>MAX(EXP(-A120/Entrada!$B$15),Entrada!$B$14)</f>
        <v>0.31036694126548536</v>
      </c>
      <c r="C120" s="1">
        <f t="shared" si="3"/>
        <v>682807.2707840678</v>
      </c>
      <c r="D120" s="1">
        <f t="shared" si="4"/>
        <v>1.0856024235946883E-4</v>
      </c>
    </row>
    <row r="121" spans="1:4" x14ac:dyDescent="0.25">
      <c r="A121" s="1">
        <f t="shared" si="5"/>
        <v>8.6533333333333232E-5</v>
      </c>
      <c r="B121" s="1">
        <f>MAX(EXP(-A121/Entrada!$B$15),Entrada!$B$14)</f>
        <v>0.30727873860113164</v>
      </c>
      <c r="C121" s="1">
        <f t="shared" si="3"/>
        <v>676013.22492248961</v>
      </c>
      <c r="D121" s="1">
        <f t="shared" si="4"/>
        <v>1.0906710749741622E-4</v>
      </c>
    </row>
    <row r="122" spans="1:4" x14ac:dyDescent="0.25">
      <c r="A122" s="1">
        <f t="shared" si="5"/>
        <v>8.7266666666666561E-5</v>
      </c>
      <c r="B122" s="1">
        <f>MAX(EXP(-A122/Entrada!$B$15),Entrada!$B$14)</f>
        <v>0.30422126406670447</v>
      </c>
      <c r="C122" s="1">
        <f t="shared" si="3"/>
        <v>669286.78094674984</v>
      </c>
      <c r="D122" s="1">
        <f t="shared" si="4"/>
        <v>1.0957622603155823E-4</v>
      </c>
    </row>
    <row r="123" spans="1:4" x14ac:dyDescent="0.25">
      <c r="A123" s="1">
        <f t="shared" si="5"/>
        <v>8.7999999999999889E-5</v>
      </c>
      <c r="B123" s="1">
        <f>MAX(EXP(-A123/Entrada!$B$15),Entrada!$B$14)</f>
        <v>0.30119421191220253</v>
      </c>
      <c r="C123" s="1">
        <f t="shared" si="3"/>
        <v>662627.26620684552</v>
      </c>
      <c r="D123" s="1">
        <f t="shared" si="4"/>
        <v>1.1008757554022807E-4</v>
      </c>
    </row>
    <row r="124" spans="1:4" x14ac:dyDescent="0.25">
      <c r="A124" s="1">
        <f t="shared" si="5"/>
        <v>8.8733333333333218E-5</v>
      </c>
      <c r="B124" s="1">
        <f>MAX(EXP(-A124/Entrada!$B$15),Entrada!$B$14)</f>
        <v>0.29819727942988783</v>
      </c>
      <c r="C124" s="1">
        <f t="shared" si="3"/>
        <v>656034.01474575326</v>
      </c>
      <c r="D124" s="1">
        <f t="shared" si="4"/>
        <v>1.1060113382485833E-4</v>
      </c>
    </row>
    <row r="125" spans="1:4" x14ac:dyDescent="0.25">
      <c r="A125" s="1">
        <f t="shared" si="5"/>
        <v>8.9466666666666546E-5</v>
      </c>
      <c r="B125" s="1">
        <f>MAX(EXP(-A125/Entrada!$B$15),Entrada!$B$14)</f>
        <v>0.29523016692401466</v>
      </c>
      <c r="C125" s="1">
        <f t="shared" si="3"/>
        <v>649506.36723283224</v>
      </c>
      <c r="D125" s="1">
        <f t="shared" si="4"/>
        <v>1.1111687890776095E-4</v>
      </c>
    </row>
    <row r="126" spans="1:4" x14ac:dyDescent="0.25">
      <c r="A126" s="1">
        <f t="shared" si="5"/>
        <v>9.0199999999999875E-5</v>
      </c>
      <c r="B126" s="1">
        <f>MAX(EXP(-A126/Entrada!$B$15),Entrada!$B$14)</f>
        <v>0.29229257768085987</v>
      </c>
      <c r="C126" s="1">
        <f t="shared" si="3"/>
        <v>643043.67089789174</v>
      </c>
      <c r="D126" s="1">
        <f t="shared" si="4"/>
        <v>1.116347890299296E-4</v>
      </c>
    </row>
    <row r="127" spans="1:4" x14ac:dyDescent="0.25">
      <c r="A127" s="1">
        <f t="shared" si="5"/>
        <v>9.0933333333333204E-5</v>
      </c>
      <c r="B127" s="1">
        <f>MAX(EXP(-A127/Entrada!$B$15),Entrada!$B$14)</f>
        <v>0.28938421793905117</v>
      </c>
      <c r="C127" s="1">
        <f t="shared" si="3"/>
        <v>636645.27946591261</v>
      </c>
      <c r="D127" s="1">
        <f t="shared" si="4"/>
        <v>1.1215484264886362E-4</v>
      </c>
    </row>
    <row r="128" spans="1:4" x14ac:dyDescent="0.25">
      <c r="A128" s="1">
        <f t="shared" si="5"/>
        <v>9.1666666666666532E-5</v>
      </c>
      <c r="B128" s="1">
        <f>MAX(EXP(-A128/Entrada!$B$15),Entrada!$B$14)</f>
        <v>0.28650479686019059</v>
      </c>
      <c r="C128" s="1">
        <f t="shared" si="3"/>
        <v>630310.55309241929</v>
      </c>
      <c r="D128" s="1">
        <f t="shared" si="4"/>
        <v>1.1267701843641385E-4</v>
      </c>
    </row>
    <row r="129" spans="1:4" x14ac:dyDescent="0.25">
      <c r="A129" s="1">
        <f t="shared" si="5"/>
        <v>9.2399999999999861E-5</v>
      </c>
      <c r="B129" s="1">
        <f>MAX(EXP(-A129/Entrada!$B$15),Entrada!$B$14)</f>
        <v>0.28365402649977089</v>
      </c>
      <c r="C129" s="1">
        <f t="shared" si="3"/>
        <v>624038.858299496</v>
      </c>
      <c r="D129" s="1">
        <f t="shared" si="4"/>
        <v>1.1320129527664973E-4</v>
      </c>
    </row>
    <row r="130" spans="1:4" x14ac:dyDescent="0.25">
      <c r="A130" s="1">
        <f t="shared" si="5"/>
        <v>9.3133333333333189E-5</v>
      </c>
      <c r="B130" s="1">
        <f>MAX(EXP(-A130/Entrada!$B$15),Entrada!$B$14)</f>
        <v>0.28083162177838034</v>
      </c>
      <c r="C130" s="1">
        <f t="shared" ref="C130:C193" si="6">B130*ft</f>
        <v>617829.56791243679</v>
      </c>
      <c r="D130" s="1">
        <f t="shared" ref="D130:D193" si="7">C130/Ec+A130</f>
        <v>1.1372765226374775E-4</v>
      </c>
    </row>
    <row r="131" spans="1:4" x14ac:dyDescent="0.25">
      <c r="A131" s="1">
        <f t="shared" si="5"/>
        <v>9.3866666666666518E-5</v>
      </c>
      <c r="B131" s="1">
        <f>MAX(EXP(-A131/Entrada!$B$15),Entrada!$B$14)</f>
        <v>0.27803730045319469</v>
      </c>
      <c r="C131" s="1">
        <f t="shared" si="6"/>
        <v>611682.06099702837</v>
      </c>
      <c r="D131" s="1">
        <f t="shared" si="7"/>
        <v>1.142560686999008E-4</v>
      </c>
    </row>
    <row r="132" spans="1:4" x14ac:dyDescent="0.25">
      <c r="A132" s="1">
        <f t="shared" ref="A132:A195" si="8">A131+ft/Ec/100</f>
        <v>9.4599999999999846E-5</v>
      </c>
      <c r="B132" s="1">
        <f>MAX(EXP(-A132/Entrada!$B$15),Entrada!$B$14)</f>
        <v>0.27527078308975289</v>
      </c>
      <c r="C132" s="1">
        <f t="shared" si="6"/>
        <v>605595.72279745631</v>
      </c>
      <c r="D132" s="1">
        <f t="shared" si="7"/>
        <v>1.147865240932484E-4</v>
      </c>
    </row>
    <row r="133" spans="1:4" x14ac:dyDescent="0.25">
      <c r="A133" s="1">
        <f t="shared" si="8"/>
        <v>9.5333333333333175E-5</v>
      </c>
      <c r="B133" s="1">
        <f>MAX(EXP(-A133/Entrada!$B$15),Entrada!$B$14)</f>
        <v>0.2725317930340132</v>
      </c>
      <c r="C133" s="1">
        <f t="shared" si="6"/>
        <v>599569.94467482902</v>
      </c>
      <c r="D133" s="1">
        <f t="shared" si="7"/>
        <v>1.1531899815582748E-4</v>
      </c>
    </row>
    <row r="134" spans="1:4" x14ac:dyDescent="0.25">
      <c r="A134" s="1">
        <f t="shared" si="8"/>
        <v>9.6066666666666504E-5</v>
      </c>
      <c r="B134" s="1">
        <f>MAX(EXP(-A134/Entrada!$B$15),Entrada!$B$14)</f>
        <v>0.26982005638468742</v>
      </c>
      <c r="C134" s="1">
        <f t="shared" si="6"/>
        <v>593604.1240463123</v>
      </c>
      <c r="D134" s="1">
        <f t="shared" si="7"/>
        <v>1.1585347080154357E-4</v>
      </c>
    </row>
    <row r="135" spans="1:4" x14ac:dyDescent="0.25">
      <c r="A135" s="1">
        <f t="shared" si="8"/>
        <v>9.6799999999999832E-5</v>
      </c>
      <c r="B135" s="1">
        <f>MAX(EXP(-A135/Entrada!$B$15),Entrada!$B$14)</f>
        <v>0.26713530196585095</v>
      </c>
      <c r="C135" s="1">
        <f t="shared" si="6"/>
        <v>587697.66432487208</v>
      </c>
      <c r="D135" s="1">
        <f t="shared" si="7"/>
        <v>1.1638992214416223E-4</v>
      </c>
    </row>
    <row r="136" spans="1:4" x14ac:dyDescent="0.25">
      <c r="A136" s="1">
        <f t="shared" si="8"/>
        <v>9.7533333333333161E-5</v>
      </c>
      <c r="B136" s="1">
        <f>MAX(EXP(-A136/Entrada!$B$15),Entrada!$B$14)</f>
        <v>0.26447726129982457</v>
      </c>
      <c r="C136" s="1">
        <f t="shared" si="6"/>
        <v>581849.97485961404</v>
      </c>
      <c r="D136" s="1">
        <f t="shared" si="7"/>
        <v>1.1692833249532029E-4</v>
      </c>
    </row>
    <row r="137" spans="1:4" x14ac:dyDescent="0.25">
      <c r="A137" s="1">
        <f t="shared" si="8"/>
        <v>9.8266666666666489E-5</v>
      </c>
      <c r="B137" s="1">
        <f>MAX(EXP(-A137/Entrada!$B$15),Entrada!$B$14)</f>
        <v>0.2618456685803266</v>
      </c>
      <c r="C137" s="1">
        <f t="shared" si="6"/>
        <v>576060.47087671852</v>
      </c>
      <c r="D137" s="1">
        <f t="shared" si="7"/>
        <v>1.174686823625571E-4</v>
      </c>
    </row>
    <row r="138" spans="1:4" x14ac:dyDescent="0.25">
      <c r="A138" s="1">
        <f t="shared" si="8"/>
        <v>9.8999999999999818E-5</v>
      </c>
      <c r="B138" s="1">
        <f>MAX(EXP(-A138/Entrada!$B$15),Entrada!$B$14)</f>
        <v>0.25924026064589212</v>
      </c>
      <c r="C138" s="1">
        <f t="shared" si="6"/>
        <v>570328.57342096267</v>
      </c>
      <c r="D138" s="1">
        <f t="shared" si="7"/>
        <v>1.1801095244736524E-4</v>
      </c>
    </row>
    <row r="139" spans="1:4" x14ac:dyDescent="0.25">
      <c r="A139" s="1">
        <f t="shared" si="8"/>
        <v>9.9733333333333146E-5</v>
      </c>
      <c r="B139" s="1">
        <f>MAX(EXP(-A139/Entrada!$B$15),Entrada!$B$14)</f>
        <v>0.25666077695355655</v>
      </c>
      <c r="C139" s="1">
        <f t="shared" si="6"/>
        <v>564653.70929782442</v>
      </c>
      <c r="D139" s="1">
        <f t="shared" si="7"/>
        <v>1.1855512364326062E-4</v>
      </c>
    </row>
    <row r="140" spans="1:4" x14ac:dyDescent="0.25">
      <c r="A140" s="1">
        <f t="shared" si="8"/>
        <v>1.0046666666666647E-4</v>
      </c>
      <c r="B140" s="1">
        <f>MAX(EXP(-A140/Entrada!$B$15),Entrada!$B$14)</f>
        <v>0.25410695955280094</v>
      </c>
      <c r="C140" s="1">
        <f t="shared" si="6"/>
        <v>559035.31101616204</v>
      </c>
      <c r="D140" s="1">
        <f t="shared" si="7"/>
        <v>1.1910117703387188E-4</v>
      </c>
    </row>
    <row r="141" spans="1:4" x14ac:dyDescent="0.25">
      <c r="A141" s="1">
        <f t="shared" si="8"/>
        <v>1.011999999999998E-4</v>
      </c>
      <c r="B141" s="1">
        <f>MAX(EXP(-A141/Entrada!$B$15),Entrada!$B$14)</f>
        <v>0.25157855305975713</v>
      </c>
      <c r="C141" s="1">
        <f t="shared" si="6"/>
        <v>553472.81673146563</v>
      </c>
      <c r="D141" s="1">
        <f t="shared" si="7"/>
        <v>1.1964909389104866E-4</v>
      </c>
    </row>
    <row r="142" spans="1:4" x14ac:dyDescent="0.25">
      <c r="A142" s="1">
        <f t="shared" si="8"/>
        <v>1.0193333333333313E-4</v>
      </c>
      <c r="B142" s="1">
        <f>MAX(EXP(-A142/Entrada!$B$15),Entrada!$B$14)</f>
        <v>0.24907530463166888</v>
      </c>
      <c r="C142" s="1">
        <f t="shared" si="6"/>
        <v>547965.67018967157</v>
      </c>
      <c r="D142" s="1">
        <f t="shared" si="7"/>
        <v>1.2019885567298885E-4</v>
      </c>
    </row>
    <row r="143" spans="1:4" x14ac:dyDescent="0.25">
      <c r="A143" s="1">
        <f t="shared" si="8"/>
        <v>1.0266666666666646E-4</v>
      </c>
      <c r="B143" s="1">
        <f>MAX(EXP(-A143/Entrada!$B$15),Entrada!$B$14)</f>
        <v>0.24659696394160716</v>
      </c>
      <c r="C143" s="1">
        <f t="shared" si="6"/>
        <v>542513.3206715358</v>
      </c>
      <c r="D143" s="1">
        <f t="shared" si="7"/>
        <v>1.2075044402238433E-4</v>
      </c>
    </row>
    <row r="144" spans="1:4" x14ac:dyDescent="0.25">
      <c r="A144" s="1">
        <f t="shared" si="8"/>
        <v>1.0339999999999979E-4</v>
      </c>
      <c r="B144" s="1">
        <f>MAX(EXP(-A144/Entrada!$B$15),Entrada!$B$14)</f>
        <v>0.24414328315343775</v>
      </c>
      <c r="C144" s="1">
        <f t="shared" si="6"/>
        <v>537115.22293756308</v>
      </c>
      <c r="D144" s="1">
        <f t="shared" si="7"/>
        <v>1.2130384076458522E-4</v>
      </c>
    </row>
    <row r="145" spans="1:4" x14ac:dyDescent="0.25">
      <c r="A145" s="1">
        <f t="shared" si="8"/>
        <v>1.0413333333333312E-4</v>
      </c>
      <c r="B145" s="1">
        <f>MAX(EXP(-A145/Entrada!$B$15),Entrada!$B$14)</f>
        <v>0.24171401689703717</v>
      </c>
      <c r="C145" s="1">
        <f t="shared" si="6"/>
        <v>531770.83717348182</v>
      </c>
      <c r="D145" s="1">
        <f t="shared" si="7"/>
        <v>1.2185902790578252E-4</v>
      </c>
    </row>
    <row r="146" spans="1:4" x14ac:dyDescent="0.25">
      <c r="A146" s="1">
        <f t="shared" si="8"/>
        <v>1.0486666666666645E-4</v>
      </c>
      <c r="B146" s="1">
        <f>MAX(EXP(-A146/Entrada!$B$15),Entrada!$B$14)</f>
        <v>0.23930892224375525</v>
      </c>
      <c r="C146" s="1">
        <f t="shared" si="6"/>
        <v>526479.62893626152</v>
      </c>
      <c r="D146" s="1">
        <f t="shared" si="7"/>
        <v>1.2241598763120849E-4</v>
      </c>
    </row>
    <row r="147" spans="1:4" x14ac:dyDescent="0.25">
      <c r="A147" s="1">
        <f t="shared" si="8"/>
        <v>1.0559999999999977E-4</v>
      </c>
      <c r="B147" s="1">
        <f>MAX(EXP(-A147/Entrada!$B$15),Entrada!$B$14)</f>
        <v>0.23692775868212246</v>
      </c>
      <c r="C147" s="1">
        <f t="shared" si="6"/>
        <v>521241.06910066941</v>
      </c>
      <c r="D147" s="1">
        <f t="shared" si="7"/>
        <v>1.2297470230335542E-4</v>
      </c>
    </row>
    <row r="148" spans="1:4" x14ac:dyDescent="0.25">
      <c r="A148" s="1">
        <f t="shared" si="8"/>
        <v>1.063333333333331E-4</v>
      </c>
      <c r="B148" s="1">
        <f>MAX(EXP(-A148/Entrada!$B$15),Entrada!$B$14)</f>
        <v>0.2345702880937984</v>
      </c>
      <c r="C148" s="1">
        <f t="shared" si="6"/>
        <v>516054.63380635646</v>
      </c>
      <c r="D148" s="1">
        <f t="shared" si="7"/>
        <v>1.2353515446021166E-4</v>
      </c>
    </row>
    <row r="149" spans="1:4" x14ac:dyDescent="0.25">
      <c r="A149" s="1">
        <f t="shared" si="8"/>
        <v>1.0706666666666643E-4</v>
      </c>
      <c r="B149" s="1">
        <f>MAX(EXP(-A149/Entrada!$B$15),Entrada!$B$14)</f>
        <v>0.23223627472975955</v>
      </c>
      <c r="C149" s="1">
        <f t="shared" si="6"/>
        <v>510919.80440547102</v>
      </c>
      <c r="D149" s="1">
        <f t="shared" si="7"/>
        <v>1.2409732681351547E-4</v>
      </c>
    </row>
    <row r="150" spans="1:4" x14ac:dyDescent="0.25">
      <c r="A150" s="1">
        <f t="shared" si="8"/>
        <v>1.0779999999999976E-4</v>
      </c>
      <c r="B150" s="1">
        <f>MAX(EXP(-A150/Entrada!$B$15),Entrada!$B$14)</f>
        <v>0.22992548518672457</v>
      </c>
      <c r="C150" s="1">
        <f t="shared" si="6"/>
        <v>505836.06741079403</v>
      </c>
      <c r="D150" s="1">
        <f t="shared" si="7"/>
        <v>1.2466120224702623E-4</v>
      </c>
    </row>
    <row r="151" spans="1:4" x14ac:dyDescent="0.25">
      <c r="A151" s="1">
        <f t="shared" si="8"/>
        <v>1.0853333333333309E-4</v>
      </c>
      <c r="B151" s="1">
        <f>MAX(EXP(-A151/Entrada!$B$15),Entrada!$B$14)</f>
        <v>0.22763768838381351</v>
      </c>
      <c r="C151" s="1">
        <f t="shared" si="6"/>
        <v>500802.91444438975</v>
      </c>
      <c r="D151" s="1">
        <f t="shared" si="7"/>
        <v>1.2522676381481276E-4</v>
      </c>
    </row>
    <row r="152" spans="1:4" x14ac:dyDescent="0.25">
      <c r="A152" s="1">
        <f t="shared" si="8"/>
        <v>1.0926666666666642E-4</v>
      </c>
      <c r="B152" s="1">
        <f>MAX(EXP(-A152/Entrada!$B$15),Entrada!$B$14)</f>
        <v>0.22537265553943947</v>
      </c>
      <c r="C152" s="1">
        <f t="shared" si="6"/>
        <v>495819.84218676685</v>
      </c>
      <c r="D152" s="1">
        <f t="shared" si="7"/>
        <v>1.2579399473955865E-4</v>
      </c>
    </row>
    <row r="153" spans="1:4" x14ac:dyDescent="0.25">
      <c r="A153" s="1">
        <f t="shared" si="8"/>
        <v>1.0999999999999975E-4</v>
      </c>
      <c r="B153" s="1">
        <f>MAX(EXP(-A153/Entrada!$B$15),Entrada!$B$14)</f>
        <v>0.22313016014843057</v>
      </c>
      <c r="C153" s="1">
        <f t="shared" si="6"/>
        <v>490886.35232654726</v>
      </c>
      <c r="D153" s="1">
        <f t="shared" si="7"/>
        <v>1.2636287841088465E-4</v>
      </c>
    </row>
    <row r="154" spans="1:4" x14ac:dyDescent="0.25">
      <c r="A154" s="1">
        <f t="shared" si="8"/>
        <v>1.1073333333333307E-4</v>
      </c>
      <c r="B154" s="1">
        <f>MAX(EXP(-A154/Entrada!$B$15),Entrada!$B$14)</f>
        <v>0.22090997795937897</v>
      </c>
      <c r="C154" s="1">
        <f t="shared" si="6"/>
        <v>486001.95151063375</v>
      </c>
      <c r="D154" s="1">
        <f t="shared" si="7"/>
        <v>1.2693339838368753E-4</v>
      </c>
    </row>
    <row r="155" spans="1:4" x14ac:dyDescent="0.25">
      <c r="A155" s="1">
        <f t="shared" si="8"/>
        <v>1.114666666666664E-4</v>
      </c>
      <c r="B155" s="1">
        <f>MAX(EXP(-A155/Entrada!$B$15),Entrada!$B$14)</f>
        <v>0.21871188695221552</v>
      </c>
      <c r="C155" s="1">
        <f t="shared" si="6"/>
        <v>481166.15129487414</v>
      </c>
      <c r="D155" s="1">
        <f t="shared" si="7"/>
        <v>1.2750553837649555E-4</v>
      </c>
    </row>
    <row r="156" spans="1:4" x14ac:dyDescent="0.25">
      <c r="A156" s="1">
        <f t="shared" si="8"/>
        <v>1.1219999999999973E-4</v>
      </c>
      <c r="B156" s="1">
        <f>MAX(EXP(-A156/Entrada!$B$15),Entrada!$B$14)</f>
        <v>0.21653566731600782</v>
      </c>
      <c r="C156" s="1">
        <f t="shared" si="6"/>
        <v>476378.46809521719</v>
      </c>
      <c r="D156" s="1">
        <f t="shared" si="7"/>
        <v>1.2807928226984031E-4</v>
      </c>
    </row>
    <row r="157" spans="1:4" x14ac:dyDescent="0.25">
      <c r="A157" s="1">
        <f t="shared" si="8"/>
        <v>1.1293333333333306E-4</v>
      </c>
      <c r="B157" s="1">
        <f>MAX(EXP(-A157/Entrada!$B$15),Entrada!$B$14)</f>
        <v>0.21438110142697875</v>
      </c>
      <c r="C157" s="1">
        <f t="shared" si="6"/>
        <v>471638.42313935322</v>
      </c>
      <c r="D157" s="1">
        <f t="shared" si="7"/>
        <v>1.2865461410464484E-4</v>
      </c>
    </row>
    <row r="158" spans="1:4" x14ac:dyDescent="0.25">
      <c r="A158" s="1">
        <f t="shared" si="8"/>
        <v>1.1366666666666639E-4</v>
      </c>
      <c r="B158" s="1">
        <f>MAX(EXP(-A158/Entrada!$B$15),Entrada!$B$14)</f>
        <v>0.21224797382674385</v>
      </c>
      <c r="C158" s="1">
        <f t="shared" si="6"/>
        <v>466945.54241883644</v>
      </c>
      <c r="D158" s="1">
        <f t="shared" si="7"/>
        <v>1.292315180806276E-4</v>
      </c>
    </row>
    <row r="159" spans="1:4" x14ac:dyDescent="0.25">
      <c r="A159" s="1">
        <f t="shared" si="8"/>
        <v>1.1439999999999972E-4</v>
      </c>
      <c r="B159" s="1">
        <f>MAX(EXP(-A159/Entrada!$B$15),Entrada!$B$14)</f>
        <v>0.21013607120076552</v>
      </c>
      <c r="C159" s="1">
        <f t="shared" si="6"/>
        <v>462299.35664168413</v>
      </c>
      <c r="D159" s="1">
        <f t="shared" si="7"/>
        <v>1.2980997855472251E-4</v>
      </c>
    </row>
    <row r="160" spans="1:4" x14ac:dyDescent="0.25">
      <c r="A160" s="1">
        <f t="shared" si="8"/>
        <v>1.1513333333333305E-4</v>
      </c>
      <c r="B160" s="1">
        <f>MAX(EXP(-A160/Entrada!$B$15),Entrada!$B$14)</f>
        <v>0.2080451823570213</v>
      </c>
      <c r="C160" s="1">
        <f t="shared" si="6"/>
        <v>457699.40118544683</v>
      </c>
      <c r="D160" s="1">
        <f t="shared" si="7"/>
        <v>1.3038998003951462E-4</v>
      </c>
    </row>
    <row r="161" spans="1:4" x14ac:dyDescent="0.25">
      <c r="A161" s="1">
        <f t="shared" si="8"/>
        <v>1.1586666666666637E-4</v>
      </c>
      <c r="B161" s="1">
        <f>MAX(EXP(-A161/Entrada!$B$15),Entrada!$B$14)</f>
        <v>0.20597509820488427</v>
      </c>
      <c r="C161" s="1">
        <f t="shared" si="6"/>
        <v>453145.2160507454</v>
      </c>
      <c r="D161" s="1">
        <f t="shared" si="7"/>
        <v>1.3097150720169123E-4</v>
      </c>
    </row>
    <row r="162" spans="1:4" x14ac:dyDescent="0.25">
      <c r="A162" s="1">
        <f t="shared" si="8"/>
        <v>1.165999999999997E-4</v>
      </c>
      <c r="B162" s="1">
        <f>MAX(EXP(-A162/Entrada!$B$15),Entrada!$B$14)</f>
        <v>0.20392561173421422</v>
      </c>
      <c r="C162" s="1">
        <f t="shared" si="6"/>
        <v>448636.34581527131</v>
      </c>
      <c r="D162" s="1">
        <f t="shared" si="7"/>
        <v>1.3155454486050874E-4</v>
      </c>
    </row>
    <row r="163" spans="1:4" x14ac:dyDescent="0.25">
      <c r="A163" s="1">
        <f t="shared" si="8"/>
        <v>1.1733333333333303E-4</v>
      </c>
      <c r="B163" s="1">
        <f>MAX(EXP(-A163/Entrada!$B$15),Entrada!$B$14)</f>
        <v>0.20189651799465624</v>
      </c>
      <c r="C163" s="1">
        <f t="shared" si="6"/>
        <v>444172.33958824375</v>
      </c>
      <c r="D163" s="1">
        <f t="shared" si="7"/>
        <v>1.3213907798627448E-4</v>
      </c>
    </row>
    <row r="164" spans="1:4" x14ac:dyDescent="0.25">
      <c r="A164" s="1">
        <f t="shared" si="8"/>
        <v>1.1806666666666636E-4</v>
      </c>
      <c r="B164" s="1">
        <f>MAX(EXP(-A164/Entrada!$B$15),Entrada!$B$14)</f>
        <v>0.2</v>
      </c>
      <c r="C164" s="1">
        <f t="shared" si="6"/>
        <v>440000</v>
      </c>
      <c r="D164" s="1">
        <f t="shared" si="7"/>
        <v>1.3273333333333303E-4</v>
      </c>
    </row>
    <row r="165" spans="1:4" x14ac:dyDescent="0.25">
      <c r="A165" s="1">
        <f t="shared" si="8"/>
        <v>1.1879999999999969E-4</v>
      </c>
      <c r="B165" s="1">
        <f>MAX(EXP(-A165/Entrada!$B$15),Entrada!$B$14)</f>
        <v>0.2</v>
      </c>
      <c r="C165" s="1">
        <f t="shared" si="6"/>
        <v>440000</v>
      </c>
      <c r="D165" s="1">
        <f t="shared" si="7"/>
        <v>1.3346666666666637E-4</v>
      </c>
    </row>
    <row r="166" spans="1:4" x14ac:dyDescent="0.25">
      <c r="A166" s="1">
        <f t="shared" si="8"/>
        <v>1.1953333333333302E-4</v>
      </c>
      <c r="B166" s="1">
        <f>MAX(EXP(-A166/Entrada!$B$15),Entrada!$B$14)</f>
        <v>0.2</v>
      </c>
      <c r="C166" s="1">
        <f t="shared" si="6"/>
        <v>440000</v>
      </c>
      <c r="D166" s="1">
        <f t="shared" si="7"/>
        <v>1.3419999999999968E-4</v>
      </c>
    </row>
    <row r="167" spans="1:4" x14ac:dyDescent="0.25">
      <c r="A167" s="1">
        <f t="shared" si="8"/>
        <v>1.2026666666666635E-4</v>
      </c>
      <c r="B167" s="1">
        <f>MAX(EXP(-A167/Entrada!$B$15),Entrada!$B$14)</f>
        <v>0.2</v>
      </c>
      <c r="C167" s="1">
        <f t="shared" si="6"/>
        <v>440000</v>
      </c>
      <c r="D167" s="1">
        <f t="shared" si="7"/>
        <v>1.34933333333333E-4</v>
      </c>
    </row>
    <row r="168" spans="1:4" x14ac:dyDescent="0.25">
      <c r="A168" s="1">
        <f t="shared" si="8"/>
        <v>1.2099999999999967E-4</v>
      </c>
      <c r="B168" s="1">
        <f>MAX(EXP(-A168/Entrada!$B$15),Entrada!$B$14)</f>
        <v>0.2</v>
      </c>
      <c r="C168" s="1">
        <f t="shared" si="6"/>
        <v>440000</v>
      </c>
      <c r="D168" s="1">
        <f t="shared" si="7"/>
        <v>1.3566666666666634E-4</v>
      </c>
    </row>
    <row r="169" spans="1:4" x14ac:dyDescent="0.25">
      <c r="A169" s="1">
        <f t="shared" si="8"/>
        <v>1.21733333333333E-4</v>
      </c>
      <c r="B169" s="1">
        <f>MAX(EXP(-A169/Entrada!$B$15),Entrada!$B$14)</f>
        <v>0.2</v>
      </c>
      <c r="C169" s="1">
        <f t="shared" si="6"/>
        <v>440000</v>
      </c>
      <c r="D169" s="1">
        <f t="shared" si="7"/>
        <v>1.3639999999999968E-4</v>
      </c>
    </row>
    <row r="170" spans="1:4" x14ac:dyDescent="0.25">
      <c r="A170" s="1">
        <f t="shared" si="8"/>
        <v>1.2246666666666635E-4</v>
      </c>
      <c r="B170" s="1">
        <f>MAX(EXP(-A170/Entrada!$B$15),Entrada!$B$14)</f>
        <v>0.2</v>
      </c>
      <c r="C170" s="1">
        <f t="shared" si="6"/>
        <v>440000</v>
      </c>
      <c r="D170" s="1">
        <f t="shared" si="7"/>
        <v>1.37133333333333E-4</v>
      </c>
    </row>
    <row r="171" spans="1:4" x14ac:dyDescent="0.25">
      <c r="A171" s="1">
        <f t="shared" si="8"/>
        <v>1.2319999999999969E-4</v>
      </c>
      <c r="B171" s="1">
        <f>MAX(EXP(-A171/Entrada!$B$15),Entrada!$B$14)</f>
        <v>0.2</v>
      </c>
      <c r="C171" s="1">
        <f t="shared" si="6"/>
        <v>440000</v>
      </c>
      <c r="D171" s="1">
        <f t="shared" si="7"/>
        <v>1.3786666666666637E-4</v>
      </c>
    </row>
    <row r="172" spans="1:4" x14ac:dyDescent="0.25">
      <c r="A172" s="1">
        <f t="shared" si="8"/>
        <v>1.2393333333333303E-4</v>
      </c>
      <c r="B172" s="1">
        <f>MAX(EXP(-A172/Entrada!$B$15),Entrada!$B$14)</f>
        <v>0.2</v>
      </c>
      <c r="C172" s="1">
        <f t="shared" si="6"/>
        <v>440000</v>
      </c>
      <c r="D172" s="1">
        <f t="shared" si="7"/>
        <v>1.3859999999999968E-4</v>
      </c>
    </row>
    <row r="173" spans="1:4" x14ac:dyDescent="0.25">
      <c r="A173" s="1">
        <f t="shared" si="8"/>
        <v>1.2466666666666637E-4</v>
      </c>
      <c r="B173" s="1">
        <f>MAX(EXP(-A173/Entrada!$B$15),Entrada!$B$14)</f>
        <v>0.2</v>
      </c>
      <c r="C173" s="1">
        <f t="shared" si="6"/>
        <v>440000</v>
      </c>
      <c r="D173" s="1">
        <f t="shared" si="7"/>
        <v>1.3933333333333305E-4</v>
      </c>
    </row>
    <row r="174" spans="1:4" x14ac:dyDescent="0.25">
      <c r="A174" s="1">
        <f t="shared" si="8"/>
        <v>1.2539999999999971E-4</v>
      </c>
      <c r="B174" s="1">
        <f>MAX(EXP(-A174/Entrada!$B$15),Entrada!$B$14)</f>
        <v>0.2</v>
      </c>
      <c r="C174" s="1">
        <f t="shared" si="6"/>
        <v>440000</v>
      </c>
      <c r="D174" s="1">
        <f t="shared" si="7"/>
        <v>1.4006666666666637E-4</v>
      </c>
    </row>
    <row r="175" spans="1:4" x14ac:dyDescent="0.25">
      <c r="A175" s="1">
        <f t="shared" si="8"/>
        <v>1.2613333333333306E-4</v>
      </c>
      <c r="B175" s="1">
        <f>MAX(EXP(-A175/Entrada!$B$15),Entrada!$B$14)</f>
        <v>0.2</v>
      </c>
      <c r="C175" s="1">
        <f t="shared" si="6"/>
        <v>440000</v>
      </c>
      <c r="D175" s="1">
        <f t="shared" si="7"/>
        <v>1.4079999999999974E-4</v>
      </c>
    </row>
    <row r="176" spans="1:4" x14ac:dyDescent="0.25">
      <c r="A176" s="1">
        <f t="shared" si="8"/>
        <v>1.268666666666664E-4</v>
      </c>
      <c r="B176" s="1">
        <f>MAX(EXP(-A176/Entrada!$B$15),Entrada!$B$14)</f>
        <v>0.2</v>
      </c>
      <c r="C176" s="1">
        <f t="shared" si="6"/>
        <v>440000</v>
      </c>
      <c r="D176" s="1">
        <f t="shared" si="7"/>
        <v>1.4153333333333305E-4</v>
      </c>
    </row>
    <row r="177" spans="1:4" x14ac:dyDescent="0.25">
      <c r="A177" s="1">
        <f t="shared" si="8"/>
        <v>1.2759999999999974E-4</v>
      </c>
      <c r="B177" s="1">
        <f>MAX(EXP(-A177/Entrada!$B$15),Entrada!$B$14)</f>
        <v>0.2</v>
      </c>
      <c r="C177" s="1">
        <f t="shared" si="6"/>
        <v>440000</v>
      </c>
      <c r="D177" s="1">
        <f t="shared" si="7"/>
        <v>1.4226666666666642E-4</v>
      </c>
    </row>
    <row r="178" spans="1:4" x14ac:dyDescent="0.25">
      <c r="A178" s="1">
        <f t="shared" si="8"/>
        <v>1.2833333333333308E-4</v>
      </c>
      <c r="B178" s="1">
        <f>MAX(EXP(-A178/Entrada!$B$15),Entrada!$B$14)</f>
        <v>0.2</v>
      </c>
      <c r="C178" s="1">
        <f t="shared" si="6"/>
        <v>440000</v>
      </c>
      <c r="D178" s="1">
        <f t="shared" si="7"/>
        <v>1.4299999999999974E-4</v>
      </c>
    </row>
    <row r="179" spans="1:4" x14ac:dyDescent="0.25">
      <c r="A179" s="1">
        <f t="shared" si="8"/>
        <v>1.2906666666666642E-4</v>
      </c>
      <c r="B179" s="1">
        <f>MAX(EXP(-A179/Entrada!$B$15),Entrada!$B$14)</f>
        <v>0.2</v>
      </c>
      <c r="C179" s="1">
        <f t="shared" si="6"/>
        <v>440000</v>
      </c>
      <c r="D179" s="1">
        <f t="shared" si="7"/>
        <v>1.437333333333331E-4</v>
      </c>
    </row>
    <row r="180" spans="1:4" x14ac:dyDescent="0.25">
      <c r="A180" s="1">
        <f t="shared" si="8"/>
        <v>1.2979999999999977E-4</v>
      </c>
      <c r="B180" s="1">
        <f>MAX(EXP(-A180/Entrada!$B$15),Entrada!$B$14)</f>
        <v>0.2</v>
      </c>
      <c r="C180" s="1">
        <f t="shared" si="6"/>
        <v>440000</v>
      </c>
      <c r="D180" s="1">
        <f t="shared" si="7"/>
        <v>1.4446666666666642E-4</v>
      </c>
    </row>
    <row r="181" spans="1:4" x14ac:dyDescent="0.25">
      <c r="A181" s="1">
        <f t="shared" si="8"/>
        <v>1.3053333333333311E-4</v>
      </c>
      <c r="B181" s="1">
        <f>MAX(EXP(-A181/Entrada!$B$15),Entrada!$B$14)</f>
        <v>0.2</v>
      </c>
      <c r="C181" s="1">
        <f t="shared" si="6"/>
        <v>440000</v>
      </c>
      <c r="D181" s="1">
        <f t="shared" si="7"/>
        <v>1.4519999999999979E-4</v>
      </c>
    </row>
    <row r="182" spans="1:4" x14ac:dyDescent="0.25">
      <c r="A182" s="1">
        <f t="shared" si="8"/>
        <v>1.3126666666666645E-4</v>
      </c>
      <c r="B182" s="1">
        <f>MAX(EXP(-A182/Entrada!$B$15),Entrada!$B$14)</f>
        <v>0.2</v>
      </c>
      <c r="C182" s="1">
        <f t="shared" si="6"/>
        <v>440000</v>
      </c>
      <c r="D182" s="1">
        <f t="shared" si="7"/>
        <v>1.459333333333331E-4</v>
      </c>
    </row>
    <row r="183" spans="1:4" x14ac:dyDescent="0.25">
      <c r="A183" s="1">
        <f t="shared" si="8"/>
        <v>1.3199999999999979E-4</v>
      </c>
      <c r="B183" s="1">
        <f>MAX(EXP(-A183/Entrada!$B$15),Entrada!$B$14)</f>
        <v>0.2</v>
      </c>
      <c r="C183" s="1">
        <f t="shared" si="6"/>
        <v>440000</v>
      </c>
      <c r="D183" s="1">
        <f t="shared" si="7"/>
        <v>1.4666666666666647E-4</v>
      </c>
    </row>
    <row r="184" spans="1:4" x14ac:dyDescent="0.25">
      <c r="A184" s="1">
        <f t="shared" si="8"/>
        <v>1.3273333333333314E-4</v>
      </c>
      <c r="B184" s="1">
        <f>MAX(EXP(-A184/Entrada!$B$15),Entrada!$B$14)</f>
        <v>0.2</v>
      </c>
      <c r="C184" s="1">
        <f t="shared" si="6"/>
        <v>440000</v>
      </c>
      <c r="D184" s="1">
        <f t="shared" si="7"/>
        <v>1.4739999999999979E-4</v>
      </c>
    </row>
    <row r="185" spans="1:4" x14ac:dyDescent="0.25">
      <c r="A185" s="1">
        <f t="shared" si="8"/>
        <v>1.3346666666666648E-4</v>
      </c>
      <c r="B185" s="1">
        <f>MAX(EXP(-A185/Entrada!$B$15),Entrada!$B$14)</f>
        <v>0.2</v>
      </c>
      <c r="C185" s="1">
        <f t="shared" si="6"/>
        <v>440000</v>
      </c>
      <c r="D185" s="1">
        <f t="shared" si="7"/>
        <v>1.4813333333333316E-4</v>
      </c>
    </row>
    <row r="186" spans="1:4" x14ac:dyDescent="0.25">
      <c r="A186" s="1">
        <f t="shared" si="8"/>
        <v>1.3419999999999982E-4</v>
      </c>
      <c r="B186" s="1">
        <f>MAX(EXP(-A186/Entrada!$B$15),Entrada!$B$14)</f>
        <v>0.2</v>
      </c>
      <c r="C186" s="1">
        <f t="shared" si="6"/>
        <v>440000</v>
      </c>
      <c r="D186" s="1">
        <f t="shared" si="7"/>
        <v>1.4886666666666647E-4</v>
      </c>
    </row>
    <row r="187" spans="1:4" x14ac:dyDescent="0.25">
      <c r="A187" s="1">
        <f t="shared" si="8"/>
        <v>1.3493333333333316E-4</v>
      </c>
      <c r="B187" s="1">
        <f>MAX(EXP(-A187/Entrada!$B$15),Entrada!$B$14)</f>
        <v>0.2</v>
      </c>
      <c r="C187" s="1">
        <f t="shared" si="6"/>
        <v>440000</v>
      </c>
      <c r="D187" s="1">
        <f t="shared" si="7"/>
        <v>1.4959999999999984E-4</v>
      </c>
    </row>
    <row r="188" spans="1:4" x14ac:dyDescent="0.25">
      <c r="A188" s="1">
        <f t="shared" si="8"/>
        <v>1.356666666666665E-4</v>
      </c>
      <c r="B188" s="1">
        <f>MAX(EXP(-A188/Entrada!$B$15),Entrada!$B$14)</f>
        <v>0.2</v>
      </c>
      <c r="C188" s="1">
        <f t="shared" si="6"/>
        <v>440000</v>
      </c>
      <c r="D188" s="1">
        <f t="shared" si="7"/>
        <v>1.5033333333333316E-4</v>
      </c>
    </row>
    <row r="189" spans="1:4" x14ac:dyDescent="0.25">
      <c r="A189" s="1">
        <f t="shared" si="8"/>
        <v>1.3639999999999985E-4</v>
      </c>
      <c r="B189" s="1">
        <f>MAX(EXP(-A189/Entrada!$B$15),Entrada!$B$14)</f>
        <v>0.2</v>
      </c>
      <c r="C189" s="1">
        <f t="shared" si="6"/>
        <v>440000</v>
      </c>
      <c r="D189" s="1">
        <f t="shared" si="7"/>
        <v>1.5106666666666653E-4</v>
      </c>
    </row>
    <row r="190" spans="1:4" x14ac:dyDescent="0.25">
      <c r="A190" s="1">
        <f t="shared" si="8"/>
        <v>1.3713333333333319E-4</v>
      </c>
      <c r="B190" s="1">
        <f>MAX(EXP(-A190/Entrada!$B$15),Entrada!$B$14)</f>
        <v>0.2</v>
      </c>
      <c r="C190" s="1">
        <f t="shared" si="6"/>
        <v>440000</v>
      </c>
      <c r="D190" s="1">
        <f t="shared" si="7"/>
        <v>1.5179999999999984E-4</v>
      </c>
    </row>
    <row r="191" spans="1:4" x14ac:dyDescent="0.25">
      <c r="A191" s="1">
        <f t="shared" si="8"/>
        <v>1.3786666666666653E-4</v>
      </c>
      <c r="B191" s="1">
        <f>MAX(EXP(-A191/Entrada!$B$15),Entrada!$B$14)</f>
        <v>0.2</v>
      </c>
      <c r="C191" s="1">
        <f t="shared" si="6"/>
        <v>440000</v>
      </c>
      <c r="D191" s="1">
        <f t="shared" si="7"/>
        <v>1.5253333333333321E-4</v>
      </c>
    </row>
    <row r="192" spans="1:4" x14ac:dyDescent="0.25">
      <c r="A192" s="1">
        <f t="shared" si="8"/>
        <v>1.3859999999999987E-4</v>
      </c>
      <c r="B192" s="1">
        <f>MAX(EXP(-A192/Entrada!$B$15),Entrada!$B$14)</f>
        <v>0.2</v>
      </c>
      <c r="C192" s="1">
        <f t="shared" si="6"/>
        <v>440000</v>
      </c>
      <c r="D192" s="1">
        <f t="shared" si="7"/>
        <v>1.5326666666666653E-4</v>
      </c>
    </row>
    <row r="193" spans="1:4" x14ac:dyDescent="0.25">
      <c r="A193" s="1">
        <f t="shared" si="8"/>
        <v>1.3933333333333321E-4</v>
      </c>
      <c r="B193" s="1">
        <f>MAX(EXP(-A193/Entrada!$B$15),Entrada!$B$14)</f>
        <v>0.2</v>
      </c>
      <c r="C193" s="1">
        <f t="shared" si="6"/>
        <v>440000</v>
      </c>
      <c r="D193" s="1">
        <f t="shared" si="7"/>
        <v>1.5399999999999989E-4</v>
      </c>
    </row>
    <row r="194" spans="1:4" x14ac:dyDescent="0.25">
      <c r="A194" s="1">
        <f t="shared" si="8"/>
        <v>1.4006666666666656E-4</v>
      </c>
      <c r="B194" s="1">
        <f>MAX(EXP(-A194/Entrada!$B$15),Entrada!$B$14)</f>
        <v>0.2</v>
      </c>
      <c r="C194" s="1">
        <f t="shared" ref="C194:C257" si="9">B194*ft</f>
        <v>440000</v>
      </c>
      <c r="D194" s="1">
        <f t="shared" ref="D194:D257" si="10">C194/Ec+A194</f>
        <v>1.5473333333333321E-4</v>
      </c>
    </row>
    <row r="195" spans="1:4" x14ac:dyDescent="0.25">
      <c r="A195" s="1">
        <f t="shared" si="8"/>
        <v>1.407999999999999E-4</v>
      </c>
      <c r="B195" s="1">
        <f>MAX(EXP(-A195/Entrada!$B$15),Entrada!$B$14)</f>
        <v>0.2</v>
      </c>
      <c r="C195" s="1">
        <f t="shared" si="9"/>
        <v>440000</v>
      </c>
      <c r="D195" s="1">
        <f t="shared" si="10"/>
        <v>1.5546666666666658E-4</v>
      </c>
    </row>
    <row r="196" spans="1:4" x14ac:dyDescent="0.25">
      <c r="A196" s="1">
        <f t="shared" ref="A196:A259" si="11">A195+ft/Ec/100</f>
        <v>1.4153333333333324E-4</v>
      </c>
      <c r="B196" s="1">
        <f>MAX(EXP(-A196/Entrada!$B$15),Entrada!$B$14)</f>
        <v>0.2</v>
      </c>
      <c r="C196" s="1">
        <f t="shared" si="9"/>
        <v>440000</v>
      </c>
      <c r="D196" s="1">
        <f t="shared" si="10"/>
        <v>1.5619999999999989E-4</v>
      </c>
    </row>
    <row r="197" spans="1:4" x14ac:dyDescent="0.25">
      <c r="A197" s="1">
        <f t="shared" si="11"/>
        <v>1.4226666666666658E-4</v>
      </c>
      <c r="B197" s="1">
        <f>MAX(EXP(-A197/Entrada!$B$15),Entrada!$B$14)</f>
        <v>0.2</v>
      </c>
      <c r="C197" s="1">
        <f t="shared" si="9"/>
        <v>440000</v>
      </c>
      <c r="D197" s="1">
        <f t="shared" si="10"/>
        <v>1.5693333333333326E-4</v>
      </c>
    </row>
    <row r="198" spans="1:4" x14ac:dyDescent="0.25">
      <c r="A198" s="1">
        <f t="shared" si="11"/>
        <v>1.4299999999999993E-4</v>
      </c>
      <c r="B198" s="1">
        <f>MAX(EXP(-A198/Entrada!$B$15),Entrada!$B$14)</f>
        <v>0.2</v>
      </c>
      <c r="C198" s="1">
        <f t="shared" si="9"/>
        <v>440000</v>
      </c>
      <c r="D198" s="1">
        <f t="shared" si="10"/>
        <v>1.5766666666666658E-4</v>
      </c>
    </row>
    <row r="199" spans="1:4" x14ac:dyDescent="0.25">
      <c r="A199" s="1">
        <f t="shared" si="11"/>
        <v>1.4373333333333327E-4</v>
      </c>
      <c r="B199" s="1">
        <f>MAX(EXP(-A199/Entrada!$B$15),Entrada!$B$14)</f>
        <v>0.2</v>
      </c>
      <c r="C199" s="1">
        <f t="shared" si="9"/>
        <v>440000</v>
      </c>
      <c r="D199" s="1">
        <f t="shared" si="10"/>
        <v>1.5839999999999995E-4</v>
      </c>
    </row>
    <row r="200" spans="1:4" x14ac:dyDescent="0.25">
      <c r="A200" s="1">
        <f t="shared" si="11"/>
        <v>1.4446666666666661E-4</v>
      </c>
      <c r="B200" s="1">
        <f>MAX(EXP(-A200/Entrada!$B$15),Entrada!$B$14)</f>
        <v>0.2</v>
      </c>
      <c r="C200" s="1">
        <f t="shared" si="9"/>
        <v>440000</v>
      </c>
      <c r="D200" s="1">
        <f t="shared" si="10"/>
        <v>1.5913333333333326E-4</v>
      </c>
    </row>
    <row r="201" spans="1:4" x14ac:dyDescent="0.25">
      <c r="A201" s="1">
        <f t="shared" si="11"/>
        <v>1.4519999999999995E-4</v>
      </c>
      <c r="B201" s="1">
        <f>MAX(EXP(-A201/Entrada!$B$15),Entrada!$B$14)</f>
        <v>0.2</v>
      </c>
      <c r="C201" s="1">
        <f t="shared" si="9"/>
        <v>440000</v>
      </c>
      <c r="D201" s="1">
        <f t="shared" si="10"/>
        <v>1.5986666666666663E-4</v>
      </c>
    </row>
    <row r="202" spans="1:4" x14ac:dyDescent="0.25">
      <c r="A202" s="1">
        <f t="shared" si="11"/>
        <v>1.4593333333333329E-4</v>
      </c>
      <c r="B202" s="1">
        <f>MAX(EXP(-A202/Entrada!$B$15),Entrada!$B$14)</f>
        <v>0.2</v>
      </c>
      <c r="C202" s="1">
        <f t="shared" si="9"/>
        <v>440000</v>
      </c>
      <c r="D202" s="1">
        <f t="shared" si="10"/>
        <v>1.6059999999999995E-4</v>
      </c>
    </row>
    <row r="203" spans="1:4" x14ac:dyDescent="0.25">
      <c r="A203" s="1">
        <f t="shared" si="11"/>
        <v>1.4666666666666664E-4</v>
      </c>
      <c r="B203" s="1">
        <f>MAX(EXP(-A203/Entrada!$B$15),Entrada!$B$14)</f>
        <v>0.2</v>
      </c>
      <c r="C203" s="1">
        <f t="shared" si="9"/>
        <v>440000</v>
      </c>
      <c r="D203" s="1">
        <f t="shared" si="10"/>
        <v>1.6133333333333332E-4</v>
      </c>
    </row>
    <row r="204" spans="1:4" x14ac:dyDescent="0.25">
      <c r="A204" s="1">
        <f t="shared" si="11"/>
        <v>1.4739999999999998E-4</v>
      </c>
      <c r="B204" s="1">
        <f>MAX(EXP(-A204/Entrada!$B$15),Entrada!$B$14)</f>
        <v>0.2</v>
      </c>
      <c r="C204" s="1">
        <f t="shared" si="9"/>
        <v>440000</v>
      </c>
      <c r="D204" s="1">
        <f t="shared" si="10"/>
        <v>1.6206666666666663E-4</v>
      </c>
    </row>
    <row r="205" spans="1:4" x14ac:dyDescent="0.25">
      <c r="A205" s="1">
        <f t="shared" si="11"/>
        <v>1.4813333333333332E-4</v>
      </c>
      <c r="B205" s="1">
        <f>MAX(EXP(-A205/Entrada!$B$15),Entrada!$B$14)</f>
        <v>0.2</v>
      </c>
      <c r="C205" s="1">
        <f t="shared" si="9"/>
        <v>440000</v>
      </c>
      <c r="D205" s="1">
        <f t="shared" si="10"/>
        <v>1.628E-4</v>
      </c>
    </row>
    <row r="206" spans="1:4" x14ac:dyDescent="0.25">
      <c r="A206" s="1">
        <f t="shared" si="11"/>
        <v>1.4886666666666666E-4</v>
      </c>
      <c r="B206" s="1">
        <f>MAX(EXP(-A206/Entrada!$B$15),Entrada!$B$14)</f>
        <v>0.2</v>
      </c>
      <c r="C206" s="1">
        <f t="shared" si="9"/>
        <v>440000</v>
      </c>
      <c r="D206" s="1">
        <f t="shared" si="10"/>
        <v>1.6353333333333331E-4</v>
      </c>
    </row>
    <row r="207" spans="1:4" x14ac:dyDescent="0.25">
      <c r="A207" s="1">
        <f t="shared" si="11"/>
        <v>1.496E-4</v>
      </c>
      <c r="B207" s="1">
        <f>MAX(EXP(-A207/Entrada!$B$15),Entrada!$B$14)</f>
        <v>0.2</v>
      </c>
      <c r="C207" s="1">
        <f t="shared" si="9"/>
        <v>440000</v>
      </c>
      <c r="D207" s="1">
        <f t="shared" si="10"/>
        <v>1.6426666666666668E-4</v>
      </c>
    </row>
    <row r="208" spans="1:4" x14ac:dyDescent="0.25">
      <c r="A208" s="1">
        <f t="shared" si="11"/>
        <v>1.5033333333333335E-4</v>
      </c>
      <c r="B208" s="1">
        <f>MAX(EXP(-A208/Entrada!$B$15),Entrada!$B$14)</f>
        <v>0.2</v>
      </c>
      <c r="C208" s="1">
        <f t="shared" si="9"/>
        <v>440000</v>
      </c>
      <c r="D208" s="1">
        <f t="shared" si="10"/>
        <v>1.65E-4</v>
      </c>
    </row>
    <row r="209" spans="1:4" x14ac:dyDescent="0.25">
      <c r="A209" s="1">
        <f t="shared" si="11"/>
        <v>1.5106666666666669E-4</v>
      </c>
      <c r="B209" s="1">
        <f>MAX(EXP(-A209/Entrada!$B$15),Entrada!$B$14)</f>
        <v>0.2</v>
      </c>
      <c r="C209" s="1">
        <f t="shared" si="9"/>
        <v>440000</v>
      </c>
      <c r="D209" s="1">
        <f t="shared" si="10"/>
        <v>1.6573333333333337E-4</v>
      </c>
    </row>
    <row r="210" spans="1:4" x14ac:dyDescent="0.25">
      <c r="A210" s="1">
        <f t="shared" si="11"/>
        <v>1.5180000000000003E-4</v>
      </c>
      <c r="B210" s="1">
        <f>MAX(EXP(-A210/Entrada!$B$15),Entrada!$B$14)</f>
        <v>0.2</v>
      </c>
      <c r="C210" s="1">
        <f t="shared" si="9"/>
        <v>440000</v>
      </c>
      <c r="D210" s="1">
        <f t="shared" si="10"/>
        <v>1.6646666666666668E-4</v>
      </c>
    </row>
    <row r="211" spans="1:4" x14ac:dyDescent="0.25">
      <c r="A211" s="1">
        <f t="shared" si="11"/>
        <v>1.5253333333333337E-4</v>
      </c>
      <c r="B211" s="1">
        <f>MAX(EXP(-A211/Entrada!$B$15),Entrada!$B$14)</f>
        <v>0.2</v>
      </c>
      <c r="C211" s="1">
        <f t="shared" si="9"/>
        <v>440000</v>
      </c>
      <c r="D211" s="1">
        <f t="shared" si="10"/>
        <v>1.6720000000000005E-4</v>
      </c>
    </row>
    <row r="212" spans="1:4" x14ac:dyDescent="0.25">
      <c r="A212" s="1">
        <f t="shared" si="11"/>
        <v>1.5326666666666671E-4</v>
      </c>
      <c r="B212" s="1">
        <f>MAX(EXP(-A212/Entrada!$B$15),Entrada!$B$14)</f>
        <v>0.2</v>
      </c>
      <c r="C212" s="1">
        <f t="shared" si="9"/>
        <v>440000</v>
      </c>
      <c r="D212" s="1">
        <f t="shared" si="10"/>
        <v>1.6793333333333337E-4</v>
      </c>
    </row>
    <row r="213" spans="1:4" x14ac:dyDescent="0.25">
      <c r="A213" s="1">
        <f t="shared" si="11"/>
        <v>1.5400000000000006E-4</v>
      </c>
      <c r="B213" s="1">
        <f>MAX(EXP(-A213/Entrada!$B$15),Entrada!$B$14)</f>
        <v>0.2</v>
      </c>
      <c r="C213" s="1">
        <f t="shared" si="9"/>
        <v>440000</v>
      </c>
      <c r="D213" s="1">
        <f t="shared" si="10"/>
        <v>1.6866666666666674E-4</v>
      </c>
    </row>
    <row r="214" spans="1:4" x14ac:dyDescent="0.25">
      <c r="A214" s="1">
        <f t="shared" si="11"/>
        <v>1.547333333333334E-4</v>
      </c>
      <c r="B214" s="1">
        <f>MAX(EXP(-A214/Entrada!$B$15),Entrada!$B$14)</f>
        <v>0.2</v>
      </c>
      <c r="C214" s="1">
        <f t="shared" si="9"/>
        <v>440000</v>
      </c>
      <c r="D214" s="1">
        <f t="shared" si="10"/>
        <v>1.6940000000000005E-4</v>
      </c>
    </row>
    <row r="215" spans="1:4" x14ac:dyDescent="0.25">
      <c r="A215" s="1">
        <f t="shared" si="11"/>
        <v>1.5546666666666674E-4</v>
      </c>
      <c r="B215" s="1">
        <f>MAX(EXP(-A215/Entrada!$B$15),Entrada!$B$14)</f>
        <v>0.2</v>
      </c>
      <c r="C215" s="1">
        <f t="shared" si="9"/>
        <v>440000</v>
      </c>
      <c r="D215" s="1">
        <f t="shared" si="10"/>
        <v>1.7013333333333342E-4</v>
      </c>
    </row>
    <row r="216" spans="1:4" x14ac:dyDescent="0.25">
      <c r="A216" s="1">
        <f t="shared" si="11"/>
        <v>1.5620000000000008E-4</v>
      </c>
      <c r="B216" s="1">
        <f>MAX(EXP(-A216/Entrada!$B$15),Entrada!$B$14)</f>
        <v>0.2</v>
      </c>
      <c r="C216" s="1">
        <f t="shared" si="9"/>
        <v>440000</v>
      </c>
      <c r="D216" s="1">
        <f t="shared" si="10"/>
        <v>1.7086666666666674E-4</v>
      </c>
    </row>
    <row r="217" spans="1:4" x14ac:dyDescent="0.25">
      <c r="A217" s="1">
        <f t="shared" si="11"/>
        <v>1.5693333333333343E-4</v>
      </c>
      <c r="B217" s="1">
        <f>MAX(EXP(-A217/Entrada!$B$15),Entrada!$B$14)</f>
        <v>0.2</v>
      </c>
      <c r="C217" s="1">
        <f t="shared" si="9"/>
        <v>440000</v>
      </c>
      <c r="D217" s="1">
        <f t="shared" si="10"/>
        <v>1.7160000000000011E-4</v>
      </c>
    </row>
    <row r="218" spans="1:4" x14ac:dyDescent="0.25">
      <c r="A218" s="1">
        <f t="shared" si="11"/>
        <v>1.5766666666666677E-4</v>
      </c>
      <c r="B218" s="1">
        <f>MAX(EXP(-A218/Entrada!$B$15),Entrada!$B$14)</f>
        <v>0.2</v>
      </c>
      <c r="C218" s="1">
        <f t="shared" si="9"/>
        <v>440000</v>
      </c>
      <c r="D218" s="1">
        <f t="shared" si="10"/>
        <v>1.7233333333333342E-4</v>
      </c>
    </row>
    <row r="219" spans="1:4" x14ac:dyDescent="0.25">
      <c r="A219" s="1">
        <f t="shared" si="11"/>
        <v>1.5840000000000011E-4</v>
      </c>
      <c r="B219" s="1">
        <f>MAX(EXP(-A219/Entrada!$B$15),Entrada!$B$14)</f>
        <v>0.2</v>
      </c>
      <c r="C219" s="1">
        <f t="shared" si="9"/>
        <v>440000</v>
      </c>
      <c r="D219" s="1">
        <f t="shared" si="10"/>
        <v>1.7306666666666679E-4</v>
      </c>
    </row>
    <row r="220" spans="1:4" x14ac:dyDescent="0.25">
      <c r="A220" s="1">
        <f t="shared" si="11"/>
        <v>1.5913333333333345E-4</v>
      </c>
      <c r="B220" s="1">
        <f>MAX(EXP(-A220/Entrada!$B$15),Entrada!$B$14)</f>
        <v>0.2</v>
      </c>
      <c r="C220" s="1">
        <f t="shared" si="9"/>
        <v>440000</v>
      </c>
      <c r="D220" s="1">
        <f t="shared" si="10"/>
        <v>1.738000000000001E-4</v>
      </c>
    </row>
    <row r="221" spans="1:4" x14ac:dyDescent="0.25">
      <c r="A221" s="1">
        <f t="shared" si="11"/>
        <v>1.5986666666666679E-4</v>
      </c>
      <c r="B221" s="1">
        <f>MAX(EXP(-A221/Entrada!$B$15),Entrada!$B$14)</f>
        <v>0.2</v>
      </c>
      <c r="C221" s="1">
        <f t="shared" si="9"/>
        <v>440000</v>
      </c>
      <c r="D221" s="1">
        <f t="shared" si="10"/>
        <v>1.7453333333333347E-4</v>
      </c>
    </row>
    <row r="222" spans="1:4" x14ac:dyDescent="0.25">
      <c r="A222" s="1">
        <f t="shared" si="11"/>
        <v>1.6060000000000014E-4</v>
      </c>
      <c r="B222" s="1">
        <f>MAX(EXP(-A222/Entrada!$B$15),Entrada!$B$14)</f>
        <v>0.2</v>
      </c>
      <c r="C222" s="1">
        <f t="shared" si="9"/>
        <v>440000</v>
      </c>
      <c r="D222" s="1">
        <f t="shared" si="10"/>
        <v>1.7526666666666679E-4</v>
      </c>
    </row>
    <row r="223" spans="1:4" x14ac:dyDescent="0.25">
      <c r="A223" s="1">
        <f t="shared" si="11"/>
        <v>1.6133333333333348E-4</v>
      </c>
      <c r="B223" s="1">
        <f>MAX(EXP(-A223/Entrada!$B$15),Entrada!$B$14)</f>
        <v>0.2</v>
      </c>
      <c r="C223" s="1">
        <f t="shared" si="9"/>
        <v>440000</v>
      </c>
      <c r="D223" s="1">
        <f t="shared" si="10"/>
        <v>1.7600000000000016E-4</v>
      </c>
    </row>
    <row r="224" spans="1:4" x14ac:dyDescent="0.25">
      <c r="A224" s="1">
        <f t="shared" si="11"/>
        <v>1.6206666666666682E-4</v>
      </c>
      <c r="B224" s="1">
        <f>MAX(EXP(-A224/Entrada!$B$15),Entrada!$B$14)</f>
        <v>0.2</v>
      </c>
      <c r="C224" s="1">
        <f t="shared" si="9"/>
        <v>440000</v>
      </c>
      <c r="D224" s="1">
        <f t="shared" si="10"/>
        <v>1.7673333333333347E-4</v>
      </c>
    </row>
    <row r="225" spans="1:4" x14ac:dyDescent="0.25">
      <c r="A225" s="1">
        <f t="shared" si="11"/>
        <v>1.6280000000000016E-4</v>
      </c>
      <c r="B225" s="1">
        <f>MAX(EXP(-A225/Entrada!$B$15),Entrada!$B$14)</f>
        <v>0.2</v>
      </c>
      <c r="C225" s="1">
        <f t="shared" si="9"/>
        <v>440000</v>
      </c>
      <c r="D225" s="1">
        <f t="shared" si="10"/>
        <v>1.7746666666666684E-4</v>
      </c>
    </row>
    <row r="226" spans="1:4" x14ac:dyDescent="0.25">
      <c r="A226" s="1">
        <f t="shared" si="11"/>
        <v>1.635333333333335E-4</v>
      </c>
      <c r="B226" s="1">
        <f>MAX(EXP(-A226/Entrada!$B$15),Entrada!$B$14)</f>
        <v>0.2</v>
      </c>
      <c r="C226" s="1">
        <f t="shared" si="9"/>
        <v>440000</v>
      </c>
      <c r="D226" s="1">
        <f t="shared" si="10"/>
        <v>1.7820000000000016E-4</v>
      </c>
    </row>
    <row r="227" spans="1:4" x14ac:dyDescent="0.25">
      <c r="A227" s="1">
        <f t="shared" si="11"/>
        <v>1.6426666666666685E-4</v>
      </c>
      <c r="B227" s="1">
        <f>MAX(EXP(-A227/Entrada!$B$15),Entrada!$B$14)</f>
        <v>0.2</v>
      </c>
      <c r="C227" s="1">
        <f t="shared" si="9"/>
        <v>440000</v>
      </c>
      <c r="D227" s="1">
        <f t="shared" si="10"/>
        <v>1.7893333333333353E-4</v>
      </c>
    </row>
    <row r="228" spans="1:4" x14ac:dyDescent="0.25">
      <c r="A228" s="1">
        <f t="shared" si="11"/>
        <v>1.6500000000000019E-4</v>
      </c>
      <c r="B228" s="1">
        <f>MAX(EXP(-A228/Entrada!$B$15),Entrada!$B$14)</f>
        <v>0.2</v>
      </c>
      <c r="C228" s="1">
        <f t="shared" si="9"/>
        <v>440000</v>
      </c>
      <c r="D228" s="1">
        <f t="shared" si="10"/>
        <v>1.7966666666666684E-4</v>
      </c>
    </row>
    <row r="229" spans="1:4" x14ac:dyDescent="0.25">
      <c r="A229" s="1">
        <f t="shared" si="11"/>
        <v>1.6573333333333353E-4</v>
      </c>
      <c r="B229" s="1">
        <f>MAX(EXP(-A229/Entrada!$B$15),Entrada!$B$14)</f>
        <v>0.2</v>
      </c>
      <c r="C229" s="1">
        <f t="shared" si="9"/>
        <v>440000</v>
      </c>
      <c r="D229" s="1">
        <f t="shared" si="10"/>
        <v>1.8040000000000021E-4</v>
      </c>
    </row>
    <row r="230" spans="1:4" x14ac:dyDescent="0.25">
      <c r="A230" s="1">
        <f t="shared" si="11"/>
        <v>1.6646666666666687E-4</v>
      </c>
      <c r="B230" s="1">
        <f>MAX(EXP(-A230/Entrada!$B$15),Entrada!$B$14)</f>
        <v>0.2</v>
      </c>
      <c r="C230" s="1">
        <f t="shared" si="9"/>
        <v>440000</v>
      </c>
      <c r="D230" s="1">
        <f t="shared" si="10"/>
        <v>1.8113333333333353E-4</v>
      </c>
    </row>
    <row r="231" spans="1:4" x14ac:dyDescent="0.25">
      <c r="A231" s="1">
        <f t="shared" si="11"/>
        <v>1.6720000000000022E-4</v>
      </c>
      <c r="B231" s="1">
        <f>MAX(EXP(-A231/Entrada!$B$15),Entrada!$B$14)</f>
        <v>0.2</v>
      </c>
      <c r="C231" s="1">
        <f t="shared" si="9"/>
        <v>440000</v>
      </c>
      <c r="D231" s="1">
        <f t="shared" si="10"/>
        <v>1.818666666666669E-4</v>
      </c>
    </row>
    <row r="232" spans="1:4" x14ac:dyDescent="0.25">
      <c r="A232" s="1">
        <f t="shared" si="11"/>
        <v>1.6793333333333356E-4</v>
      </c>
      <c r="B232" s="1">
        <f>MAX(EXP(-A232/Entrada!$B$15),Entrada!$B$14)</f>
        <v>0.2</v>
      </c>
      <c r="C232" s="1">
        <f t="shared" si="9"/>
        <v>440000</v>
      </c>
      <c r="D232" s="1">
        <f t="shared" si="10"/>
        <v>1.8260000000000021E-4</v>
      </c>
    </row>
    <row r="233" spans="1:4" x14ac:dyDescent="0.25">
      <c r="A233" s="1">
        <f t="shared" si="11"/>
        <v>1.686666666666669E-4</v>
      </c>
      <c r="B233" s="1">
        <f>MAX(EXP(-A233/Entrada!$B$15),Entrada!$B$14)</f>
        <v>0.2</v>
      </c>
      <c r="C233" s="1">
        <f t="shared" si="9"/>
        <v>440000</v>
      </c>
      <c r="D233" s="1">
        <f t="shared" si="10"/>
        <v>1.8333333333333358E-4</v>
      </c>
    </row>
    <row r="234" spans="1:4" x14ac:dyDescent="0.25">
      <c r="A234" s="1">
        <f t="shared" si="11"/>
        <v>1.6940000000000024E-4</v>
      </c>
      <c r="B234" s="1">
        <f>MAX(EXP(-A234/Entrada!$B$15),Entrada!$B$14)</f>
        <v>0.2</v>
      </c>
      <c r="C234" s="1">
        <f t="shared" si="9"/>
        <v>440000</v>
      </c>
      <c r="D234" s="1">
        <f t="shared" si="10"/>
        <v>1.8406666666666689E-4</v>
      </c>
    </row>
    <row r="235" spans="1:4" x14ac:dyDescent="0.25">
      <c r="A235" s="1">
        <f t="shared" si="11"/>
        <v>1.7013333333333358E-4</v>
      </c>
      <c r="B235" s="1">
        <f>MAX(EXP(-A235/Entrada!$B$15),Entrada!$B$14)</f>
        <v>0.2</v>
      </c>
      <c r="C235" s="1">
        <f t="shared" si="9"/>
        <v>440000</v>
      </c>
      <c r="D235" s="1">
        <f t="shared" si="10"/>
        <v>1.8480000000000026E-4</v>
      </c>
    </row>
    <row r="236" spans="1:4" x14ac:dyDescent="0.25">
      <c r="A236" s="1">
        <f t="shared" si="11"/>
        <v>1.7086666666666693E-4</v>
      </c>
      <c r="B236" s="1">
        <f>MAX(EXP(-A236/Entrada!$B$15),Entrada!$B$14)</f>
        <v>0.2</v>
      </c>
      <c r="C236" s="1">
        <f t="shared" si="9"/>
        <v>440000</v>
      </c>
      <c r="D236" s="1">
        <f t="shared" si="10"/>
        <v>1.8553333333333358E-4</v>
      </c>
    </row>
    <row r="237" spans="1:4" x14ac:dyDescent="0.25">
      <c r="A237" s="1">
        <f t="shared" si="11"/>
        <v>1.7160000000000027E-4</v>
      </c>
      <c r="B237" s="1">
        <f>MAX(EXP(-A237/Entrada!$B$15),Entrada!$B$14)</f>
        <v>0.2</v>
      </c>
      <c r="C237" s="1">
        <f t="shared" si="9"/>
        <v>440000</v>
      </c>
      <c r="D237" s="1">
        <f t="shared" si="10"/>
        <v>1.8626666666666695E-4</v>
      </c>
    </row>
    <row r="238" spans="1:4" x14ac:dyDescent="0.25">
      <c r="A238" s="1">
        <f t="shared" si="11"/>
        <v>1.7233333333333361E-4</v>
      </c>
      <c r="B238" s="1">
        <f>MAX(EXP(-A238/Entrada!$B$15),Entrada!$B$14)</f>
        <v>0.2</v>
      </c>
      <c r="C238" s="1">
        <f t="shared" si="9"/>
        <v>440000</v>
      </c>
      <c r="D238" s="1">
        <f t="shared" si="10"/>
        <v>1.8700000000000026E-4</v>
      </c>
    </row>
    <row r="239" spans="1:4" x14ac:dyDescent="0.25">
      <c r="A239" s="1">
        <f t="shared" si="11"/>
        <v>1.7306666666666695E-4</v>
      </c>
      <c r="B239" s="1">
        <f>MAX(EXP(-A239/Entrada!$B$15),Entrada!$B$14)</f>
        <v>0.2</v>
      </c>
      <c r="C239" s="1">
        <f t="shared" si="9"/>
        <v>440000</v>
      </c>
      <c r="D239" s="1">
        <f t="shared" si="10"/>
        <v>1.8773333333333363E-4</v>
      </c>
    </row>
    <row r="240" spans="1:4" x14ac:dyDescent="0.25">
      <c r="A240" s="1">
        <f t="shared" si="11"/>
        <v>1.7380000000000029E-4</v>
      </c>
      <c r="B240" s="1">
        <f>MAX(EXP(-A240/Entrada!$B$15),Entrada!$B$14)</f>
        <v>0.2</v>
      </c>
      <c r="C240" s="1">
        <f t="shared" si="9"/>
        <v>440000</v>
      </c>
      <c r="D240" s="1">
        <f t="shared" si="10"/>
        <v>1.8846666666666695E-4</v>
      </c>
    </row>
    <row r="241" spans="1:4" x14ac:dyDescent="0.25">
      <c r="A241" s="1">
        <f t="shared" si="11"/>
        <v>1.7453333333333364E-4</v>
      </c>
      <c r="B241" s="1">
        <f>MAX(EXP(-A241/Entrada!$B$15),Entrada!$B$14)</f>
        <v>0.2</v>
      </c>
      <c r="C241" s="1">
        <f t="shared" si="9"/>
        <v>440000</v>
      </c>
      <c r="D241" s="1">
        <f t="shared" si="10"/>
        <v>1.8920000000000032E-4</v>
      </c>
    </row>
    <row r="242" spans="1:4" x14ac:dyDescent="0.25">
      <c r="A242" s="1">
        <f t="shared" si="11"/>
        <v>1.7526666666666698E-4</v>
      </c>
      <c r="B242" s="1">
        <f>MAX(EXP(-A242/Entrada!$B$15),Entrada!$B$14)</f>
        <v>0.2</v>
      </c>
      <c r="C242" s="1">
        <f t="shared" si="9"/>
        <v>440000</v>
      </c>
      <c r="D242" s="1">
        <f t="shared" si="10"/>
        <v>1.8993333333333363E-4</v>
      </c>
    </row>
    <row r="243" spans="1:4" x14ac:dyDescent="0.25">
      <c r="A243" s="1">
        <f t="shared" si="11"/>
        <v>1.7600000000000032E-4</v>
      </c>
      <c r="B243" s="1">
        <f>MAX(EXP(-A243/Entrada!$B$15),Entrada!$B$14)</f>
        <v>0.2</v>
      </c>
      <c r="C243" s="1">
        <f t="shared" si="9"/>
        <v>440000</v>
      </c>
      <c r="D243" s="1">
        <f t="shared" si="10"/>
        <v>1.90666666666667E-4</v>
      </c>
    </row>
    <row r="244" spans="1:4" x14ac:dyDescent="0.25">
      <c r="A244" s="1">
        <f t="shared" si="11"/>
        <v>1.7673333333333366E-4</v>
      </c>
      <c r="B244" s="1">
        <f>MAX(EXP(-A244/Entrada!$B$15),Entrada!$B$14)</f>
        <v>0.2</v>
      </c>
      <c r="C244" s="1">
        <f t="shared" si="9"/>
        <v>440000</v>
      </c>
      <c r="D244" s="1">
        <f t="shared" si="10"/>
        <v>1.9140000000000032E-4</v>
      </c>
    </row>
    <row r="245" spans="1:4" x14ac:dyDescent="0.25">
      <c r="A245" s="1">
        <f t="shared" si="11"/>
        <v>1.77466666666667E-4</v>
      </c>
      <c r="B245" s="1">
        <f>MAX(EXP(-A245/Entrada!$B$15),Entrada!$B$14)</f>
        <v>0.2</v>
      </c>
      <c r="C245" s="1">
        <f t="shared" si="9"/>
        <v>440000</v>
      </c>
      <c r="D245" s="1">
        <f t="shared" si="10"/>
        <v>1.9213333333333368E-4</v>
      </c>
    </row>
    <row r="246" spans="1:4" x14ac:dyDescent="0.25">
      <c r="A246" s="1">
        <f t="shared" si="11"/>
        <v>1.7820000000000035E-4</v>
      </c>
      <c r="B246" s="1">
        <f>MAX(EXP(-A246/Entrada!$B$15),Entrada!$B$14)</f>
        <v>0.2</v>
      </c>
      <c r="C246" s="1">
        <f t="shared" si="9"/>
        <v>440000</v>
      </c>
      <c r="D246" s="1">
        <f t="shared" si="10"/>
        <v>1.92866666666667E-4</v>
      </c>
    </row>
    <row r="247" spans="1:4" x14ac:dyDescent="0.25">
      <c r="A247" s="1">
        <f t="shared" si="11"/>
        <v>1.7893333333333369E-4</v>
      </c>
      <c r="B247" s="1">
        <f>MAX(EXP(-A247/Entrada!$B$15),Entrada!$B$14)</f>
        <v>0.2</v>
      </c>
      <c r="C247" s="1">
        <f t="shared" si="9"/>
        <v>440000</v>
      </c>
      <c r="D247" s="1">
        <f t="shared" si="10"/>
        <v>1.9360000000000037E-4</v>
      </c>
    </row>
    <row r="248" spans="1:4" x14ac:dyDescent="0.25">
      <c r="A248" s="1">
        <f t="shared" si="11"/>
        <v>1.7966666666666703E-4</v>
      </c>
      <c r="B248" s="1">
        <f>MAX(EXP(-A248/Entrada!$B$15),Entrada!$B$14)</f>
        <v>0.2</v>
      </c>
      <c r="C248" s="1">
        <f t="shared" si="9"/>
        <v>440000</v>
      </c>
      <c r="D248" s="1">
        <f t="shared" si="10"/>
        <v>1.9433333333333368E-4</v>
      </c>
    </row>
    <row r="249" spans="1:4" x14ac:dyDescent="0.25">
      <c r="A249" s="1">
        <f t="shared" si="11"/>
        <v>1.8040000000000037E-4</v>
      </c>
      <c r="B249" s="1">
        <f>MAX(EXP(-A249/Entrada!$B$15),Entrada!$B$14)</f>
        <v>0.2</v>
      </c>
      <c r="C249" s="1">
        <f t="shared" si="9"/>
        <v>440000</v>
      </c>
      <c r="D249" s="1">
        <f t="shared" si="10"/>
        <v>1.9506666666666705E-4</v>
      </c>
    </row>
    <row r="250" spans="1:4" x14ac:dyDescent="0.25">
      <c r="A250" s="1">
        <f t="shared" si="11"/>
        <v>1.8113333333333372E-4</v>
      </c>
      <c r="B250" s="1">
        <f>MAX(EXP(-A250/Entrada!$B$15),Entrada!$B$14)</f>
        <v>0.2</v>
      </c>
      <c r="C250" s="1">
        <f t="shared" si="9"/>
        <v>440000</v>
      </c>
      <c r="D250" s="1">
        <f t="shared" si="10"/>
        <v>1.9580000000000037E-4</v>
      </c>
    </row>
    <row r="251" spans="1:4" x14ac:dyDescent="0.25">
      <c r="A251" s="1">
        <f t="shared" si="11"/>
        <v>1.8186666666666706E-4</v>
      </c>
      <c r="B251" s="1">
        <f>MAX(EXP(-A251/Entrada!$B$15),Entrada!$B$14)</f>
        <v>0.2</v>
      </c>
      <c r="C251" s="1">
        <f t="shared" si="9"/>
        <v>440000</v>
      </c>
      <c r="D251" s="1">
        <f t="shared" si="10"/>
        <v>1.9653333333333374E-4</v>
      </c>
    </row>
    <row r="252" spans="1:4" x14ac:dyDescent="0.25">
      <c r="A252" s="1">
        <f t="shared" si="11"/>
        <v>1.826000000000004E-4</v>
      </c>
      <c r="B252" s="1">
        <f>MAX(EXP(-A252/Entrada!$B$15),Entrada!$B$14)</f>
        <v>0.2</v>
      </c>
      <c r="C252" s="1">
        <f t="shared" si="9"/>
        <v>440000</v>
      </c>
      <c r="D252" s="1">
        <f t="shared" si="10"/>
        <v>1.9726666666666705E-4</v>
      </c>
    </row>
    <row r="253" spans="1:4" x14ac:dyDescent="0.25">
      <c r="A253" s="1">
        <f t="shared" si="11"/>
        <v>1.8333333333333374E-4</v>
      </c>
      <c r="B253" s="1">
        <f>MAX(EXP(-A253/Entrada!$B$15),Entrada!$B$14)</f>
        <v>0.2</v>
      </c>
      <c r="C253" s="1">
        <f t="shared" si="9"/>
        <v>440000</v>
      </c>
      <c r="D253" s="1">
        <f t="shared" si="10"/>
        <v>1.9800000000000042E-4</v>
      </c>
    </row>
    <row r="254" spans="1:4" x14ac:dyDescent="0.25">
      <c r="A254" s="1">
        <f t="shared" si="11"/>
        <v>1.8406666666666708E-4</v>
      </c>
      <c r="B254" s="1">
        <f>MAX(EXP(-A254/Entrada!$B$15),Entrada!$B$14)</f>
        <v>0.2</v>
      </c>
      <c r="C254" s="1">
        <f t="shared" si="9"/>
        <v>440000</v>
      </c>
      <c r="D254" s="1">
        <f t="shared" si="10"/>
        <v>1.9873333333333374E-4</v>
      </c>
    </row>
    <row r="255" spans="1:4" x14ac:dyDescent="0.25">
      <c r="A255" s="1">
        <f t="shared" si="11"/>
        <v>1.8480000000000043E-4</v>
      </c>
      <c r="B255" s="1">
        <f>MAX(EXP(-A255/Entrada!$B$15),Entrada!$B$14)</f>
        <v>0.2</v>
      </c>
      <c r="C255" s="1">
        <f t="shared" si="9"/>
        <v>440000</v>
      </c>
      <c r="D255" s="1">
        <f t="shared" si="10"/>
        <v>1.9946666666666711E-4</v>
      </c>
    </row>
    <row r="256" spans="1:4" x14ac:dyDescent="0.25">
      <c r="A256" s="1">
        <f t="shared" si="11"/>
        <v>1.8553333333333377E-4</v>
      </c>
      <c r="B256" s="1">
        <f>MAX(EXP(-A256/Entrada!$B$15),Entrada!$B$14)</f>
        <v>0.2</v>
      </c>
      <c r="C256" s="1">
        <f t="shared" si="9"/>
        <v>440000</v>
      </c>
      <c r="D256" s="1">
        <f t="shared" si="10"/>
        <v>2.0020000000000042E-4</v>
      </c>
    </row>
    <row r="257" spans="1:4" x14ac:dyDescent="0.25">
      <c r="A257" s="1">
        <f t="shared" si="11"/>
        <v>1.8626666666666711E-4</v>
      </c>
      <c r="B257" s="1">
        <f>MAX(EXP(-A257/Entrada!$B$15),Entrada!$B$14)</f>
        <v>0.2</v>
      </c>
      <c r="C257" s="1">
        <f t="shared" si="9"/>
        <v>440000</v>
      </c>
      <c r="D257" s="1">
        <f t="shared" si="10"/>
        <v>2.0093333333333379E-4</v>
      </c>
    </row>
    <row r="258" spans="1:4" x14ac:dyDescent="0.25">
      <c r="A258" s="1">
        <f t="shared" si="11"/>
        <v>1.8700000000000045E-4</v>
      </c>
      <c r="B258" s="1">
        <f>MAX(EXP(-A258/Entrada!$B$15),Entrada!$B$14)</f>
        <v>0.2</v>
      </c>
      <c r="C258" s="1">
        <f t="shared" ref="C258:C321" si="12">B258*ft</f>
        <v>440000</v>
      </c>
      <c r="D258" s="1">
        <f t="shared" ref="D258:D321" si="13">C258/Ec+A258</f>
        <v>2.0166666666666711E-4</v>
      </c>
    </row>
    <row r="259" spans="1:4" x14ac:dyDescent="0.25">
      <c r="A259" s="1">
        <f t="shared" si="11"/>
        <v>1.8773333333333379E-4</v>
      </c>
      <c r="B259" s="1">
        <f>MAX(EXP(-A259/Entrada!$B$15),Entrada!$B$14)</f>
        <v>0.2</v>
      </c>
      <c r="C259" s="1">
        <f t="shared" si="12"/>
        <v>440000</v>
      </c>
      <c r="D259" s="1">
        <f t="shared" si="13"/>
        <v>2.0240000000000047E-4</v>
      </c>
    </row>
    <row r="260" spans="1:4" x14ac:dyDescent="0.25">
      <c r="A260" s="1">
        <f t="shared" ref="A260:A323" si="14">A259+ft/Ec/100</f>
        <v>1.8846666666666714E-4</v>
      </c>
      <c r="B260" s="1">
        <f>MAX(EXP(-A260/Entrada!$B$15),Entrada!$B$14)</f>
        <v>0.2</v>
      </c>
      <c r="C260" s="1">
        <f t="shared" si="12"/>
        <v>440000</v>
      </c>
      <c r="D260" s="1">
        <f t="shared" si="13"/>
        <v>2.0313333333333379E-4</v>
      </c>
    </row>
    <row r="261" spans="1:4" x14ac:dyDescent="0.25">
      <c r="A261" s="1">
        <f t="shared" si="14"/>
        <v>1.8920000000000048E-4</v>
      </c>
      <c r="B261" s="1">
        <f>MAX(EXP(-A261/Entrada!$B$15),Entrada!$B$14)</f>
        <v>0.2</v>
      </c>
      <c r="C261" s="1">
        <f t="shared" si="12"/>
        <v>440000</v>
      </c>
      <c r="D261" s="1">
        <f t="shared" si="13"/>
        <v>2.0386666666666716E-4</v>
      </c>
    </row>
    <row r="262" spans="1:4" x14ac:dyDescent="0.25">
      <c r="A262" s="1">
        <f t="shared" si="14"/>
        <v>1.8993333333333382E-4</v>
      </c>
      <c r="B262" s="1">
        <f>MAX(EXP(-A262/Entrada!$B$15),Entrada!$B$14)</f>
        <v>0.2</v>
      </c>
      <c r="C262" s="1">
        <f t="shared" si="12"/>
        <v>440000</v>
      </c>
      <c r="D262" s="1">
        <f t="shared" si="13"/>
        <v>2.0460000000000047E-4</v>
      </c>
    </row>
    <row r="263" spans="1:4" x14ac:dyDescent="0.25">
      <c r="A263" s="1">
        <f t="shared" si="14"/>
        <v>1.9066666666666716E-4</v>
      </c>
      <c r="B263" s="1">
        <f>MAX(EXP(-A263/Entrada!$B$15),Entrada!$B$14)</f>
        <v>0.2</v>
      </c>
      <c r="C263" s="1">
        <f t="shared" si="12"/>
        <v>440000</v>
      </c>
      <c r="D263" s="1">
        <f t="shared" si="13"/>
        <v>2.0533333333333384E-4</v>
      </c>
    </row>
    <row r="264" spans="1:4" x14ac:dyDescent="0.25">
      <c r="A264" s="1">
        <f t="shared" si="14"/>
        <v>1.9140000000000051E-4</v>
      </c>
      <c r="B264" s="1">
        <f>MAX(EXP(-A264/Entrada!$B$15),Entrada!$B$14)</f>
        <v>0.2</v>
      </c>
      <c r="C264" s="1">
        <f t="shared" si="12"/>
        <v>440000</v>
      </c>
      <c r="D264" s="1">
        <f t="shared" si="13"/>
        <v>2.0606666666666716E-4</v>
      </c>
    </row>
    <row r="265" spans="1:4" x14ac:dyDescent="0.25">
      <c r="A265" s="1">
        <f t="shared" si="14"/>
        <v>1.9213333333333385E-4</v>
      </c>
      <c r="B265" s="1">
        <f>MAX(EXP(-A265/Entrada!$B$15),Entrada!$B$14)</f>
        <v>0.2</v>
      </c>
      <c r="C265" s="1">
        <f t="shared" si="12"/>
        <v>440000</v>
      </c>
      <c r="D265" s="1">
        <f t="shared" si="13"/>
        <v>2.0680000000000053E-4</v>
      </c>
    </row>
    <row r="266" spans="1:4" x14ac:dyDescent="0.25">
      <c r="A266" s="1">
        <f t="shared" si="14"/>
        <v>1.9286666666666719E-4</v>
      </c>
      <c r="B266" s="1">
        <f>MAX(EXP(-A266/Entrada!$B$15),Entrada!$B$14)</f>
        <v>0.2</v>
      </c>
      <c r="C266" s="1">
        <f t="shared" si="12"/>
        <v>440000</v>
      </c>
      <c r="D266" s="1">
        <f t="shared" si="13"/>
        <v>2.0753333333333384E-4</v>
      </c>
    </row>
    <row r="267" spans="1:4" x14ac:dyDescent="0.25">
      <c r="A267" s="1">
        <f t="shared" si="14"/>
        <v>1.9360000000000053E-4</v>
      </c>
      <c r="B267" s="1">
        <f>MAX(EXP(-A267/Entrada!$B$15),Entrada!$B$14)</f>
        <v>0.2</v>
      </c>
      <c r="C267" s="1">
        <f t="shared" si="12"/>
        <v>440000</v>
      </c>
      <c r="D267" s="1">
        <f t="shared" si="13"/>
        <v>2.0826666666666721E-4</v>
      </c>
    </row>
    <row r="268" spans="1:4" x14ac:dyDescent="0.25">
      <c r="A268" s="1">
        <f t="shared" si="14"/>
        <v>1.9433333333333387E-4</v>
      </c>
      <c r="B268" s="1">
        <f>MAX(EXP(-A268/Entrada!$B$15),Entrada!$B$14)</f>
        <v>0.2</v>
      </c>
      <c r="C268" s="1">
        <f t="shared" si="12"/>
        <v>440000</v>
      </c>
      <c r="D268" s="1">
        <f t="shared" si="13"/>
        <v>2.0900000000000053E-4</v>
      </c>
    </row>
    <row r="269" spans="1:4" x14ac:dyDescent="0.25">
      <c r="A269" s="1">
        <f t="shared" si="14"/>
        <v>1.9506666666666722E-4</v>
      </c>
      <c r="B269" s="1">
        <f>MAX(EXP(-A269/Entrada!$B$15),Entrada!$B$14)</f>
        <v>0.2</v>
      </c>
      <c r="C269" s="1">
        <f t="shared" si="12"/>
        <v>440000</v>
      </c>
      <c r="D269" s="1">
        <f t="shared" si="13"/>
        <v>2.097333333333339E-4</v>
      </c>
    </row>
    <row r="270" spans="1:4" x14ac:dyDescent="0.25">
      <c r="A270" s="1">
        <f t="shared" si="14"/>
        <v>1.9580000000000056E-4</v>
      </c>
      <c r="B270" s="1">
        <f>MAX(EXP(-A270/Entrada!$B$15),Entrada!$B$14)</f>
        <v>0.2</v>
      </c>
      <c r="C270" s="1">
        <f t="shared" si="12"/>
        <v>440000</v>
      </c>
      <c r="D270" s="1">
        <f t="shared" si="13"/>
        <v>2.1046666666666721E-4</v>
      </c>
    </row>
    <row r="271" spans="1:4" x14ac:dyDescent="0.25">
      <c r="A271" s="1">
        <f t="shared" si="14"/>
        <v>1.965333333333339E-4</v>
      </c>
      <c r="B271" s="1">
        <f>MAX(EXP(-A271/Entrada!$B$15),Entrada!$B$14)</f>
        <v>0.2</v>
      </c>
      <c r="C271" s="1">
        <f t="shared" si="12"/>
        <v>440000</v>
      </c>
      <c r="D271" s="1">
        <f t="shared" si="13"/>
        <v>2.1120000000000058E-4</v>
      </c>
    </row>
    <row r="272" spans="1:4" x14ac:dyDescent="0.25">
      <c r="A272" s="1">
        <f t="shared" si="14"/>
        <v>1.9726666666666724E-4</v>
      </c>
      <c r="B272" s="1">
        <f>MAX(EXP(-A272/Entrada!$B$15),Entrada!$B$14)</f>
        <v>0.2</v>
      </c>
      <c r="C272" s="1">
        <f t="shared" si="12"/>
        <v>440000</v>
      </c>
      <c r="D272" s="1">
        <f t="shared" si="13"/>
        <v>2.1193333333333389E-4</v>
      </c>
    </row>
    <row r="273" spans="1:4" x14ac:dyDescent="0.25">
      <c r="A273" s="1">
        <f t="shared" si="14"/>
        <v>1.9800000000000058E-4</v>
      </c>
      <c r="B273" s="1">
        <f>MAX(EXP(-A273/Entrada!$B$15),Entrada!$B$14)</f>
        <v>0.2</v>
      </c>
      <c r="C273" s="1">
        <f t="shared" si="12"/>
        <v>440000</v>
      </c>
      <c r="D273" s="1">
        <f t="shared" si="13"/>
        <v>2.1266666666666726E-4</v>
      </c>
    </row>
    <row r="274" spans="1:4" x14ac:dyDescent="0.25">
      <c r="A274" s="1">
        <f t="shared" si="14"/>
        <v>1.9873333333333393E-4</v>
      </c>
      <c r="B274" s="1">
        <f>MAX(EXP(-A274/Entrada!$B$15),Entrada!$B$14)</f>
        <v>0.2</v>
      </c>
      <c r="C274" s="1">
        <f t="shared" si="12"/>
        <v>440000</v>
      </c>
      <c r="D274" s="1">
        <f t="shared" si="13"/>
        <v>2.1340000000000058E-4</v>
      </c>
    </row>
    <row r="275" spans="1:4" x14ac:dyDescent="0.25">
      <c r="A275" s="1">
        <f t="shared" si="14"/>
        <v>1.9946666666666727E-4</v>
      </c>
      <c r="B275" s="1">
        <f>MAX(EXP(-A275/Entrada!$B$15),Entrada!$B$14)</f>
        <v>0.2</v>
      </c>
      <c r="C275" s="1">
        <f t="shared" si="12"/>
        <v>440000</v>
      </c>
      <c r="D275" s="1">
        <f t="shared" si="13"/>
        <v>2.1413333333333395E-4</v>
      </c>
    </row>
    <row r="276" spans="1:4" x14ac:dyDescent="0.25">
      <c r="A276" s="1">
        <f t="shared" si="14"/>
        <v>2.0020000000000061E-4</v>
      </c>
      <c r="B276" s="1">
        <f>MAX(EXP(-A276/Entrada!$B$15),Entrada!$B$14)</f>
        <v>0.2</v>
      </c>
      <c r="C276" s="1">
        <f t="shared" si="12"/>
        <v>440000</v>
      </c>
      <c r="D276" s="1">
        <f t="shared" si="13"/>
        <v>2.1486666666666726E-4</v>
      </c>
    </row>
    <row r="277" spans="1:4" x14ac:dyDescent="0.25">
      <c r="A277" s="1">
        <f t="shared" si="14"/>
        <v>2.0093333333333395E-4</v>
      </c>
      <c r="B277" s="1">
        <f>MAX(EXP(-A277/Entrada!$B$15),Entrada!$B$14)</f>
        <v>0.2</v>
      </c>
      <c r="C277" s="1">
        <f t="shared" si="12"/>
        <v>440000</v>
      </c>
      <c r="D277" s="1">
        <f t="shared" si="13"/>
        <v>2.1560000000000063E-4</v>
      </c>
    </row>
    <row r="278" spans="1:4" x14ac:dyDescent="0.25">
      <c r="A278" s="1">
        <f t="shared" si="14"/>
        <v>2.016666666666673E-4</v>
      </c>
      <c r="B278" s="1">
        <f>MAX(EXP(-A278/Entrada!$B$15),Entrada!$B$14)</f>
        <v>0.2</v>
      </c>
      <c r="C278" s="1">
        <f t="shared" si="12"/>
        <v>440000</v>
      </c>
      <c r="D278" s="1">
        <f t="shared" si="13"/>
        <v>2.1633333333333395E-4</v>
      </c>
    </row>
    <row r="279" spans="1:4" x14ac:dyDescent="0.25">
      <c r="A279" s="1">
        <f t="shared" si="14"/>
        <v>2.0240000000000064E-4</v>
      </c>
      <c r="B279" s="1">
        <f>MAX(EXP(-A279/Entrada!$B$15),Entrada!$B$14)</f>
        <v>0.2</v>
      </c>
      <c r="C279" s="1">
        <f t="shared" si="12"/>
        <v>440000</v>
      </c>
      <c r="D279" s="1">
        <f t="shared" si="13"/>
        <v>2.1706666666666732E-4</v>
      </c>
    </row>
    <row r="280" spans="1:4" x14ac:dyDescent="0.25">
      <c r="A280" s="1">
        <f t="shared" si="14"/>
        <v>2.0313333333333398E-4</v>
      </c>
      <c r="B280" s="1">
        <f>MAX(EXP(-A280/Entrada!$B$15),Entrada!$B$14)</f>
        <v>0.2</v>
      </c>
      <c r="C280" s="1">
        <f t="shared" si="12"/>
        <v>440000</v>
      </c>
      <c r="D280" s="1">
        <f t="shared" si="13"/>
        <v>2.1780000000000063E-4</v>
      </c>
    </row>
    <row r="281" spans="1:4" x14ac:dyDescent="0.25">
      <c r="A281" s="1">
        <f t="shared" si="14"/>
        <v>2.0386666666666732E-4</v>
      </c>
      <c r="B281" s="1">
        <f>MAX(EXP(-A281/Entrada!$B$15),Entrada!$B$14)</f>
        <v>0.2</v>
      </c>
      <c r="C281" s="1">
        <f t="shared" si="12"/>
        <v>440000</v>
      </c>
      <c r="D281" s="1">
        <f t="shared" si="13"/>
        <v>2.18533333333334E-4</v>
      </c>
    </row>
    <row r="282" spans="1:4" x14ac:dyDescent="0.25">
      <c r="A282" s="1">
        <f t="shared" si="14"/>
        <v>2.0460000000000066E-4</v>
      </c>
      <c r="B282" s="1">
        <f>MAX(EXP(-A282/Entrada!$B$15),Entrada!$B$14)</f>
        <v>0.2</v>
      </c>
      <c r="C282" s="1">
        <f t="shared" si="12"/>
        <v>440000</v>
      </c>
      <c r="D282" s="1">
        <f t="shared" si="13"/>
        <v>2.1926666666666732E-4</v>
      </c>
    </row>
    <row r="283" spans="1:4" x14ac:dyDescent="0.25">
      <c r="A283" s="1">
        <f t="shared" si="14"/>
        <v>2.0533333333333401E-4</v>
      </c>
      <c r="B283" s="1">
        <f>MAX(EXP(-A283/Entrada!$B$15),Entrada!$B$14)</f>
        <v>0.2</v>
      </c>
      <c r="C283" s="1">
        <f t="shared" si="12"/>
        <v>440000</v>
      </c>
      <c r="D283" s="1">
        <f t="shared" si="13"/>
        <v>2.2000000000000069E-4</v>
      </c>
    </row>
    <row r="284" spans="1:4" x14ac:dyDescent="0.25">
      <c r="A284" s="1">
        <f t="shared" si="14"/>
        <v>2.0606666666666735E-4</v>
      </c>
      <c r="B284" s="1">
        <f>MAX(EXP(-A284/Entrada!$B$15),Entrada!$B$14)</f>
        <v>0.2</v>
      </c>
      <c r="C284" s="1">
        <f t="shared" si="12"/>
        <v>440000</v>
      </c>
      <c r="D284" s="1">
        <f t="shared" si="13"/>
        <v>2.20733333333334E-4</v>
      </c>
    </row>
    <row r="285" spans="1:4" x14ac:dyDescent="0.25">
      <c r="A285" s="1">
        <f t="shared" si="14"/>
        <v>2.0680000000000069E-4</v>
      </c>
      <c r="B285" s="1">
        <f>MAX(EXP(-A285/Entrada!$B$15),Entrada!$B$14)</f>
        <v>0.2</v>
      </c>
      <c r="C285" s="1">
        <f t="shared" si="12"/>
        <v>440000</v>
      </c>
      <c r="D285" s="1">
        <f t="shared" si="13"/>
        <v>2.2146666666666737E-4</v>
      </c>
    </row>
    <row r="286" spans="1:4" x14ac:dyDescent="0.25">
      <c r="A286" s="1">
        <f t="shared" si="14"/>
        <v>2.0753333333333403E-4</v>
      </c>
      <c r="B286" s="1">
        <f>MAX(EXP(-A286/Entrada!$B$15),Entrada!$B$14)</f>
        <v>0.2</v>
      </c>
      <c r="C286" s="1">
        <f t="shared" si="12"/>
        <v>440000</v>
      </c>
      <c r="D286" s="1">
        <f t="shared" si="13"/>
        <v>2.2220000000000068E-4</v>
      </c>
    </row>
    <row r="287" spans="1:4" x14ac:dyDescent="0.25">
      <c r="A287" s="1">
        <f t="shared" si="14"/>
        <v>2.0826666666666737E-4</v>
      </c>
      <c r="B287" s="1">
        <f>MAX(EXP(-A287/Entrada!$B$15),Entrada!$B$14)</f>
        <v>0.2</v>
      </c>
      <c r="C287" s="1">
        <f t="shared" si="12"/>
        <v>440000</v>
      </c>
      <c r="D287" s="1">
        <f t="shared" si="13"/>
        <v>2.2293333333333405E-4</v>
      </c>
    </row>
    <row r="288" spans="1:4" x14ac:dyDescent="0.25">
      <c r="A288" s="1">
        <f t="shared" si="14"/>
        <v>2.0900000000000072E-4</v>
      </c>
      <c r="B288" s="1">
        <f>MAX(EXP(-A288/Entrada!$B$15),Entrada!$B$14)</f>
        <v>0.2</v>
      </c>
      <c r="C288" s="1">
        <f t="shared" si="12"/>
        <v>440000</v>
      </c>
      <c r="D288" s="1">
        <f t="shared" si="13"/>
        <v>2.2366666666666737E-4</v>
      </c>
    </row>
    <row r="289" spans="1:4" x14ac:dyDescent="0.25">
      <c r="A289" s="1">
        <f t="shared" si="14"/>
        <v>2.0973333333333406E-4</v>
      </c>
      <c r="B289" s="1">
        <f>MAX(EXP(-A289/Entrada!$B$15),Entrada!$B$14)</f>
        <v>0.2</v>
      </c>
      <c r="C289" s="1">
        <f t="shared" si="12"/>
        <v>440000</v>
      </c>
      <c r="D289" s="1">
        <f t="shared" si="13"/>
        <v>2.2440000000000074E-4</v>
      </c>
    </row>
    <row r="290" spans="1:4" x14ac:dyDescent="0.25">
      <c r="A290" s="1">
        <f t="shared" si="14"/>
        <v>2.104666666666674E-4</v>
      </c>
      <c r="B290" s="1">
        <f>MAX(EXP(-A290/Entrada!$B$15),Entrada!$B$14)</f>
        <v>0.2</v>
      </c>
      <c r="C290" s="1">
        <f t="shared" si="12"/>
        <v>440000</v>
      </c>
      <c r="D290" s="1">
        <f t="shared" si="13"/>
        <v>2.2513333333333405E-4</v>
      </c>
    </row>
    <row r="291" spans="1:4" x14ac:dyDescent="0.25">
      <c r="A291" s="1">
        <f t="shared" si="14"/>
        <v>2.1120000000000074E-4</v>
      </c>
      <c r="B291" s="1">
        <f>MAX(EXP(-A291/Entrada!$B$15),Entrada!$B$14)</f>
        <v>0.2</v>
      </c>
      <c r="C291" s="1">
        <f t="shared" si="12"/>
        <v>440000</v>
      </c>
      <c r="D291" s="1">
        <f t="shared" si="13"/>
        <v>2.2586666666666742E-4</v>
      </c>
    </row>
    <row r="292" spans="1:4" x14ac:dyDescent="0.25">
      <c r="A292" s="1">
        <f t="shared" si="14"/>
        <v>2.1193333333333408E-4</v>
      </c>
      <c r="B292" s="1">
        <f>MAX(EXP(-A292/Entrada!$B$15),Entrada!$B$14)</f>
        <v>0.2</v>
      </c>
      <c r="C292" s="1">
        <f t="shared" si="12"/>
        <v>440000</v>
      </c>
      <c r="D292" s="1">
        <f t="shared" si="13"/>
        <v>2.2660000000000074E-4</v>
      </c>
    </row>
    <row r="293" spans="1:4" x14ac:dyDescent="0.25">
      <c r="A293" s="1">
        <f t="shared" si="14"/>
        <v>2.1266666666666743E-4</v>
      </c>
      <c r="B293" s="1">
        <f>MAX(EXP(-A293/Entrada!$B$15),Entrada!$B$14)</f>
        <v>0.2</v>
      </c>
      <c r="C293" s="1">
        <f t="shared" si="12"/>
        <v>440000</v>
      </c>
      <c r="D293" s="1">
        <f t="shared" si="13"/>
        <v>2.2733333333333411E-4</v>
      </c>
    </row>
    <row r="294" spans="1:4" x14ac:dyDescent="0.25">
      <c r="A294" s="1">
        <f t="shared" si="14"/>
        <v>2.1340000000000077E-4</v>
      </c>
      <c r="B294" s="1">
        <f>MAX(EXP(-A294/Entrada!$B$15),Entrada!$B$14)</f>
        <v>0.2</v>
      </c>
      <c r="C294" s="1">
        <f t="shared" si="12"/>
        <v>440000</v>
      </c>
      <c r="D294" s="1">
        <f t="shared" si="13"/>
        <v>2.2806666666666742E-4</v>
      </c>
    </row>
    <row r="295" spans="1:4" x14ac:dyDescent="0.25">
      <c r="A295" s="1">
        <f t="shared" si="14"/>
        <v>2.1413333333333411E-4</v>
      </c>
      <c r="B295" s="1">
        <f>MAX(EXP(-A295/Entrada!$B$15),Entrada!$B$14)</f>
        <v>0.2</v>
      </c>
      <c r="C295" s="1">
        <f t="shared" si="12"/>
        <v>440000</v>
      </c>
      <c r="D295" s="1">
        <f t="shared" si="13"/>
        <v>2.2880000000000079E-4</v>
      </c>
    </row>
    <row r="296" spans="1:4" x14ac:dyDescent="0.25">
      <c r="A296" s="1">
        <f t="shared" si="14"/>
        <v>2.1486666666666745E-4</v>
      </c>
      <c r="B296" s="1">
        <f>MAX(EXP(-A296/Entrada!$B$15),Entrada!$B$14)</f>
        <v>0.2</v>
      </c>
      <c r="C296" s="1">
        <f t="shared" si="12"/>
        <v>440000</v>
      </c>
      <c r="D296" s="1">
        <f t="shared" si="13"/>
        <v>2.2953333333333411E-4</v>
      </c>
    </row>
    <row r="297" spans="1:4" x14ac:dyDescent="0.25">
      <c r="A297" s="1">
        <f t="shared" si="14"/>
        <v>2.156000000000008E-4</v>
      </c>
      <c r="B297" s="1">
        <f>MAX(EXP(-A297/Entrada!$B$15),Entrada!$B$14)</f>
        <v>0.2</v>
      </c>
      <c r="C297" s="1">
        <f t="shared" si="12"/>
        <v>440000</v>
      </c>
      <c r="D297" s="1">
        <f t="shared" si="13"/>
        <v>2.3026666666666748E-4</v>
      </c>
    </row>
    <row r="298" spans="1:4" x14ac:dyDescent="0.25">
      <c r="A298" s="1">
        <f t="shared" si="14"/>
        <v>2.1633333333333414E-4</v>
      </c>
      <c r="B298" s="1">
        <f>MAX(EXP(-A298/Entrada!$B$15),Entrada!$B$14)</f>
        <v>0.2</v>
      </c>
      <c r="C298" s="1">
        <f t="shared" si="12"/>
        <v>440000</v>
      </c>
      <c r="D298" s="1">
        <f t="shared" si="13"/>
        <v>2.3100000000000079E-4</v>
      </c>
    </row>
    <row r="299" spans="1:4" x14ac:dyDescent="0.25">
      <c r="A299" s="1">
        <f t="shared" si="14"/>
        <v>2.1706666666666748E-4</v>
      </c>
      <c r="B299" s="1">
        <f>MAX(EXP(-A299/Entrada!$B$15),Entrada!$B$14)</f>
        <v>0.2</v>
      </c>
      <c r="C299" s="1">
        <f t="shared" si="12"/>
        <v>440000</v>
      </c>
      <c r="D299" s="1">
        <f t="shared" si="13"/>
        <v>2.3173333333333416E-4</v>
      </c>
    </row>
    <row r="300" spans="1:4" x14ac:dyDescent="0.25">
      <c r="A300" s="1">
        <f t="shared" si="14"/>
        <v>2.1780000000000082E-4</v>
      </c>
      <c r="B300" s="1">
        <f>MAX(EXP(-A300/Entrada!$B$15),Entrada!$B$14)</f>
        <v>0.2</v>
      </c>
      <c r="C300" s="1">
        <f t="shared" si="12"/>
        <v>440000</v>
      </c>
      <c r="D300" s="1">
        <f t="shared" si="13"/>
        <v>2.3246666666666747E-4</v>
      </c>
    </row>
    <row r="301" spans="1:4" x14ac:dyDescent="0.25">
      <c r="A301" s="1">
        <f t="shared" si="14"/>
        <v>2.1853333333333416E-4</v>
      </c>
      <c r="B301" s="1">
        <f>MAX(EXP(-A301/Entrada!$B$15),Entrada!$B$14)</f>
        <v>0.2</v>
      </c>
      <c r="C301" s="1">
        <f t="shared" si="12"/>
        <v>440000</v>
      </c>
      <c r="D301" s="1">
        <f t="shared" si="13"/>
        <v>2.3320000000000084E-4</v>
      </c>
    </row>
    <row r="302" spans="1:4" x14ac:dyDescent="0.25">
      <c r="A302" s="1">
        <f t="shared" si="14"/>
        <v>2.1926666666666751E-4</v>
      </c>
      <c r="B302" s="1">
        <f>MAX(EXP(-A302/Entrada!$B$15),Entrada!$B$14)</f>
        <v>0.2</v>
      </c>
      <c r="C302" s="1">
        <f t="shared" si="12"/>
        <v>440000</v>
      </c>
      <c r="D302" s="1">
        <f t="shared" si="13"/>
        <v>2.3393333333333416E-4</v>
      </c>
    </row>
    <row r="303" spans="1:4" x14ac:dyDescent="0.25">
      <c r="A303" s="1">
        <f t="shared" si="14"/>
        <v>2.2000000000000085E-4</v>
      </c>
      <c r="B303" s="1">
        <f>MAX(EXP(-A303/Entrada!$B$15),Entrada!$B$14)</f>
        <v>0.2</v>
      </c>
      <c r="C303" s="1">
        <f t="shared" si="12"/>
        <v>440000</v>
      </c>
      <c r="D303" s="1">
        <f t="shared" si="13"/>
        <v>2.3466666666666753E-4</v>
      </c>
    </row>
    <row r="304" spans="1:4" x14ac:dyDescent="0.25">
      <c r="A304" s="1">
        <f t="shared" si="14"/>
        <v>2.2073333333333419E-4</v>
      </c>
      <c r="B304" s="1">
        <f>MAX(EXP(-A304/Entrada!$B$15),Entrada!$B$14)</f>
        <v>0.2</v>
      </c>
      <c r="C304" s="1">
        <f t="shared" si="12"/>
        <v>440000</v>
      </c>
      <c r="D304" s="1">
        <f t="shared" si="13"/>
        <v>2.3540000000000084E-4</v>
      </c>
    </row>
    <row r="305" spans="1:4" x14ac:dyDescent="0.25">
      <c r="A305" s="1">
        <f t="shared" si="14"/>
        <v>2.2146666666666753E-4</v>
      </c>
      <c r="B305" s="1">
        <f>MAX(EXP(-A305/Entrada!$B$15),Entrada!$B$14)</f>
        <v>0.2</v>
      </c>
      <c r="C305" s="1">
        <f t="shared" si="12"/>
        <v>440000</v>
      </c>
      <c r="D305" s="1">
        <f t="shared" si="13"/>
        <v>2.3613333333333421E-4</v>
      </c>
    </row>
    <row r="306" spans="1:4" x14ac:dyDescent="0.25">
      <c r="A306" s="1">
        <f t="shared" si="14"/>
        <v>2.2220000000000087E-4</v>
      </c>
      <c r="B306" s="1">
        <f>MAX(EXP(-A306/Entrada!$B$15),Entrada!$B$14)</f>
        <v>0.2</v>
      </c>
      <c r="C306" s="1">
        <f t="shared" si="12"/>
        <v>440000</v>
      </c>
      <c r="D306" s="1">
        <f t="shared" si="13"/>
        <v>2.3686666666666753E-4</v>
      </c>
    </row>
    <row r="307" spans="1:4" x14ac:dyDescent="0.25">
      <c r="A307" s="1">
        <f t="shared" si="14"/>
        <v>2.2293333333333422E-4</v>
      </c>
      <c r="B307" s="1">
        <f>MAX(EXP(-A307/Entrada!$B$15),Entrada!$B$14)</f>
        <v>0.2</v>
      </c>
      <c r="C307" s="1">
        <f t="shared" si="12"/>
        <v>440000</v>
      </c>
      <c r="D307" s="1">
        <f t="shared" si="13"/>
        <v>2.376000000000009E-4</v>
      </c>
    </row>
    <row r="308" spans="1:4" x14ac:dyDescent="0.25">
      <c r="A308" s="1">
        <f t="shared" si="14"/>
        <v>2.2366666666666756E-4</v>
      </c>
      <c r="B308" s="1">
        <f>MAX(EXP(-A308/Entrada!$B$15),Entrada!$B$14)</f>
        <v>0.2</v>
      </c>
      <c r="C308" s="1">
        <f t="shared" si="12"/>
        <v>440000</v>
      </c>
      <c r="D308" s="1">
        <f t="shared" si="13"/>
        <v>2.3833333333333421E-4</v>
      </c>
    </row>
    <row r="309" spans="1:4" x14ac:dyDescent="0.25">
      <c r="A309" s="1">
        <f t="shared" si="14"/>
        <v>2.244000000000009E-4</v>
      </c>
      <c r="B309" s="1">
        <f>MAX(EXP(-A309/Entrada!$B$15),Entrada!$B$14)</f>
        <v>0.2</v>
      </c>
      <c r="C309" s="1">
        <f t="shared" si="12"/>
        <v>440000</v>
      </c>
      <c r="D309" s="1">
        <f t="shared" si="13"/>
        <v>2.3906666666666758E-4</v>
      </c>
    </row>
    <row r="310" spans="1:4" x14ac:dyDescent="0.25">
      <c r="A310" s="1">
        <f t="shared" si="14"/>
        <v>2.2513333333333424E-4</v>
      </c>
      <c r="B310" s="1">
        <f>MAX(EXP(-A310/Entrada!$B$15),Entrada!$B$14)</f>
        <v>0.2</v>
      </c>
      <c r="C310" s="1">
        <f t="shared" si="12"/>
        <v>440000</v>
      </c>
      <c r="D310" s="1">
        <f t="shared" si="13"/>
        <v>2.398000000000009E-4</v>
      </c>
    </row>
    <row r="311" spans="1:4" x14ac:dyDescent="0.25">
      <c r="A311" s="1">
        <f t="shared" si="14"/>
        <v>2.2586666666666759E-4</v>
      </c>
      <c r="B311" s="1">
        <f>MAX(EXP(-A311/Entrada!$B$15),Entrada!$B$14)</f>
        <v>0.2</v>
      </c>
      <c r="C311" s="1">
        <f t="shared" si="12"/>
        <v>440000</v>
      </c>
      <c r="D311" s="1">
        <f t="shared" si="13"/>
        <v>2.4053333333333426E-4</v>
      </c>
    </row>
    <row r="312" spans="1:4" x14ac:dyDescent="0.25">
      <c r="A312" s="1">
        <f t="shared" si="14"/>
        <v>2.2660000000000093E-4</v>
      </c>
      <c r="B312" s="1">
        <f>MAX(EXP(-A312/Entrada!$B$15),Entrada!$B$14)</f>
        <v>0.2</v>
      </c>
      <c r="C312" s="1">
        <f t="shared" si="12"/>
        <v>440000</v>
      </c>
      <c r="D312" s="1">
        <f t="shared" si="13"/>
        <v>2.4126666666666758E-4</v>
      </c>
    </row>
    <row r="313" spans="1:4" x14ac:dyDescent="0.25">
      <c r="A313" s="1">
        <f t="shared" si="14"/>
        <v>2.2733333333333427E-4</v>
      </c>
      <c r="B313" s="1">
        <f>MAX(EXP(-A313/Entrada!$B$15),Entrada!$B$14)</f>
        <v>0.2</v>
      </c>
      <c r="C313" s="1">
        <f t="shared" si="12"/>
        <v>440000</v>
      </c>
      <c r="D313" s="1">
        <f t="shared" si="13"/>
        <v>2.4200000000000095E-4</v>
      </c>
    </row>
    <row r="314" spans="1:4" x14ac:dyDescent="0.25">
      <c r="A314" s="1">
        <f t="shared" si="14"/>
        <v>2.2806666666666761E-4</v>
      </c>
      <c r="B314" s="1">
        <f>MAX(EXP(-A314/Entrada!$B$15),Entrada!$B$14)</f>
        <v>0.2</v>
      </c>
      <c r="C314" s="1">
        <f t="shared" si="12"/>
        <v>440000</v>
      </c>
      <c r="D314" s="1">
        <f t="shared" si="13"/>
        <v>2.4273333333333426E-4</v>
      </c>
    </row>
    <row r="315" spans="1:4" x14ac:dyDescent="0.25">
      <c r="A315" s="1">
        <f t="shared" si="14"/>
        <v>2.2880000000000095E-4</v>
      </c>
      <c r="B315" s="1">
        <f>MAX(EXP(-A315/Entrada!$B$15),Entrada!$B$14)</f>
        <v>0.2</v>
      </c>
      <c r="C315" s="1">
        <f t="shared" si="12"/>
        <v>440000</v>
      </c>
      <c r="D315" s="1">
        <f t="shared" si="13"/>
        <v>2.4346666666666763E-4</v>
      </c>
    </row>
    <row r="316" spans="1:4" x14ac:dyDescent="0.25">
      <c r="A316" s="1">
        <f t="shared" si="14"/>
        <v>2.295333333333343E-4</v>
      </c>
      <c r="B316" s="1">
        <f>MAX(EXP(-A316/Entrada!$B$15),Entrada!$B$14)</f>
        <v>0.2</v>
      </c>
      <c r="C316" s="1">
        <f t="shared" si="12"/>
        <v>440000</v>
      </c>
      <c r="D316" s="1">
        <f t="shared" si="13"/>
        <v>2.4420000000000095E-4</v>
      </c>
    </row>
    <row r="317" spans="1:4" x14ac:dyDescent="0.25">
      <c r="A317" s="1">
        <f t="shared" si="14"/>
        <v>2.3026666666666764E-4</v>
      </c>
      <c r="B317" s="1">
        <f>MAX(EXP(-A317/Entrada!$B$15),Entrada!$B$14)</f>
        <v>0.2</v>
      </c>
      <c r="C317" s="1">
        <f t="shared" si="12"/>
        <v>440000</v>
      </c>
      <c r="D317" s="1">
        <f t="shared" si="13"/>
        <v>2.4493333333333432E-4</v>
      </c>
    </row>
    <row r="318" spans="1:4" x14ac:dyDescent="0.25">
      <c r="A318" s="1">
        <f t="shared" si="14"/>
        <v>2.3100000000000098E-4</v>
      </c>
      <c r="B318" s="1">
        <f>MAX(EXP(-A318/Entrada!$B$15),Entrada!$B$14)</f>
        <v>0.2</v>
      </c>
      <c r="C318" s="1">
        <f t="shared" si="12"/>
        <v>440000</v>
      </c>
      <c r="D318" s="1">
        <f t="shared" si="13"/>
        <v>2.4566666666666763E-4</v>
      </c>
    </row>
    <row r="319" spans="1:4" x14ac:dyDescent="0.25">
      <c r="A319" s="1">
        <f t="shared" si="14"/>
        <v>2.3173333333333432E-4</v>
      </c>
      <c r="B319" s="1">
        <f>MAX(EXP(-A319/Entrada!$B$15),Entrada!$B$14)</f>
        <v>0.2</v>
      </c>
      <c r="C319" s="1">
        <f t="shared" si="12"/>
        <v>440000</v>
      </c>
      <c r="D319" s="1">
        <f t="shared" si="13"/>
        <v>2.46400000000001E-4</v>
      </c>
    </row>
    <row r="320" spans="1:4" x14ac:dyDescent="0.25">
      <c r="A320" s="1">
        <f t="shared" si="14"/>
        <v>2.3246666666666766E-4</v>
      </c>
      <c r="B320" s="1">
        <f>MAX(EXP(-A320/Entrada!$B$15),Entrada!$B$14)</f>
        <v>0.2</v>
      </c>
      <c r="C320" s="1">
        <f t="shared" si="12"/>
        <v>440000</v>
      </c>
      <c r="D320" s="1">
        <f t="shared" si="13"/>
        <v>2.4713333333333432E-4</v>
      </c>
    </row>
    <row r="321" spans="1:4" x14ac:dyDescent="0.25">
      <c r="A321" s="1">
        <f t="shared" si="14"/>
        <v>2.3320000000000101E-4</v>
      </c>
      <c r="B321" s="1">
        <f>MAX(EXP(-A321/Entrada!$B$15),Entrada!$B$14)</f>
        <v>0.2</v>
      </c>
      <c r="C321" s="1">
        <f t="shared" si="12"/>
        <v>440000</v>
      </c>
      <c r="D321" s="1">
        <f t="shared" si="13"/>
        <v>2.4786666666666769E-4</v>
      </c>
    </row>
    <row r="322" spans="1:4" x14ac:dyDescent="0.25">
      <c r="A322" s="1">
        <f t="shared" si="14"/>
        <v>2.3393333333333435E-4</v>
      </c>
      <c r="B322" s="1">
        <f>MAX(EXP(-A322/Entrada!$B$15),Entrada!$B$14)</f>
        <v>0.2</v>
      </c>
      <c r="C322" s="1">
        <f t="shared" ref="C322:C385" si="15">B322*ft</f>
        <v>440000</v>
      </c>
      <c r="D322" s="1">
        <f t="shared" ref="D322:D385" si="16">C322/Ec+A322</f>
        <v>2.48600000000001E-4</v>
      </c>
    </row>
    <row r="323" spans="1:4" x14ac:dyDescent="0.25">
      <c r="A323" s="1">
        <f t="shared" si="14"/>
        <v>2.3466666666666769E-4</v>
      </c>
      <c r="B323" s="1">
        <f>MAX(EXP(-A323/Entrada!$B$15),Entrada!$B$14)</f>
        <v>0.2</v>
      </c>
      <c r="C323" s="1">
        <f t="shared" si="15"/>
        <v>440000</v>
      </c>
      <c r="D323" s="1">
        <f t="shared" si="16"/>
        <v>2.4933333333333437E-4</v>
      </c>
    </row>
    <row r="324" spans="1:4" x14ac:dyDescent="0.25">
      <c r="A324" s="1">
        <f t="shared" ref="A324:A341" si="17">A323+ft/Ec/100</f>
        <v>2.3540000000000103E-4</v>
      </c>
      <c r="B324" s="1">
        <f>MAX(EXP(-A324/Entrada!$B$15),Entrada!$B$14)</f>
        <v>0.2</v>
      </c>
      <c r="C324" s="1">
        <f t="shared" si="15"/>
        <v>440000</v>
      </c>
      <c r="D324" s="1">
        <f t="shared" si="16"/>
        <v>2.5006666666666769E-4</v>
      </c>
    </row>
    <row r="325" spans="1:4" x14ac:dyDescent="0.25">
      <c r="A325" s="1">
        <f t="shared" si="17"/>
        <v>2.3613333333333437E-4</v>
      </c>
      <c r="B325" s="1">
        <f>MAX(EXP(-A325/Entrada!$B$15),Entrada!$B$14)</f>
        <v>0.2</v>
      </c>
      <c r="C325" s="1">
        <f t="shared" si="15"/>
        <v>440000</v>
      </c>
      <c r="D325" s="1">
        <f t="shared" si="16"/>
        <v>2.5080000000000105E-4</v>
      </c>
    </row>
    <row r="326" spans="1:4" x14ac:dyDescent="0.25">
      <c r="A326" s="1">
        <f t="shared" si="17"/>
        <v>2.3686666666666772E-4</v>
      </c>
      <c r="B326" s="1">
        <f>MAX(EXP(-A326/Entrada!$B$15),Entrada!$B$14)</f>
        <v>0.2</v>
      </c>
      <c r="C326" s="1">
        <f t="shared" si="15"/>
        <v>440000</v>
      </c>
      <c r="D326" s="1">
        <f t="shared" si="16"/>
        <v>2.5153333333333437E-4</v>
      </c>
    </row>
    <row r="327" spans="1:4" x14ac:dyDescent="0.25">
      <c r="A327" s="1">
        <f t="shared" si="17"/>
        <v>2.3760000000000106E-4</v>
      </c>
      <c r="B327" s="1">
        <f>MAX(EXP(-A327/Entrada!$B$15),Entrada!$B$14)</f>
        <v>0.2</v>
      </c>
      <c r="C327" s="1">
        <f t="shared" si="15"/>
        <v>440000</v>
      </c>
      <c r="D327" s="1">
        <f t="shared" si="16"/>
        <v>2.5226666666666774E-4</v>
      </c>
    </row>
    <row r="328" spans="1:4" x14ac:dyDescent="0.25">
      <c r="A328" s="1">
        <f t="shared" si="17"/>
        <v>2.383333333333344E-4</v>
      </c>
      <c r="B328" s="1">
        <f>MAX(EXP(-A328/Entrada!$B$15),Entrada!$B$14)</f>
        <v>0.2</v>
      </c>
      <c r="C328" s="1">
        <f t="shared" si="15"/>
        <v>440000</v>
      </c>
      <c r="D328" s="1">
        <f t="shared" si="16"/>
        <v>2.5300000000000105E-4</v>
      </c>
    </row>
    <row r="329" spans="1:4" x14ac:dyDescent="0.25">
      <c r="A329" s="1">
        <f t="shared" si="17"/>
        <v>2.3906666666666774E-4</v>
      </c>
      <c r="B329" s="1">
        <f>MAX(EXP(-A329/Entrada!$B$15),Entrada!$B$14)</f>
        <v>0.2</v>
      </c>
      <c r="C329" s="1">
        <f t="shared" si="15"/>
        <v>440000</v>
      </c>
      <c r="D329" s="1">
        <f t="shared" si="16"/>
        <v>2.5373333333333442E-4</v>
      </c>
    </row>
    <row r="330" spans="1:4" x14ac:dyDescent="0.25">
      <c r="A330" s="1">
        <f t="shared" si="17"/>
        <v>2.3980000000000109E-4</v>
      </c>
      <c r="B330" s="1">
        <f>MAX(EXP(-A330/Entrada!$B$15),Entrada!$B$14)</f>
        <v>0.2</v>
      </c>
      <c r="C330" s="1">
        <f t="shared" si="15"/>
        <v>440000</v>
      </c>
      <c r="D330" s="1">
        <f t="shared" si="16"/>
        <v>2.5446666666666774E-4</v>
      </c>
    </row>
    <row r="331" spans="1:4" x14ac:dyDescent="0.25">
      <c r="A331" s="1">
        <f t="shared" si="17"/>
        <v>2.4053333333333443E-4</v>
      </c>
      <c r="B331" s="1">
        <f>MAX(EXP(-A331/Entrada!$B$15),Entrada!$B$14)</f>
        <v>0.2</v>
      </c>
      <c r="C331" s="1">
        <f t="shared" si="15"/>
        <v>440000</v>
      </c>
      <c r="D331" s="1">
        <f t="shared" si="16"/>
        <v>2.5520000000000111E-4</v>
      </c>
    </row>
    <row r="332" spans="1:4" x14ac:dyDescent="0.25">
      <c r="A332" s="1">
        <f t="shared" si="17"/>
        <v>2.4126666666666777E-4</v>
      </c>
      <c r="B332" s="1">
        <f>MAX(EXP(-A332/Entrada!$B$15),Entrada!$B$14)</f>
        <v>0.2</v>
      </c>
      <c r="C332" s="1">
        <f t="shared" si="15"/>
        <v>440000</v>
      </c>
      <c r="D332" s="1">
        <f t="shared" si="16"/>
        <v>2.5593333333333442E-4</v>
      </c>
    </row>
    <row r="333" spans="1:4" x14ac:dyDescent="0.25">
      <c r="A333" s="1">
        <f t="shared" si="17"/>
        <v>2.4200000000000111E-4</v>
      </c>
      <c r="B333" s="1">
        <f>MAX(EXP(-A333/Entrada!$B$15),Entrada!$B$14)</f>
        <v>0.2</v>
      </c>
      <c r="C333" s="1">
        <f t="shared" si="15"/>
        <v>440000</v>
      </c>
      <c r="D333" s="1">
        <f t="shared" si="16"/>
        <v>2.5666666666666779E-4</v>
      </c>
    </row>
    <row r="334" spans="1:4" x14ac:dyDescent="0.25">
      <c r="A334" s="1">
        <f t="shared" si="17"/>
        <v>2.4273333333333445E-4</v>
      </c>
      <c r="B334" s="1">
        <f>MAX(EXP(-A334/Entrada!$B$15),Entrada!$B$14)</f>
        <v>0.2</v>
      </c>
      <c r="C334" s="1">
        <f t="shared" si="15"/>
        <v>440000</v>
      </c>
      <c r="D334" s="1">
        <f t="shared" si="16"/>
        <v>2.5740000000000111E-4</v>
      </c>
    </row>
    <row r="335" spans="1:4" x14ac:dyDescent="0.25">
      <c r="A335" s="1">
        <f t="shared" si="17"/>
        <v>2.434666666666678E-4</v>
      </c>
      <c r="B335" s="1">
        <f>MAX(EXP(-A335/Entrada!$B$15),Entrada!$B$14)</f>
        <v>0.2</v>
      </c>
      <c r="C335" s="1">
        <f t="shared" si="15"/>
        <v>440000</v>
      </c>
      <c r="D335" s="1">
        <f t="shared" si="16"/>
        <v>2.5813333333333448E-4</v>
      </c>
    </row>
    <row r="336" spans="1:4" x14ac:dyDescent="0.25">
      <c r="A336" s="1">
        <f t="shared" si="17"/>
        <v>2.4420000000000111E-4</v>
      </c>
      <c r="B336" s="1">
        <f>MAX(EXP(-A336/Entrada!$B$15),Entrada!$B$14)</f>
        <v>0.2</v>
      </c>
      <c r="C336" s="1">
        <f t="shared" si="15"/>
        <v>440000</v>
      </c>
      <c r="D336" s="1">
        <f t="shared" si="16"/>
        <v>2.5886666666666779E-4</v>
      </c>
    </row>
    <row r="337" spans="1:4" x14ac:dyDescent="0.25">
      <c r="A337" s="1">
        <f t="shared" si="17"/>
        <v>2.4493333333333443E-4</v>
      </c>
      <c r="B337" s="1">
        <f>MAX(EXP(-A337/Entrada!$B$15),Entrada!$B$14)</f>
        <v>0.2</v>
      </c>
      <c r="C337" s="1">
        <f t="shared" si="15"/>
        <v>440000</v>
      </c>
      <c r="D337" s="1">
        <f t="shared" si="16"/>
        <v>2.5960000000000111E-4</v>
      </c>
    </row>
    <row r="338" spans="1:4" x14ac:dyDescent="0.25">
      <c r="A338" s="1">
        <f t="shared" si="17"/>
        <v>2.4566666666666774E-4</v>
      </c>
      <c r="B338" s="1">
        <f>MAX(EXP(-A338/Entrada!$B$15),Entrada!$B$14)</f>
        <v>0.2</v>
      </c>
      <c r="C338" s="1">
        <f t="shared" si="15"/>
        <v>440000</v>
      </c>
      <c r="D338" s="1">
        <f t="shared" si="16"/>
        <v>2.6033333333333442E-4</v>
      </c>
    </row>
    <row r="339" spans="1:4" x14ac:dyDescent="0.25">
      <c r="A339" s="1">
        <f t="shared" si="17"/>
        <v>2.4640000000000106E-4</v>
      </c>
      <c r="B339" s="1">
        <f>MAX(EXP(-A339/Entrada!$B$15),Entrada!$B$14)</f>
        <v>0.2</v>
      </c>
      <c r="C339" s="1">
        <f t="shared" si="15"/>
        <v>440000</v>
      </c>
      <c r="D339" s="1">
        <f t="shared" si="16"/>
        <v>2.6106666666666774E-4</v>
      </c>
    </row>
    <row r="340" spans="1:4" x14ac:dyDescent="0.25">
      <c r="A340" s="1">
        <f t="shared" si="17"/>
        <v>2.4713333333333437E-4</v>
      </c>
      <c r="B340" s="1">
        <f>MAX(EXP(-A340/Entrada!$B$15),Entrada!$B$14)</f>
        <v>0.2</v>
      </c>
      <c r="C340" s="1">
        <f t="shared" si="15"/>
        <v>440000</v>
      </c>
      <c r="D340" s="1">
        <f t="shared" si="16"/>
        <v>2.6180000000000105E-4</v>
      </c>
    </row>
    <row r="341" spans="1:4" x14ac:dyDescent="0.25">
      <c r="A341" s="1">
        <f t="shared" si="17"/>
        <v>2.4786666666666769E-4</v>
      </c>
      <c r="B341" s="1">
        <f>MAX(EXP(-A341/Entrada!$B$15),Entrada!$B$14)</f>
        <v>0.2</v>
      </c>
      <c r="C341" s="1">
        <f t="shared" si="15"/>
        <v>440000</v>
      </c>
      <c r="D341" s="1">
        <f t="shared" si="16"/>
        <v>2.6253333333333437E-4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5"/>
  <sheetViews>
    <sheetView workbookViewId="0">
      <selection activeCell="G19" sqref="G19"/>
    </sheetView>
  </sheetViews>
  <sheetFormatPr defaultRowHeight="15" x14ac:dyDescent="0.25"/>
  <sheetData>
    <row r="1" spans="1:4" x14ac:dyDescent="0.25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25">
      <c r="A2" s="1">
        <v>0</v>
      </c>
      <c r="B2" s="1">
        <v>0</v>
      </c>
      <c r="C2" s="1">
        <f t="shared" ref="C2:C65" si="0">B2*fc</f>
        <v>0</v>
      </c>
      <c r="D2" s="1">
        <f t="shared" ref="D2:D65" si="1">A2+C2/Ec</f>
        <v>0</v>
      </c>
    </row>
    <row r="3" spans="1:4" x14ac:dyDescent="0.25">
      <c r="A3" s="1">
        <v>0</v>
      </c>
      <c r="B3" s="1">
        <f>Entrada!$B$10</f>
        <v>0.33</v>
      </c>
      <c r="C3" s="1">
        <f t="shared" si="0"/>
        <v>9240000</v>
      </c>
      <c r="D3" s="1">
        <f t="shared" si="1"/>
        <v>3.0800000000000001E-4</v>
      </c>
    </row>
    <row r="4" spans="1:4" x14ac:dyDescent="0.25">
      <c r="A4" s="1">
        <f>A3+Entrada!$B$8/50</f>
        <v>2.1333333333333335E-5</v>
      </c>
      <c r="B4" s="1">
        <f t="shared" ref="B4:B67" si="2">IF(A4&lt;=kcm,Wci+(1-Wci)*(2*A4/kcm-A4^2/kcm^2)^0.5,IF(A4&lt;=kcu,1-(1-Wcu)*((A4-kcm)/(kcu-kcm))^2,Wcr+(Wcu-Wcr)*EXP(2*((Wcu-1)/(kcu-kcm))*(A4-kcu)/(Wcu-Wcr))))</f>
        <v>0.46332831657228712</v>
      </c>
      <c r="C4" s="1">
        <f t="shared" si="0"/>
        <v>12973192.864024039</v>
      </c>
      <c r="D4" s="1">
        <f t="shared" si="1"/>
        <v>4.5377309546746795E-4</v>
      </c>
    </row>
    <row r="5" spans="1:4" x14ac:dyDescent="0.25">
      <c r="A5" s="1">
        <f>A4+Entrada!$B$8/50</f>
        <v>4.2666666666666669E-5</v>
      </c>
      <c r="B5" s="1">
        <f t="shared" si="2"/>
        <v>0.51759999999999995</v>
      </c>
      <c r="C5" s="1">
        <f t="shared" si="0"/>
        <v>14492799.999999998</v>
      </c>
      <c r="D5" s="1">
        <f t="shared" si="1"/>
        <v>5.2576000000000001E-4</v>
      </c>
    </row>
    <row r="6" spans="1:4" x14ac:dyDescent="0.25">
      <c r="A6" s="1">
        <f>A5+Entrada!$B$8/50</f>
        <v>6.4000000000000011E-5</v>
      </c>
      <c r="B6" s="1">
        <f t="shared" si="2"/>
        <v>0.55858687626370851</v>
      </c>
      <c r="C6" s="1">
        <f t="shared" si="0"/>
        <v>15640432.535383839</v>
      </c>
      <c r="D6" s="1">
        <f t="shared" si="1"/>
        <v>5.8534775117946136E-4</v>
      </c>
    </row>
    <row r="7" spans="1:4" x14ac:dyDescent="0.25">
      <c r="A7" s="1">
        <f>A6+Entrada!$B$8/50</f>
        <v>8.5333333333333339E-5</v>
      </c>
      <c r="B7" s="1">
        <f t="shared" si="2"/>
        <v>0.59258530042635671</v>
      </c>
      <c r="C7" s="1">
        <f t="shared" si="0"/>
        <v>16592388.411937987</v>
      </c>
      <c r="D7" s="1">
        <f t="shared" si="1"/>
        <v>6.3841294706459958E-4</v>
      </c>
    </row>
    <row r="8" spans="1:4" x14ac:dyDescent="0.25">
      <c r="A8" s="1">
        <f>A7+Entrada!$B$8/50</f>
        <v>1.0666666666666667E-4</v>
      </c>
      <c r="B8" s="1">
        <f t="shared" si="2"/>
        <v>0.62204622921722508</v>
      </c>
      <c r="C8" s="1">
        <f t="shared" si="0"/>
        <v>17417294.418082301</v>
      </c>
      <c r="D8" s="1">
        <f t="shared" si="1"/>
        <v>6.8724314726941003E-4</v>
      </c>
    </row>
    <row r="9" spans="1:4" x14ac:dyDescent="0.25">
      <c r="A9" s="1">
        <f>A8+Entrada!$B$8/50</f>
        <v>1.2799999999999999E-4</v>
      </c>
      <c r="B9" s="1">
        <f t="shared" si="2"/>
        <v>0.64823236793261618</v>
      </c>
      <c r="C9" s="1">
        <f t="shared" si="0"/>
        <v>18150506.302113254</v>
      </c>
      <c r="D9" s="1">
        <f t="shared" si="1"/>
        <v>7.3301687673710844E-4</v>
      </c>
    </row>
    <row r="10" spans="1:4" x14ac:dyDescent="0.25">
      <c r="A10" s="1">
        <f>A9+Entrada!$B$8/50</f>
        <v>1.4933333333333332E-4</v>
      </c>
      <c r="B10" s="1">
        <f t="shared" si="2"/>
        <v>0.6718970020342383</v>
      </c>
      <c r="C10" s="1">
        <f t="shared" si="0"/>
        <v>18813116.056958672</v>
      </c>
      <c r="D10" s="1">
        <f t="shared" si="1"/>
        <v>7.7643720189862243E-4</v>
      </c>
    </row>
    <row r="11" spans="1:4" x14ac:dyDescent="0.25">
      <c r="A11" s="1">
        <f>A10+Entrada!$B$8/50</f>
        <v>1.7066666666666665E-4</v>
      </c>
      <c r="B11" s="1">
        <f t="shared" si="2"/>
        <v>0.69353288709551442</v>
      </c>
      <c r="C11" s="1">
        <f t="shared" si="0"/>
        <v>19418920.838674404</v>
      </c>
      <c r="D11" s="1">
        <f t="shared" si="1"/>
        <v>8.1796402795581346E-4</v>
      </c>
    </row>
    <row r="12" spans="1:4" x14ac:dyDescent="0.25">
      <c r="A12" s="1">
        <f>A11+Entrada!$B$8/50</f>
        <v>1.9199999999999998E-4</v>
      </c>
      <c r="B12" s="1">
        <f t="shared" si="2"/>
        <v>0.71348355896961213</v>
      </c>
      <c r="C12" s="1">
        <f t="shared" si="0"/>
        <v>19977539.651149139</v>
      </c>
      <c r="D12" s="1">
        <f t="shared" si="1"/>
        <v>8.5791798837163793E-4</v>
      </c>
    </row>
    <row r="13" spans="1:4" x14ac:dyDescent="0.25">
      <c r="A13" s="1">
        <f>A12+Entrada!$B$8/50</f>
        <v>2.1333333333333331E-4</v>
      </c>
      <c r="B13" s="1">
        <f t="shared" si="2"/>
        <v>0.73199999999999998</v>
      </c>
      <c r="C13" s="1">
        <f t="shared" si="0"/>
        <v>20496000</v>
      </c>
      <c r="D13" s="1">
        <f t="shared" si="1"/>
        <v>8.965333333333333E-4</v>
      </c>
    </row>
    <row r="14" spans="1:4" x14ac:dyDescent="0.25">
      <c r="A14" s="1">
        <f>A13+Entrada!$B$8/50</f>
        <v>2.3466666666666663E-4</v>
      </c>
      <c r="B14" s="1">
        <f t="shared" si="2"/>
        <v>0.74927227430394194</v>
      </c>
      <c r="C14" s="1">
        <f t="shared" si="0"/>
        <v>20979623.680510376</v>
      </c>
      <c r="D14" s="1">
        <f t="shared" si="1"/>
        <v>9.3398745601701251E-4</v>
      </c>
    </row>
    <row r="15" spans="1:4" x14ac:dyDescent="0.25">
      <c r="A15" s="1">
        <f>A14+Entrada!$B$8/50</f>
        <v>2.5599999999999999E-4</v>
      </c>
      <c r="B15" s="1">
        <f t="shared" si="2"/>
        <v>0.76544845848848753</v>
      </c>
      <c r="C15" s="1">
        <f t="shared" si="0"/>
        <v>21432556.83767765</v>
      </c>
      <c r="D15" s="1">
        <f t="shared" si="1"/>
        <v>9.7041856125592175E-4</v>
      </c>
    </row>
    <row r="16" spans="1:4" x14ac:dyDescent="0.25">
      <c r="A16" s="1">
        <f>A15+Entrada!$B$8/50</f>
        <v>2.7733333333333332E-4</v>
      </c>
      <c r="B16" s="1">
        <f t="shared" si="2"/>
        <v>0.7806466021174463</v>
      </c>
      <c r="C16" s="1">
        <f t="shared" si="0"/>
        <v>21858104.859288495</v>
      </c>
      <c r="D16" s="1">
        <f t="shared" si="1"/>
        <v>1.0059368286429499E-3</v>
      </c>
    </row>
    <row r="17" spans="1:4" x14ac:dyDescent="0.25">
      <c r="A17" s="1">
        <f>A16+Entrada!$B$8/50</f>
        <v>2.9866666666666664E-4</v>
      </c>
      <c r="B17" s="1">
        <f t="shared" si="2"/>
        <v>0.79496262215365232</v>
      </c>
      <c r="C17" s="1">
        <f t="shared" si="0"/>
        <v>22258953.420302264</v>
      </c>
      <c r="D17" s="1">
        <f t="shared" si="1"/>
        <v>1.0406317806767422E-3</v>
      </c>
    </row>
    <row r="18" spans="1:4" x14ac:dyDescent="0.25">
      <c r="A18" s="1">
        <f>A17+Entrada!$B$8/50</f>
        <v>3.1999999999999997E-4</v>
      </c>
      <c r="B18" s="1">
        <f t="shared" si="2"/>
        <v>0.80847570471237096</v>
      </c>
      <c r="C18" s="1">
        <f t="shared" si="0"/>
        <v>22637319.731946386</v>
      </c>
      <c r="D18" s="1">
        <f t="shared" si="1"/>
        <v>1.0745773243982129E-3</v>
      </c>
    </row>
    <row r="19" spans="1:4" x14ac:dyDescent="0.25">
      <c r="A19" s="1">
        <f>A18+Entrada!$B$8/50</f>
        <v>3.413333333333333E-4</v>
      </c>
      <c r="B19" s="1">
        <f t="shared" si="2"/>
        <v>0.82125211449926594</v>
      </c>
      <c r="C19" s="1">
        <f t="shared" si="0"/>
        <v>22995059.205979448</v>
      </c>
      <c r="D19" s="1">
        <f t="shared" si="1"/>
        <v>1.1078353068659816E-3</v>
      </c>
    </row>
    <row r="20" spans="1:4" x14ac:dyDescent="0.25">
      <c r="A20" s="1">
        <f>A19+Entrada!$B$8/50</f>
        <v>3.6266666666666663E-4</v>
      </c>
      <c r="B20" s="1">
        <f t="shared" si="2"/>
        <v>0.83334795122261096</v>
      </c>
      <c r="C20" s="1">
        <f t="shared" si="0"/>
        <v>23333742.634233106</v>
      </c>
      <c r="D20" s="1">
        <f t="shared" si="1"/>
        <v>1.1404580878077702E-3</v>
      </c>
    </row>
    <row r="21" spans="1:4" x14ac:dyDescent="0.25">
      <c r="A21" s="1">
        <f>A20+Entrada!$B$8/50</f>
        <v>3.8399999999999996E-4</v>
      </c>
      <c r="B21" s="1">
        <f t="shared" si="2"/>
        <v>0.84481118868960103</v>
      </c>
      <c r="C21" s="1">
        <f t="shared" si="0"/>
        <v>23654713.28330883</v>
      </c>
      <c r="D21" s="1">
        <f t="shared" si="1"/>
        <v>1.1724904427769609E-3</v>
      </c>
    </row>
    <row r="22" spans="1:4" x14ac:dyDescent="0.25">
      <c r="A22" s="1">
        <f>A21+Entrada!$B$8/50</f>
        <v>4.0533333333333328E-4</v>
      </c>
      <c r="B22" s="1">
        <f t="shared" si="2"/>
        <v>0.85568321259100522</v>
      </c>
      <c r="C22" s="1">
        <f t="shared" si="0"/>
        <v>23959129.952548146</v>
      </c>
      <c r="D22" s="1">
        <f t="shared" si="1"/>
        <v>1.2039709984182716E-3</v>
      </c>
    </row>
    <row r="23" spans="1:4" x14ac:dyDescent="0.25">
      <c r="A23" s="1">
        <f>A22+Entrada!$B$8/50</f>
        <v>4.2666666666666661E-4</v>
      </c>
      <c r="B23" s="1">
        <f t="shared" si="2"/>
        <v>0.86599999999999988</v>
      </c>
      <c r="C23" s="1">
        <f t="shared" si="0"/>
        <v>24247999.999999996</v>
      </c>
      <c r="D23" s="1">
        <f t="shared" si="1"/>
        <v>1.2349333333333331E-3</v>
      </c>
    </row>
    <row r="24" spans="1:4" x14ac:dyDescent="0.25">
      <c r="A24" s="1">
        <f>A23+Entrada!$B$8/50</f>
        <v>4.4799999999999994E-4</v>
      </c>
      <c r="B24" s="1">
        <f t="shared" si="2"/>
        <v>0.87579303769835692</v>
      </c>
      <c r="C24" s="1">
        <f t="shared" si="0"/>
        <v>24522205.055553995</v>
      </c>
      <c r="D24" s="1">
        <f t="shared" si="1"/>
        <v>1.265406835185133E-3</v>
      </c>
    </row>
    <row r="25" spans="1:4" x14ac:dyDescent="0.25">
      <c r="A25" s="1">
        <f>A24+Entrada!$B$8/50</f>
        <v>4.6933333333333327E-4</v>
      </c>
      <c r="B25" s="1">
        <f t="shared" si="2"/>
        <v>0.8850900467491738</v>
      </c>
      <c r="C25" s="1">
        <f t="shared" si="0"/>
        <v>24782521.308976866</v>
      </c>
      <c r="D25" s="1">
        <f t="shared" si="1"/>
        <v>1.2954173769658954E-3</v>
      </c>
    </row>
    <row r="26" spans="1:4" x14ac:dyDescent="0.25">
      <c r="A26" s="1">
        <f>A25+Entrada!$B$8/50</f>
        <v>4.9066666666666659E-4</v>
      </c>
      <c r="B26" s="1">
        <f t="shared" si="2"/>
        <v>0.89391556105502179</v>
      </c>
      <c r="C26" s="1">
        <f t="shared" si="0"/>
        <v>25029635.709540609</v>
      </c>
      <c r="D26" s="1">
        <f t="shared" si="1"/>
        <v>1.3249878569846869E-3</v>
      </c>
    </row>
    <row r="27" spans="1:4" x14ac:dyDescent="0.25">
      <c r="A27" s="1">
        <f>A26+Entrada!$B$8/50</f>
        <v>5.1199999999999998E-4</v>
      </c>
      <c r="B27" s="1">
        <f t="shared" si="2"/>
        <v>0.90229139430887839</v>
      </c>
      <c r="C27" s="1">
        <f t="shared" si="0"/>
        <v>25264159.040648594</v>
      </c>
      <c r="D27" s="1">
        <f t="shared" si="1"/>
        <v>1.3541386346882865E-3</v>
      </c>
    </row>
    <row r="28" spans="1:4" x14ac:dyDescent="0.25">
      <c r="A28" s="1">
        <f>A27+Entrada!$B$8/50</f>
        <v>5.3333333333333336E-4</v>
      </c>
      <c r="B28" s="1">
        <f t="shared" si="2"/>
        <v>0.91023702053557387</v>
      </c>
      <c r="C28" s="1">
        <f t="shared" si="0"/>
        <v>25486636.574996069</v>
      </c>
      <c r="D28" s="1">
        <f t="shared" si="1"/>
        <v>1.3828878858332023E-3</v>
      </c>
    </row>
    <row r="29" spans="1:4" x14ac:dyDescent="0.25">
      <c r="A29" s="1">
        <f>A28+Entrada!$B$8/50</f>
        <v>5.5466666666666674E-4</v>
      </c>
      <c r="B29" s="1">
        <f t="shared" si="2"/>
        <v>0.91776988694556305</v>
      </c>
      <c r="C29" s="1">
        <f t="shared" si="0"/>
        <v>25697556.834475767</v>
      </c>
      <c r="D29" s="1">
        <f t="shared" si="1"/>
        <v>1.4112518944825257E-3</v>
      </c>
    </row>
    <row r="30" spans="1:4" x14ac:dyDescent="0.25">
      <c r="A30" s="1">
        <f>A29+Entrada!$B$8/50</f>
        <v>5.7600000000000012E-4</v>
      </c>
      <c r="B30" s="1">
        <f t="shared" si="2"/>
        <v>0.92490567319533934</v>
      </c>
      <c r="C30" s="1">
        <f t="shared" si="0"/>
        <v>25897358.849469502</v>
      </c>
      <c r="D30" s="1">
        <f t="shared" si="1"/>
        <v>1.4392452949823168E-3</v>
      </c>
    </row>
    <row r="31" spans="1:4" x14ac:dyDescent="0.25">
      <c r="A31" s="1">
        <f>A30+Entrada!$B$8/50</f>
        <v>5.9733333333333351E-4</v>
      </c>
      <c r="B31" s="1">
        <f t="shared" si="2"/>
        <v>0.93165850779324977</v>
      </c>
      <c r="C31" s="1">
        <f t="shared" si="0"/>
        <v>26086438.218210995</v>
      </c>
      <c r="D31" s="1">
        <f t="shared" si="1"/>
        <v>1.4668812739403667E-3</v>
      </c>
    </row>
    <row r="32" spans="1:4" x14ac:dyDescent="0.25">
      <c r="A32" s="1">
        <f>A31+Entrada!$B$8/50</f>
        <v>6.1866666666666689E-4</v>
      </c>
      <c r="B32" s="1">
        <f t="shared" si="2"/>
        <v>0.93804114992325971</v>
      </c>
      <c r="C32" s="1">
        <f t="shared" si="0"/>
        <v>26265152.19785127</v>
      </c>
      <c r="D32" s="1">
        <f t="shared" si="1"/>
        <v>1.4941717399283758E-3</v>
      </c>
    </row>
    <row r="33" spans="1:4" x14ac:dyDescent="0.25">
      <c r="A33" s="1">
        <f>A32+Entrada!$B$8/50</f>
        <v>6.4000000000000027E-4</v>
      </c>
      <c r="B33" s="1">
        <f t="shared" si="2"/>
        <v>0.94406514312408252</v>
      </c>
      <c r="C33" s="1">
        <f t="shared" si="0"/>
        <v>26433824.007474311</v>
      </c>
      <c r="D33" s="1">
        <f t="shared" si="1"/>
        <v>1.5211274669158106E-3</v>
      </c>
    </row>
    <row r="34" spans="1:4" x14ac:dyDescent="0.25">
      <c r="A34" s="1">
        <f>A33+Entrada!$B$8/50</f>
        <v>6.6133333333333365E-4</v>
      </c>
      <c r="B34" s="1">
        <f t="shared" si="2"/>
        <v>0.94974094587980873</v>
      </c>
      <c r="C34" s="1">
        <f t="shared" si="0"/>
        <v>26592746.484634645</v>
      </c>
      <c r="D34" s="1">
        <f t="shared" si="1"/>
        <v>1.5477582161544886E-3</v>
      </c>
    </row>
    <row r="35" spans="1:4" x14ac:dyDescent="0.25">
      <c r="A35" s="1">
        <f>A34+Entrada!$B$8/50</f>
        <v>6.8266666666666703E-4</v>
      </c>
      <c r="B35" s="1">
        <f t="shared" si="2"/>
        <v>0.95507804312741618</v>
      </c>
      <c r="C35" s="1">
        <f t="shared" si="0"/>
        <v>26742185.207567655</v>
      </c>
      <c r="D35" s="1">
        <f t="shared" si="1"/>
        <v>1.5740728402522555E-3</v>
      </c>
    </row>
    <row r="36" spans="1:4" x14ac:dyDescent="0.25">
      <c r="A36" s="1">
        <f>A35+Entrada!$B$8/50</f>
        <v>7.0400000000000042E-4</v>
      </c>
      <c r="B36" s="1">
        <f t="shared" si="2"/>
        <v>0.9600850418792688</v>
      </c>
      <c r="C36" s="1">
        <f t="shared" si="0"/>
        <v>26882381.172619525</v>
      </c>
      <c r="D36" s="1">
        <f t="shared" si="1"/>
        <v>1.6000793724206513E-3</v>
      </c>
    </row>
    <row r="37" spans="1:4" x14ac:dyDescent="0.25">
      <c r="A37" s="1">
        <f>A36+Entrada!$B$8/50</f>
        <v>7.253333333333338E-4</v>
      </c>
      <c r="B37" s="1">
        <f t="shared" si="2"/>
        <v>0.96476975353272776</v>
      </c>
      <c r="C37" s="1">
        <f t="shared" si="0"/>
        <v>27013553.098916378</v>
      </c>
      <c r="D37" s="1">
        <f t="shared" si="1"/>
        <v>1.625785103297213E-3</v>
      </c>
    </row>
    <row r="38" spans="1:4" x14ac:dyDescent="0.25">
      <c r="A38" s="1">
        <f>A37+Entrada!$B$8/50</f>
        <v>7.4666666666666718E-4</v>
      </c>
      <c r="B38" s="1">
        <f t="shared" si="2"/>
        <v>0.96913926494935354</v>
      </c>
      <c r="C38" s="1">
        <f t="shared" si="0"/>
        <v>27135899.418581899</v>
      </c>
      <c r="D38" s="1">
        <f t="shared" si="1"/>
        <v>1.6511966472860639E-3</v>
      </c>
    </row>
    <row r="39" spans="1:4" x14ac:dyDescent="0.25">
      <c r="A39" s="1">
        <f>A38+Entrada!$B$8/50</f>
        <v>7.6800000000000056E-4</v>
      </c>
      <c r="B39" s="1">
        <f t="shared" si="2"/>
        <v>0.97320000000000007</v>
      </c>
      <c r="C39" s="1">
        <f t="shared" si="0"/>
        <v>27249600</v>
      </c>
      <c r="D39" s="1">
        <f t="shared" si="1"/>
        <v>1.6763200000000007E-3</v>
      </c>
    </row>
    <row r="40" spans="1:4" x14ac:dyDescent="0.25">
      <c r="A40" s="1">
        <f>A39+Entrada!$B$8/50</f>
        <v>7.8933333333333394E-4</v>
      </c>
      <c r="B40" s="1">
        <f t="shared" si="2"/>
        <v>0.97695777296512953</v>
      </c>
      <c r="C40" s="1">
        <f t="shared" si="0"/>
        <v>27354817.643023629</v>
      </c>
      <c r="D40" s="1">
        <f t="shared" si="1"/>
        <v>1.7011605881007883E-3</v>
      </c>
    </row>
    <row r="41" spans="1:4" x14ac:dyDescent="0.25">
      <c r="A41" s="1">
        <f>A40+Entrada!$B$8/50</f>
        <v>8.1066666666666733E-4</v>
      </c>
      <c r="B41" s="1">
        <f t="shared" si="2"/>
        <v>0.98041783493382151</v>
      </c>
      <c r="C41" s="1">
        <f t="shared" si="0"/>
        <v>27451699.378147002</v>
      </c>
      <c r="D41" s="1">
        <f t="shared" si="1"/>
        <v>1.7257233126049007E-3</v>
      </c>
    </row>
    <row r="42" spans="1:4" x14ac:dyDescent="0.25">
      <c r="A42" s="1">
        <f>A41+Entrada!$B$8/50</f>
        <v>8.3200000000000071E-4</v>
      </c>
      <c r="B42" s="1">
        <f t="shared" si="2"/>
        <v>0.98358491414658578</v>
      </c>
      <c r="C42" s="1">
        <f t="shared" si="0"/>
        <v>27540377.596104402</v>
      </c>
      <c r="D42" s="1">
        <f t="shared" si="1"/>
        <v>1.7500125865368141E-3</v>
      </c>
    </row>
    <row r="43" spans="1:4" x14ac:dyDescent="0.25">
      <c r="A43" s="1">
        <f>A42+Entrada!$B$8/50</f>
        <v>8.5333333333333409E-4</v>
      </c>
      <c r="B43" s="1">
        <f t="shared" si="2"/>
        <v>0.98646325106589172</v>
      </c>
      <c r="C43" s="1">
        <f t="shared" si="0"/>
        <v>27620971.02984497</v>
      </c>
      <c r="D43" s="1">
        <f t="shared" si="1"/>
        <v>1.7740323676614998E-3</v>
      </c>
    </row>
    <row r="44" spans="1:4" x14ac:dyDescent="0.25">
      <c r="A44" s="1">
        <f>A43+Entrada!$B$8/50</f>
        <v>8.7466666666666747E-4</v>
      </c>
      <c r="B44" s="1">
        <f t="shared" si="2"/>
        <v>0.98905662882638556</v>
      </c>
      <c r="C44" s="1">
        <f t="shared" si="0"/>
        <v>27693585.607138798</v>
      </c>
      <c r="D44" s="1">
        <f t="shared" si="1"/>
        <v>1.7977861869046274E-3</v>
      </c>
    </row>
    <row r="45" spans="1:4" x14ac:dyDescent="0.25">
      <c r="A45" s="1">
        <f>A44+Entrada!$B$8/50</f>
        <v>8.9600000000000085E-4</v>
      </c>
      <c r="B45" s="1">
        <f t="shared" si="2"/>
        <v>0.9913683996079643</v>
      </c>
      <c r="C45" s="1">
        <f t="shared" si="0"/>
        <v>27758315.189022999</v>
      </c>
      <c r="D45" s="1">
        <f t="shared" si="1"/>
        <v>1.8212771729674343E-3</v>
      </c>
    </row>
    <row r="46" spans="1:4" x14ac:dyDescent="0.25">
      <c r="A46" s="1">
        <f>A45+Entrada!$B$8/50</f>
        <v>9.1733333333333424E-4</v>
      </c>
      <c r="B46" s="1">
        <f t="shared" si="2"/>
        <v>0.99340150738447974</v>
      </c>
      <c r="C46" s="1">
        <f t="shared" si="0"/>
        <v>27815242.206765432</v>
      </c>
      <c r="D46" s="1">
        <f t="shared" si="1"/>
        <v>1.8445080735588486E-3</v>
      </c>
    </row>
    <row r="47" spans="1:4" x14ac:dyDescent="0.25">
      <c r="A47" s="1">
        <f>A46+Entrada!$B$8/50</f>
        <v>9.3866666666666762E-4</v>
      </c>
      <c r="B47" s="1">
        <f t="shared" si="2"/>
        <v>0.99515850742510992</v>
      </c>
      <c r="C47" s="1">
        <f t="shared" si="0"/>
        <v>27864438.207903076</v>
      </c>
      <c r="D47" s="1">
        <f t="shared" si="1"/>
        <v>1.8674812735967701E-3</v>
      </c>
    </row>
    <row r="48" spans="1:4" x14ac:dyDescent="0.25">
      <c r="A48" s="1">
        <f>A47+Entrada!$B$8/50</f>
        <v>9.60000000000001E-4</v>
      </c>
      <c r="B48" s="1">
        <f t="shared" si="2"/>
        <v>0.99664158286143545</v>
      </c>
      <c r="C48" s="1">
        <f t="shared" si="0"/>
        <v>27905964.320120193</v>
      </c>
      <c r="D48" s="1">
        <f t="shared" si="1"/>
        <v>1.8901988106706741E-3</v>
      </c>
    </row>
    <row r="49" spans="1:4" x14ac:dyDescent="0.25">
      <c r="A49" s="1">
        <f>A48+Entrada!$B$8/50</f>
        <v>9.8133333333333427E-4</v>
      </c>
      <c r="B49" s="1">
        <f t="shared" si="2"/>
        <v>0.99785255857861332</v>
      </c>
      <c r="C49" s="1">
        <f t="shared" si="0"/>
        <v>27939871.640201174</v>
      </c>
      <c r="D49" s="1">
        <f t="shared" si="1"/>
        <v>1.9126623880067067E-3</v>
      </c>
    </row>
    <row r="50" spans="1:4" x14ac:dyDescent="0.25">
      <c r="A50" s="1">
        <f>A49+Entrada!$B$8/50</f>
        <v>1.0026666666666675E-3</v>
      </c>
      <c r="B50" s="1">
        <f t="shared" si="2"/>
        <v>0.99879291264187309</v>
      </c>
      <c r="C50" s="1">
        <f t="shared" si="0"/>
        <v>27966201.553972445</v>
      </c>
      <c r="D50" s="1">
        <f t="shared" si="1"/>
        <v>1.9348733851324157E-3</v>
      </c>
    </row>
    <row r="51" spans="1:4" x14ac:dyDescent="0.25">
      <c r="A51" s="1">
        <f>A50+Entrada!$B$8/50</f>
        <v>1.0240000000000008E-3</v>
      </c>
      <c r="B51" s="1">
        <f t="shared" si="2"/>
        <v>0.99946378542830838</v>
      </c>
      <c r="C51" s="1">
        <f t="shared" si="0"/>
        <v>27984985.991992634</v>
      </c>
      <c r="D51" s="1">
        <f t="shared" si="1"/>
        <v>1.9568328663997553E-3</v>
      </c>
    </row>
    <row r="52" spans="1:4" x14ac:dyDescent="0.25">
      <c r="A52" s="1">
        <f>A51+Entrada!$B$8/50</f>
        <v>1.0453333333333341E-3</v>
      </c>
      <c r="B52" s="1">
        <f t="shared" si="2"/>
        <v>0.99986598659731918</v>
      </c>
      <c r="C52" s="1">
        <f t="shared" si="0"/>
        <v>27996247.624724936</v>
      </c>
      <c r="D52" s="1">
        <f t="shared" si="1"/>
        <v>1.9785415874908319E-3</v>
      </c>
    </row>
    <row r="53" spans="1:4" x14ac:dyDescent="0.25">
      <c r="A53" s="1">
        <f>A52+Entrada!$B$8/50</f>
        <v>1.0666666666666674E-3</v>
      </c>
      <c r="B53" s="1">
        <f t="shared" si="2"/>
        <v>1</v>
      </c>
      <c r="C53" s="1">
        <f t="shared" si="0"/>
        <v>28000000</v>
      </c>
      <c r="D53" s="1">
        <f t="shared" si="1"/>
        <v>2.0000000000000009E-3</v>
      </c>
    </row>
    <row r="54" spans="1:4" x14ac:dyDescent="0.25">
      <c r="A54" s="1">
        <f>A53+Entrada!$B$8/50</f>
        <v>1.0880000000000006E-3</v>
      </c>
      <c r="B54" s="1">
        <f t="shared" si="2"/>
        <v>0.99996800449936729</v>
      </c>
      <c r="C54" s="1">
        <f t="shared" si="0"/>
        <v>27999104.125982285</v>
      </c>
      <c r="D54" s="1">
        <f t="shared" si="1"/>
        <v>2.0213034708660769E-3</v>
      </c>
    </row>
    <row r="55" spans="1:4" x14ac:dyDescent="0.25">
      <c r="A55" s="1">
        <f>A54+Entrada!$B$8/50</f>
        <v>1.1093333333333339E-3</v>
      </c>
      <c r="B55" s="1">
        <f t="shared" si="2"/>
        <v>0.99987201799746905</v>
      </c>
      <c r="C55" s="1">
        <f t="shared" si="0"/>
        <v>27996416.503929134</v>
      </c>
      <c r="D55" s="1">
        <f t="shared" si="1"/>
        <v>2.0425472167976385E-3</v>
      </c>
    </row>
    <row r="56" spans="1:4" x14ac:dyDescent="0.25">
      <c r="A56" s="1">
        <f>A55+Entrada!$B$8/50</f>
        <v>1.1306666666666672E-3</v>
      </c>
      <c r="B56" s="1">
        <f t="shared" si="2"/>
        <v>0.99971204049430551</v>
      </c>
      <c r="C56" s="1">
        <f t="shared" si="0"/>
        <v>27991937.133840553</v>
      </c>
      <c r="D56" s="1">
        <f t="shared" si="1"/>
        <v>2.0637312377946855E-3</v>
      </c>
    </row>
    <row r="57" spans="1:4" x14ac:dyDescent="0.25">
      <c r="A57" s="1">
        <f>A56+Entrada!$B$8/50</f>
        <v>1.1520000000000005E-3</v>
      </c>
      <c r="B57" s="1">
        <f t="shared" si="2"/>
        <v>0.99948807198987644</v>
      </c>
      <c r="C57" s="1">
        <f t="shared" si="0"/>
        <v>27985666.015716542</v>
      </c>
      <c r="D57" s="1">
        <f t="shared" si="1"/>
        <v>2.0848555338572185E-3</v>
      </c>
    </row>
    <row r="58" spans="1:4" x14ac:dyDescent="0.25">
      <c r="A58" s="1">
        <f>A57+Entrada!$B$8/50</f>
        <v>1.1733333333333337E-3</v>
      </c>
      <c r="B58" s="1">
        <f t="shared" si="2"/>
        <v>0.99920011248418195</v>
      </c>
      <c r="C58" s="1">
        <f t="shared" si="0"/>
        <v>27977603.149557095</v>
      </c>
      <c r="D58" s="1">
        <f t="shared" si="1"/>
        <v>2.1059201049852369E-3</v>
      </c>
    </row>
    <row r="59" spans="1:4" x14ac:dyDescent="0.25">
      <c r="A59" s="1">
        <f>A58+Entrada!$B$8/50</f>
        <v>1.194666666666667E-3</v>
      </c>
      <c r="B59" s="1">
        <f t="shared" si="2"/>
        <v>0.99884816197722193</v>
      </c>
      <c r="C59" s="1">
        <f t="shared" si="0"/>
        <v>27967748.535362214</v>
      </c>
      <c r="D59" s="1">
        <f t="shared" si="1"/>
        <v>2.1269249511787409E-3</v>
      </c>
    </row>
    <row r="60" spans="1:4" x14ac:dyDescent="0.25">
      <c r="A60" s="1">
        <f>A59+Entrada!$B$8/50</f>
        <v>1.2160000000000003E-3</v>
      </c>
      <c r="B60" s="1">
        <f t="shared" si="2"/>
        <v>0.99843222046899649</v>
      </c>
      <c r="C60" s="1">
        <f t="shared" si="0"/>
        <v>27956102.173131902</v>
      </c>
      <c r="D60" s="1">
        <f t="shared" si="1"/>
        <v>2.1478700724377304E-3</v>
      </c>
    </row>
    <row r="61" spans="1:4" x14ac:dyDescent="0.25">
      <c r="A61" s="1">
        <f>A60+Entrada!$B$8/50</f>
        <v>1.2373333333333336E-3</v>
      </c>
      <c r="B61" s="1">
        <f t="shared" si="2"/>
        <v>0.99795228795950575</v>
      </c>
      <c r="C61" s="1">
        <f t="shared" si="0"/>
        <v>27942664.062866163</v>
      </c>
      <c r="D61" s="1">
        <f t="shared" si="1"/>
        <v>2.1687554687622058E-3</v>
      </c>
    </row>
    <row r="62" spans="1:4" x14ac:dyDescent="0.25">
      <c r="A62" s="1">
        <f>A61+Entrada!$B$8/50</f>
        <v>1.2586666666666668E-3</v>
      </c>
      <c r="B62" s="1">
        <f t="shared" si="2"/>
        <v>0.99740836444874936</v>
      </c>
      <c r="C62" s="1">
        <f t="shared" si="0"/>
        <v>27927434.204564981</v>
      </c>
      <c r="D62" s="1">
        <f t="shared" si="1"/>
        <v>2.1895811401521663E-3</v>
      </c>
    </row>
    <row r="63" spans="1:4" x14ac:dyDescent="0.25">
      <c r="A63" s="1">
        <f>A62+Entrada!$B$8/50</f>
        <v>1.2800000000000001E-3</v>
      </c>
      <c r="B63" s="1">
        <f t="shared" si="2"/>
        <v>0.99680044993672767</v>
      </c>
      <c r="C63" s="1">
        <f t="shared" si="0"/>
        <v>27910412.598228376</v>
      </c>
      <c r="D63" s="1">
        <f t="shared" si="1"/>
        <v>2.2103470866076127E-3</v>
      </c>
    </row>
    <row r="64" spans="1:4" x14ac:dyDescent="0.25">
      <c r="A64" s="1">
        <f>A63+Entrada!$B$8/50</f>
        <v>1.3013333333333334E-3</v>
      </c>
      <c r="B64" s="1">
        <f t="shared" si="2"/>
        <v>0.99612854442344045</v>
      </c>
      <c r="C64" s="1">
        <f t="shared" si="0"/>
        <v>27891599.243856333</v>
      </c>
      <c r="D64" s="1">
        <f t="shared" si="1"/>
        <v>2.2310533081285446E-3</v>
      </c>
    </row>
    <row r="65" spans="1:4" x14ac:dyDescent="0.25">
      <c r="A65" s="1">
        <f>A64+Entrada!$B$8/50</f>
        <v>1.3226666666666667E-3</v>
      </c>
      <c r="B65" s="1">
        <f t="shared" si="2"/>
        <v>0.99539264790888782</v>
      </c>
      <c r="C65" s="1">
        <f t="shared" si="0"/>
        <v>27870994.141448859</v>
      </c>
      <c r="D65" s="1">
        <f t="shared" si="1"/>
        <v>2.251699804714962E-3</v>
      </c>
    </row>
    <row r="66" spans="1:4" x14ac:dyDescent="0.25">
      <c r="A66" s="1">
        <f>A65+Entrada!$B$8/50</f>
        <v>1.3439999999999999E-3</v>
      </c>
      <c r="B66" s="1">
        <f t="shared" si="2"/>
        <v>0.99459276039306976</v>
      </c>
      <c r="C66" s="1">
        <f t="shared" ref="C66:C129" si="3">B66*fc</f>
        <v>27848597.291005954</v>
      </c>
      <c r="D66" s="1">
        <f t="shared" ref="D66:D129" si="4">A66+C66/Ec</f>
        <v>2.2722865763668649E-3</v>
      </c>
    </row>
    <row r="67" spans="1:4" x14ac:dyDescent="0.25">
      <c r="A67" s="1">
        <f>A66+Entrada!$B$8/50</f>
        <v>1.3653333333333332E-3</v>
      </c>
      <c r="B67" s="1">
        <f t="shared" si="2"/>
        <v>0.99372888187598618</v>
      </c>
      <c r="C67" s="1">
        <f t="shared" si="3"/>
        <v>27824408.692527615</v>
      </c>
      <c r="D67" s="1">
        <f t="shared" si="4"/>
        <v>2.2928136230842538E-3</v>
      </c>
    </row>
    <row r="68" spans="1:4" x14ac:dyDescent="0.25">
      <c r="A68" s="1">
        <f>A67+Entrada!$B$8/50</f>
        <v>1.3866666666666665E-3</v>
      </c>
      <c r="B68" s="1">
        <f t="shared" ref="B68:B131" si="5">IF(A68&lt;=kcm,Wci+(1-Wci)*(2*A68/kcm-A68^2/kcm^2)^0.5,IF(A68&lt;=kcu,1-(1-Wcu)*((A68-kcm)/(kcu-kcm))^2,Wcr+(Wcu-Wcr)*EXP(2*((Wcu-1)/(kcu-kcm))*(A68-kcu)/(Wcu-Wcr))))</f>
        <v>0.99280101235763718</v>
      </c>
      <c r="C68" s="1">
        <f t="shared" si="3"/>
        <v>27798428.34601384</v>
      </c>
      <c r="D68" s="1">
        <f t="shared" si="4"/>
        <v>2.3132809448671277E-3</v>
      </c>
    </row>
    <row r="69" spans="1:4" x14ac:dyDescent="0.25">
      <c r="A69" s="1">
        <f>A68+Entrada!$B$8/50</f>
        <v>1.4079999999999997E-3</v>
      </c>
      <c r="B69" s="1">
        <f t="shared" si="5"/>
        <v>0.99180915183802276</v>
      </c>
      <c r="C69" s="1">
        <f t="shared" si="3"/>
        <v>27770656.251464639</v>
      </c>
      <c r="D69" s="1">
        <f t="shared" si="4"/>
        <v>2.3336885417154876E-3</v>
      </c>
    </row>
    <row r="70" spans="1:4" x14ac:dyDescent="0.25">
      <c r="A70" s="1">
        <f>A69+Entrada!$B$8/50</f>
        <v>1.429333333333333E-3</v>
      </c>
      <c r="B70" s="1">
        <f t="shared" si="5"/>
        <v>0.99075330031714293</v>
      </c>
      <c r="C70" s="1">
        <f t="shared" si="3"/>
        <v>27741092.408880003</v>
      </c>
      <c r="D70" s="1">
        <f t="shared" si="4"/>
        <v>2.3540364136293334E-3</v>
      </c>
    </row>
    <row r="71" spans="1:4" x14ac:dyDescent="0.25">
      <c r="A71" s="1">
        <f>A70+Entrada!$B$8/50</f>
        <v>1.4506666666666663E-3</v>
      </c>
      <c r="B71" s="1">
        <f t="shared" si="5"/>
        <v>0.98963345779499756</v>
      </c>
      <c r="C71" s="1">
        <f t="shared" si="3"/>
        <v>27709736.818259932</v>
      </c>
      <c r="D71" s="1">
        <f t="shared" si="4"/>
        <v>2.3743245606086642E-3</v>
      </c>
    </row>
    <row r="72" spans="1:4" x14ac:dyDescent="0.25">
      <c r="A72" s="1">
        <f>A71+Entrada!$B$8/50</f>
        <v>1.4719999999999996E-3</v>
      </c>
      <c r="B72" s="1">
        <f t="shared" si="5"/>
        <v>0.98844962427158689</v>
      </c>
      <c r="C72" s="1">
        <f t="shared" si="3"/>
        <v>27676589.479604434</v>
      </c>
      <c r="D72" s="1">
        <f t="shared" si="4"/>
        <v>2.3945529826534806E-3</v>
      </c>
    </row>
    <row r="73" spans="1:4" x14ac:dyDescent="0.25">
      <c r="A73" s="1">
        <f>A72+Entrada!$B$8/50</f>
        <v>1.4933333333333328E-3</v>
      </c>
      <c r="B73" s="1">
        <f t="shared" si="5"/>
        <v>0.98720179974691058</v>
      </c>
      <c r="C73" s="1">
        <f t="shared" si="3"/>
        <v>27641650.392913498</v>
      </c>
      <c r="D73" s="1">
        <f t="shared" si="4"/>
        <v>2.4147216797637829E-3</v>
      </c>
    </row>
    <row r="74" spans="1:4" x14ac:dyDescent="0.25">
      <c r="A74" s="1">
        <f>A73+Entrada!$B$8/50</f>
        <v>1.5146666666666661E-3</v>
      </c>
      <c r="B74" s="1">
        <f t="shared" si="5"/>
        <v>0.98588998422096896</v>
      </c>
      <c r="C74" s="1">
        <f t="shared" si="3"/>
        <v>27604919.558187131</v>
      </c>
      <c r="D74" s="1">
        <f t="shared" si="4"/>
        <v>2.4348306519395707E-3</v>
      </c>
    </row>
    <row r="75" spans="1:4" x14ac:dyDescent="0.25">
      <c r="A75" s="1">
        <f>A74+Entrada!$B$8/50</f>
        <v>1.5359999999999994E-3</v>
      </c>
      <c r="B75" s="1">
        <f t="shared" si="5"/>
        <v>0.98451417769376182</v>
      </c>
      <c r="C75" s="1">
        <f t="shared" si="3"/>
        <v>27566396.975425329</v>
      </c>
      <c r="D75" s="1">
        <f t="shared" si="4"/>
        <v>2.4548798991808436E-3</v>
      </c>
    </row>
    <row r="76" spans="1:4" x14ac:dyDescent="0.25">
      <c r="A76" s="1">
        <f>A75+Entrada!$B$8/50</f>
        <v>1.5573333333333327E-3</v>
      </c>
      <c r="B76" s="1">
        <f t="shared" si="5"/>
        <v>0.98307438016528925</v>
      </c>
      <c r="C76" s="1">
        <f t="shared" si="3"/>
        <v>27526082.6446281</v>
      </c>
      <c r="D76" s="1">
        <f t="shared" si="4"/>
        <v>2.4748694214876028E-3</v>
      </c>
    </row>
    <row r="77" spans="1:4" x14ac:dyDescent="0.25">
      <c r="A77" s="1">
        <f>A76+Entrada!$B$8/50</f>
        <v>1.5786666666666659E-3</v>
      </c>
      <c r="B77" s="1">
        <f t="shared" si="5"/>
        <v>0.98157059163555127</v>
      </c>
      <c r="C77" s="1">
        <f t="shared" si="3"/>
        <v>27483976.565795437</v>
      </c>
      <c r="D77" s="1">
        <f t="shared" si="4"/>
        <v>2.4947992188598471E-3</v>
      </c>
    </row>
    <row r="78" spans="1:4" x14ac:dyDescent="0.25">
      <c r="A78" s="1">
        <f>A77+Entrada!$B$8/50</f>
        <v>1.5999999999999992E-3</v>
      </c>
      <c r="B78" s="1">
        <f t="shared" si="5"/>
        <v>0.98000281210454787</v>
      </c>
      <c r="C78" s="1">
        <f t="shared" si="3"/>
        <v>27440078.738927342</v>
      </c>
      <c r="D78" s="1">
        <f t="shared" si="4"/>
        <v>2.5146692912975774E-3</v>
      </c>
    </row>
    <row r="79" spans="1:4" x14ac:dyDescent="0.25">
      <c r="A79" s="1">
        <f>A78+Entrada!$B$8/50</f>
        <v>1.6213333333333325E-3</v>
      </c>
      <c r="B79" s="1">
        <f t="shared" si="5"/>
        <v>0.97837104157227894</v>
      </c>
      <c r="C79" s="1">
        <f t="shared" si="3"/>
        <v>27394389.164023809</v>
      </c>
      <c r="D79" s="1">
        <f t="shared" si="4"/>
        <v>2.5344796388007927E-3</v>
      </c>
    </row>
    <row r="80" spans="1:4" x14ac:dyDescent="0.25">
      <c r="A80" s="1">
        <f>A79+Entrada!$B$8/50</f>
        <v>1.6426666666666658E-3</v>
      </c>
      <c r="B80" s="1">
        <f t="shared" si="5"/>
        <v>0.9766752800387446</v>
      </c>
      <c r="C80" s="1">
        <f t="shared" si="3"/>
        <v>27346907.841084849</v>
      </c>
      <c r="D80" s="1">
        <f t="shared" si="4"/>
        <v>2.554230261369494E-3</v>
      </c>
    </row>
    <row r="81" spans="1:4" x14ac:dyDescent="0.25">
      <c r="A81" s="1">
        <f>A80+Entrada!$B$8/50</f>
        <v>1.663999999999999E-3</v>
      </c>
      <c r="B81" s="1">
        <f t="shared" si="5"/>
        <v>0.97491552750394483</v>
      </c>
      <c r="C81" s="1">
        <f t="shared" si="3"/>
        <v>27297634.770110454</v>
      </c>
      <c r="D81" s="1">
        <f t="shared" si="4"/>
        <v>2.5739211590036807E-3</v>
      </c>
    </row>
    <row r="82" spans="1:4" x14ac:dyDescent="0.25">
      <c r="A82" s="1">
        <f>A81+Entrada!$B$8/50</f>
        <v>1.6853333333333323E-3</v>
      </c>
      <c r="B82" s="1">
        <f t="shared" si="5"/>
        <v>0.97309178396787965</v>
      </c>
      <c r="C82" s="1">
        <f t="shared" si="3"/>
        <v>27246569.951100629</v>
      </c>
      <c r="D82" s="1">
        <f t="shared" si="4"/>
        <v>2.5935523317033534E-3</v>
      </c>
    </row>
    <row r="83" spans="1:4" x14ac:dyDescent="0.25">
      <c r="A83" s="1">
        <f>A82+Entrada!$B$8/50</f>
        <v>1.7066666666666656E-3</v>
      </c>
      <c r="B83" s="1">
        <f t="shared" si="5"/>
        <v>0.97120404943054894</v>
      </c>
      <c r="C83" s="1">
        <f t="shared" si="3"/>
        <v>27193713.384055369</v>
      </c>
      <c r="D83" s="1">
        <f t="shared" si="4"/>
        <v>2.6131237794685112E-3</v>
      </c>
    </row>
    <row r="84" spans="1:4" x14ac:dyDescent="0.25">
      <c r="A84" s="1">
        <f>A83+Entrada!$B$8/50</f>
        <v>1.7279999999999989E-3</v>
      </c>
      <c r="B84" s="1">
        <f t="shared" si="5"/>
        <v>0.96925232389195282</v>
      </c>
      <c r="C84" s="1">
        <f t="shared" si="3"/>
        <v>27139065.068974677</v>
      </c>
      <c r="D84" s="1">
        <f t="shared" si="4"/>
        <v>2.6326355022991549E-3</v>
      </c>
    </row>
    <row r="85" spans="1:4" x14ac:dyDescent="0.25">
      <c r="A85" s="1">
        <f>A84+Entrada!$B$8/50</f>
        <v>1.7493333333333321E-3</v>
      </c>
      <c r="B85" s="1">
        <f t="shared" si="5"/>
        <v>0.96723660735209127</v>
      </c>
      <c r="C85" s="1">
        <f t="shared" si="3"/>
        <v>27082625.005858555</v>
      </c>
      <c r="D85" s="1">
        <f t="shared" si="4"/>
        <v>2.6520875001952841E-3</v>
      </c>
    </row>
    <row r="86" spans="1:4" x14ac:dyDescent="0.25">
      <c r="A86" s="1">
        <f>A85+Entrada!$B$8/50</f>
        <v>1.7706666666666654E-3</v>
      </c>
      <c r="B86" s="1">
        <f t="shared" si="5"/>
        <v>0.9651568998109642</v>
      </c>
      <c r="C86" s="1">
        <f t="shared" si="3"/>
        <v>27024393.194706999</v>
      </c>
      <c r="D86" s="1">
        <f t="shared" si="4"/>
        <v>2.6714797731568988E-3</v>
      </c>
    </row>
    <row r="87" spans="1:4" x14ac:dyDescent="0.25">
      <c r="A87" s="1">
        <f>A86+Entrada!$B$8/50</f>
        <v>1.7919999999999987E-3</v>
      </c>
      <c r="B87" s="1">
        <f t="shared" si="5"/>
        <v>0.96301320126857171</v>
      </c>
      <c r="C87" s="1">
        <f t="shared" si="3"/>
        <v>26964369.635520007</v>
      </c>
      <c r="D87" s="1">
        <f t="shared" si="4"/>
        <v>2.690812321183999E-3</v>
      </c>
    </row>
    <row r="88" spans="1:4" x14ac:dyDescent="0.25">
      <c r="A88" s="1">
        <f>A87+Entrada!$B$8/50</f>
        <v>1.8133333333333319E-3</v>
      </c>
      <c r="B88" s="1">
        <f t="shared" si="5"/>
        <v>0.9608055117249138</v>
      </c>
      <c r="C88" s="1">
        <f t="shared" si="3"/>
        <v>26902554.328297585</v>
      </c>
      <c r="D88" s="1">
        <f t="shared" si="4"/>
        <v>2.7100851442765847E-3</v>
      </c>
    </row>
    <row r="89" spans="1:4" x14ac:dyDescent="0.25">
      <c r="A89" s="1">
        <f>A88+Entrada!$B$8/50</f>
        <v>1.8346666666666652E-3</v>
      </c>
      <c r="B89" s="1">
        <f t="shared" si="5"/>
        <v>0.95853383117999047</v>
      </c>
      <c r="C89" s="1">
        <f t="shared" si="3"/>
        <v>26838947.273039732</v>
      </c>
      <c r="D89" s="1">
        <f t="shared" si="4"/>
        <v>2.7292982424346563E-3</v>
      </c>
    </row>
    <row r="90" spans="1:4" x14ac:dyDescent="0.25">
      <c r="A90" s="1">
        <f>A89+Entrada!$B$8/50</f>
        <v>1.8559999999999985E-3</v>
      </c>
      <c r="B90" s="1">
        <f t="shared" si="5"/>
        <v>0.95619815963380173</v>
      </c>
      <c r="C90" s="1">
        <f t="shared" si="3"/>
        <v>26773548.469746448</v>
      </c>
      <c r="D90" s="1">
        <f t="shared" si="4"/>
        <v>2.7484516156582135E-3</v>
      </c>
    </row>
    <row r="91" spans="1:4" x14ac:dyDescent="0.25">
      <c r="A91" s="1">
        <f>A90+Entrada!$B$8/50</f>
        <v>1.8773333333333318E-3</v>
      </c>
      <c r="B91" s="1">
        <f t="shared" si="5"/>
        <v>0.95379849708634745</v>
      </c>
      <c r="C91" s="1">
        <f t="shared" si="3"/>
        <v>26706357.918417729</v>
      </c>
      <c r="D91" s="1">
        <f t="shared" si="4"/>
        <v>2.7675452639472561E-3</v>
      </c>
    </row>
    <row r="92" spans="1:4" x14ac:dyDescent="0.25">
      <c r="A92" s="1">
        <f>A91+Entrada!$B$8/50</f>
        <v>1.898666666666665E-3</v>
      </c>
      <c r="B92" s="1">
        <f t="shared" si="5"/>
        <v>0.95133484353762776</v>
      </c>
      <c r="C92" s="1">
        <f t="shared" si="3"/>
        <v>26637375.619053576</v>
      </c>
      <c r="D92" s="1">
        <f t="shared" si="4"/>
        <v>2.7865791873017843E-3</v>
      </c>
    </row>
    <row r="93" spans="1:4" x14ac:dyDescent="0.25">
      <c r="A93" s="1">
        <f>A92+Entrada!$B$8/50</f>
        <v>1.9199999999999983E-3</v>
      </c>
      <c r="B93" s="1">
        <f t="shared" si="5"/>
        <v>0.94880719898764254</v>
      </c>
      <c r="C93" s="1">
        <f t="shared" si="3"/>
        <v>26566601.571653992</v>
      </c>
      <c r="D93" s="1">
        <f t="shared" si="4"/>
        <v>2.8055533857217979E-3</v>
      </c>
    </row>
    <row r="94" spans="1:4" x14ac:dyDescent="0.25">
      <c r="A94" s="1">
        <f>A93+Entrada!$B$8/50</f>
        <v>1.9413333333333316E-3</v>
      </c>
      <c r="B94" s="1">
        <f t="shared" si="5"/>
        <v>0.94621556343639202</v>
      </c>
      <c r="C94" s="1">
        <f t="shared" si="3"/>
        <v>26494035.776218977</v>
      </c>
      <c r="D94" s="1">
        <f t="shared" si="4"/>
        <v>2.8244678592072975E-3</v>
      </c>
    </row>
    <row r="95" spans="1:4" x14ac:dyDescent="0.25">
      <c r="A95" s="1">
        <f>A94+Entrada!$B$8/50</f>
        <v>1.9626666666666651E-3</v>
      </c>
      <c r="B95" s="1">
        <f t="shared" si="5"/>
        <v>0.94355993688387596</v>
      </c>
      <c r="C95" s="1">
        <f t="shared" si="3"/>
        <v>26419678.232748527</v>
      </c>
      <c r="D95" s="1">
        <f t="shared" si="4"/>
        <v>2.8433226077582826E-3</v>
      </c>
    </row>
    <row r="96" spans="1:4" x14ac:dyDescent="0.25">
      <c r="A96" s="1">
        <f>A95+Entrada!$B$8/50</f>
        <v>1.9839999999999984E-3</v>
      </c>
      <c r="B96" s="1">
        <f t="shared" si="5"/>
        <v>0.94084031933009449</v>
      </c>
      <c r="C96" s="1">
        <f t="shared" si="3"/>
        <v>26343528.941242646</v>
      </c>
      <c r="D96" s="1">
        <f t="shared" si="4"/>
        <v>2.8621176313747532E-3</v>
      </c>
    </row>
    <row r="97" spans="1:4" x14ac:dyDescent="0.25">
      <c r="A97" s="1">
        <f>A96+Entrada!$B$8/50</f>
        <v>2.0053333333333316E-3</v>
      </c>
      <c r="B97" s="1">
        <f t="shared" si="5"/>
        <v>0.93805671077504749</v>
      </c>
      <c r="C97" s="1">
        <f t="shared" si="3"/>
        <v>26265587.901701331</v>
      </c>
      <c r="D97" s="1">
        <f t="shared" si="4"/>
        <v>2.8808529300567093E-3</v>
      </c>
    </row>
    <row r="98" spans="1:4" x14ac:dyDescent="0.25">
      <c r="A98" s="1">
        <f>A97+Entrada!$B$8/50</f>
        <v>2.0266666666666649E-3</v>
      </c>
      <c r="B98" s="1">
        <f t="shared" si="5"/>
        <v>0.93520911121873507</v>
      </c>
      <c r="C98" s="1">
        <f t="shared" si="3"/>
        <v>26185855.114124581</v>
      </c>
      <c r="D98" s="1">
        <f t="shared" si="4"/>
        <v>2.8995285038041509E-3</v>
      </c>
    </row>
    <row r="99" spans="1:4" x14ac:dyDescent="0.25">
      <c r="A99" s="1">
        <f>A98+Entrada!$B$8/50</f>
        <v>2.0479999999999982E-3</v>
      </c>
      <c r="B99" s="1">
        <f t="shared" si="5"/>
        <v>0.93229752066115734</v>
      </c>
      <c r="C99" s="1">
        <f t="shared" si="3"/>
        <v>26104330.578512404</v>
      </c>
      <c r="D99" s="1">
        <f t="shared" si="4"/>
        <v>2.9181443526170785E-3</v>
      </c>
    </row>
    <row r="100" spans="1:4" x14ac:dyDescent="0.25">
      <c r="A100" s="1">
        <f>A99+Entrada!$B$8/50</f>
        <v>2.0693333333333314E-3</v>
      </c>
      <c r="B100" s="1">
        <f t="shared" si="5"/>
        <v>0.92932193910231398</v>
      </c>
      <c r="C100" s="1">
        <f t="shared" si="3"/>
        <v>26021014.294864792</v>
      </c>
      <c r="D100" s="1">
        <f t="shared" si="4"/>
        <v>2.9367004764954911E-3</v>
      </c>
    </row>
    <row r="101" spans="1:4" x14ac:dyDescent="0.25">
      <c r="A101" s="1">
        <f>A100+Entrada!$B$8/50</f>
        <v>2.0906666666666647E-3</v>
      </c>
      <c r="B101" s="1">
        <f t="shared" si="5"/>
        <v>0.9262823665422053</v>
      </c>
      <c r="C101" s="1">
        <f t="shared" si="3"/>
        <v>25935906.26318175</v>
      </c>
      <c r="D101" s="1">
        <f t="shared" si="4"/>
        <v>2.9551968754393896E-3</v>
      </c>
    </row>
    <row r="102" spans="1:4" x14ac:dyDescent="0.25">
      <c r="A102" s="1">
        <f>A101+Entrada!$B$8/50</f>
        <v>2.111999999999998E-3</v>
      </c>
      <c r="B102" s="1">
        <f t="shared" si="5"/>
        <v>0.9231788029808311</v>
      </c>
      <c r="C102" s="1">
        <f t="shared" si="3"/>
        <v>25849006.483463272</v>
      </c>
      <c r="D102" s="1">
        <f t="shared" si="4"/>
        <v>2.9736335494487736E-3</v>
      </c>
    </row>
    <row r="103" spans="1:4" x14ac:dyDescent="0.25">
      <c r="A103" s="1">
        <f>A102+Entrada!$B$8/50</f>
        <v>2.1333333333333313E-3</v>
      </c>
      <c r="B103" s="1">
        <f t="shared" si="5"/>
        <v>0.92001124841819149</v>
      </c>
      <c r="C103" s="1">
        <f t="shared" si="3"/>
        <v>25760314.955709361</v>
      </c>
      <c r="D103" s="1">
        <f t="shared" si="4"/>
        <v>2.9920104985236432E-3</v>
      </c>
    </row>
    <row r="104" spans="1:4" x14ac:dyDescent="0.25">
      <c r="A104" s="1">
        <f>A103+Entrada!$B$8/50</f>
        <v>2.1546666666666645E-3</v>
      </c>
      <c r="B104" s="1">
        <f t="shared" si="5"/>
        <v>0.91677970285428645</v>
      </c>
      <c r="C104" s="1">
        <f t="shared" si="3"/>
        <v>25669831.679920021</v>
      </c>
      <c r="D104" s="1">
        <f t="shared" si="4"/>
        <v>3.0103277226639987E-3</v>
      </c>
    </row>
    <row r="105" spans="1:4" x14ac:dyDescent="0.25">
      <c r="A105" s="1">
        <f>A104+Entrada!$B$8/50</f>
        <v>2.1759999999999978E-3</v>
      </c>
      <c r="B105" s="1">
        <f t="shared" si="5"/>
        <v>0.913484166289116</v>
      </c>
      <c r="C105" s="1">
        <f t="shared" si="3"/>
        <v>25577556.656095248</v>
      </c>
      <c r="D105" s="1">
        <f t="shared" si="4"/>
        <v>3.0285852218698396E-3</v>
      </c>
    </row>
    <row r="106" spans="1:4" x14ac:dyDescent="0.25">
      <c r="A106" s="1">
        <f>A105+Entrada!$B$8/50</f>
        <v>2.1973333333333311E-3</v>
      </c>
      <c r="B106" s="1">
        <f t="shared" si="5"/>
        <v>0.91012463872268001</v>
      </c>
      <c r="C106" s="1">
        <f t="shared" si="3"/>
        <v>25483489.884235039</v>
      </c>
      <c r="D106" s="1">
        <f t="shared" si="4"/>
        <v>3.0467829961411657E-3</v>
      </c>
    </row>
    <row r="107" spans="1:4" x14ac:dyDescent="0.25">
      <c r="A107" s="1">
        <f>A106+Entrada!$B$8/50</f>
        <v>2.2186666666666644E-3</v>
      </c>
      <c r="B107" s="1">
        <f t="shared" si="5"/>
        <v>0.90670112015497861</v>
      </c>
      <c r="C107" s="1">
        <f t="shared" si="3"/>
        <v>25387631.3643394</v>
      </c>
      <c r="D107" s="1">
        <f t="shared" si="4"/>
        <v>3.0649210454779777E-3</v>
      </c>
    </row>
    <row r="108" spans="1:4" x14ac:dyDescent="0.25">
      <c r="A108" s="1">
        <f>A107+Entrada!$B$8/50</f>
        <v>2.2399999999999976E-3</v>
      </c>
      <c r="B108" s="1">
        <f t="shared" si="5"/>
        <v>0.90321361058601179</v>
      </c>
      <c r="C108" s="1">
        <f t="shared" si="3"/>
        <v>25289981.09640833</v>
      </c>
      <c r="D108" s="1">
        <f t="shared" si="4"/>
        <v>3.0829993698802752E-3</v>
      </c>
    </row>
    <row r="109" spans="1:4" x14ac:dyDescent="0.25">
      <c r="A109" s="1">
        <f>A108+Entrada!$B$8/50</f>
        <v>2.2613333333333309E-3</v>
      </c>
      <c r="B109" s="1">
        <f t="shared" si="5"/>
        <v>0.89966211001577945</v>
      </c>
      <c r="C109" s="1">
        <f t="shared" si="3"/>
        <v>25190539.080441825</v>
      </c>
      <c r="D109" s="1">
        <f t="shared" si="4"/>
        <v>3.1010179693480586E-3</v>
      </c>
    </row>
    <row r="110" spans="1:4" x14ac:dyDescent="0.25">
      <c r="A110" s="1">
        <f>A109+Entrada!$B$8/50</f>
        <v>2.2826666666666642E-3</v>
      </c>
      <c r="B110" s="1">
        <f t="shared" si="5"/>
        <v>0.89604661844428168</v>
      </c>
      <c r="C110" s="1">
        <f t="shared" si="3"/>
        <v>25089305.316439886</v>
      </c>
      <c r="D110" s="1">
        <f t="shared" si="4"/>
        <v>3.1189768438813271E-3</v>
      </c>
    </row>
    <row r="111" spans="1:4" x14ac:dyDescent="0.25">
      <c r="A111" s="1">
        <f>A110+Entrada!$B$8/50</f>
        <v>2.3039999999999975E-3</v>
      </c>
      <c r="B111" s="1">
        <f t="shared" si="5"/>
        <v>0.8923671358715185</v>
      </c>
      <c r="C111" s="1">
        <f t="shared" si="3"/>
        <v>24986279.804402519</v>
      </c>
      <c r="D111" s="1">
        <f t="shared" si="4"/>
        <v>3.1368759934800815E-3</v>
      </c>
    </row>
    <row r="112" spans="1:4" x14ac:dyDescent="0.25">
      <c r="A112" s="1">
        <f>A111+Entrada!$B$8/50</f>
        <v>2.3253333333333307E-3</v>
      </c>
      <c r="B112" s="1">
        <f t="shared" si="5"/>
        <v>0.8886236622974899</v>
      </c>
      <c r="C112" s="1">
        <f t="shared" si="3"/>
        <v>24881462.544329718</v>
      </c>
      <c r="D112" s="1">
        <f t="shared" si="4"/>
        <v>3.1547154181443215E-3</v>
      </c>
    </row>
    <row r="113" spans="1:4" x14ac:dyDescent="0.25">
      <c r="A113" s="1">
        <f>A112+Entrada!$B$8/50</f>
        <v>2.346666666666664E-3</v>
      </c>
      <c r="B113" s="1">
        <f t="shared" si="5"/>
        <v>0.88481619772219577</v>
      </c>
      <c r="C113" s="1">
        <f t="shared" si="3"/>
        <v>24774853.536221482</v>
      </c>
      <c r="D113" s="1">
        <f t="shared" si="4"/>
        <v>3.1724951178740465E-3</v>
      </c>
    </row>
    <row r="114" spans="1:4" x14ac:dyDescent="0.25">
      <c r="A114" s="1">
        <f>A113+Entrada!$B$8/50</f>
        <v>2.3679999999999973E-3</v>
      </c>
      <c r="B114" s="1">
        <f t="shared" si="5"/>
        <v>0.88094474214563623</v>
      </c>
      <c r="C114" s="1">
        <f t="shared" si="3"/>
        <v>24666452.780077815</v>
      </c>
      <c r="D114" s="1">
        <f t="shared" si="4"/>
        <v>3.1902150926692578E-3</v>
      </c>
    </row>
    <row r="115" spans="1:4" x14ac:dyDescent="0.25">
      <c r="A115" s="1">
        <f>A114+Entrada!$B$8/50</f>
        <v>2.3893333333333306E-3</v>
      </c>
      <c r="B115" s="1">
        <f t="shared" si="5"/>
        <v>0.87700929556781126</v>
      </c>
      <c r="C115" s="1">
        <f t="shared" si="3"/>
        <v>24556260.275898714</v>
      </c>
      <c r="D115" s="1">
        <f t="shared" si="4"/>
        <v>3.2078753425299543E-3</v>
      </c>
    </row>
    <row r="116" spans="1:4" x14ac:dyDescent="0.25">
      <c r="A116" s="1">
        <f>A115+Entrada!$B$8/50</f>
        <v>2.4106666666666638E-3</v>
      </c>
      <c r="B116" s="1">
        <f t="shared" si="5"/>
        <v>0.87300985798872088</v>
      </c>
      <c r="C116" s="1">
        <f t="shared" si="3"/>
        <v>24444276.023684185</v>
      </c>
      <c r="D116" s="1">
        <f t="shared" si="4"/>
        <v>3.2254758674561367E-3</v>
      </c>
    </row>
    <row r="117" spans="1:4" x14ac:dyDescent="0.25">
      <c r="A117" s="1">
        <f>A116+Entrada!$B$8/50</f>
        <v>2.4319999999999971E-3</v>
      </c>
      <c r="B117" s="1">
        <f t="shared" si="5"/>
        <v>0.86894642940836508</v>
      </c>
      <c r="C117" s="1">
        <f t="shared" si="3"/>
        <v>24330500.023434222</v>
      </c>
      <c r="D117" s="1">
        <f t="shared" si="4"/>
        <v>3.2430166674478045E-3</v>
      </c>
    </row>
    <row r="118" spans="1:4" x14ac:dyDescent="0.25">
      <c r="A118" s="1">
        <f>A117+Entrada!$B$8/50</f>
        <v>2.4533333333333304E-3</v>
      </c>
      <c r="B118" s="1">
        <f t="shared" si="5"/>
        <v>0.86481900982674376</v>
      </c>
      <c r="C118" s="1">
        <f t="shared" si="3"/>
        <v>24214932.275148824</v>
      </c>
      <c r="D118" s="1">
        <f t="shared" si="4"/>
        <v>3.2604977425049579E-3</v>
      </c>
    </row>
    <row r="119" spans="1:4" x14ac:dyDescent="0.25">
      <c r="A119" s="1">
        <f>A118+Entrada!$B$8/50</f>
        <v>2.4746666666666636E-3</v>
      </c>
      <c r="B119" s="1">
        <f t="shared" si="5"/>
        <v>0.86062759924385701</v>
      </c>
      <c r="C119" s="1">
        <f t="shared" si="3"/>
        <v>24097572.778827995</v>
      </c>
      <c r="D119" s="1">
        <f t="shared" si="4"/>
        <v>3.2779190926275968E-3</v>
      </c>
    </row>
    <row r="120" spans="1:4" x14ac:dyDescent="0.25">
      <c r="A120" s="1">
        <f>A119+Entrada!$B$8/50</f>
        <v>2.4959999999999969E-3</v>
      </c>
      <c r="B120" s="1">
        <f t="shared" si="5"/>
        <v>0.85637219765970474</v>
      </c>
      <c r="C120" s="1">
        <f t="shared" si="3"/>
        <v>23978421.534471732</v>
      </c>
      <c r="D120" s="1">
        <f t="shared" si="4"/>
        <v>3.2952807178157212E-3</v>
      </c>
    </row>
    <row r="121" spans="1:4" x14ac:dyDescent="0.25">
      <c r="A121" s="1">
        <f>A120+Entrada!$B$8/50</f>
        <v>2.5173333333333302E-3</v>
      </c>
      <c r="B121" s="1">
        <f t="shared" si="5"/>
        <v>0.85205280507428705</v>
      </c>
      <c r="C121" s="1">
        <f t="shared" si="3"/>
        <v>23857478.542080037</v>
      </c>
      <c r="D121" s="1">
        <f t="shared" si="4"/>
        <v>3.3125826180693315E-3</v>
      </c>
    </row>
    <row r="122" spans="1:4" x14ac:dyDescent="0.25">
      <c r="A122" s="1">
        <f>A121+Entrada!$B$8/50</f>
        <v>2.5386666666666635E-3</v>
      </c>
      <c r="B122" s="1">
        <f t="shared" si="5"/>
        <v>0.84766942148760405</v>
      </c>
      <c r="C122" s="1">
        <f t="shared" si="3"/>
        <v>23734743.801652912</v>
      </c>
      <c r="D122" s="1">
        <f t="shared" si="4"/>
        <v>3.3298247933884273E-3</v>
      </c>
    </row>
    <row r="123" spans="1:4" x14ac:dyDescent="0.25">
      <c r="A123" s="1">
        <f>A122+Entrada!$B$8/50</f>
        <v>2.5599999999999967E-3</v>
      </c>
      <c r="B123" s="1">
        <f t="shared" si="5"/>
        <v>0.84322204689965541</v>
      </c>
      <c r="C123" s="1">
        <f t="shared" si="3"/>
        <v>23610217.313190352</v>
      </c>
      <c r="D123" s="1">
        <f t="shared" si="4"/>
        <v>3.3470072437730087E-3</v>
      </c>
    </row>
    <row r="124" spans="1:4" x14ac:dyDescent="0.25">
      <c r="A124" s="1">
        <f>A123+Entrada!$B$8/50</f>
        <v>2.58133333333333E-3</v>
      </c>
      <c r="B124" s="1">
        <f t="shared" si="5"/>
        <v>0.83871068131044146</v>
      </c>
      <c r="C124" s="1">
        <f t="shared" si="3"/>
        <v>23483899.076692361</v>
      </c>
      <c r="D124" s="1">
        <f t="shared" si="4"/>
        <v>3.3641299692230755E-3</v>
      </c>
    </row>
    <row r="125" spans="1:4" x14ac:dyDescent="0.25">
      <c r="A125" s="1">
        <f>A124+Entrada!$B$8/50</f>
        <v>2.6026666666666633E-3</v>
      </c>
      <c r="B125" s="1">
        <f t="shared" si="5"/>
        <v>0.83413532471996199</v>
      </c>
      <c r="C125" s="1">
        <f t="shared" si="3"/>
        <v>23355789.092158936</v>
      </c>
      <c r="D125" s="1">
        <f t="shared" si="4"/>
        <v>3.3811929697386278E-3</v>
      </c>
    </row>
    <row r="126" spans="1:4" x14ac:dyDescent="0.25">
      <c r="A126" s="1">
        <f>A125+Entrada!$B$8/50</f>
        <v>2.6239999999999966E-3</v>
      </c>
      <c r="B126" s="1">
        <f t="shared" si="5"/>
        <v>0.8294959771282171</v>
      </c>
      <c r="C126" s="1">
        <f t="shared" si="3"/>
        <v>23225887.35959008</v>
      </c>
      <c r="D126" s="1">
        <f t="shared" si="4"/>
        <v>3.3981962453196657E-3</v>
      </c>
    </row>
    <row r="127" spans="1:4" x14ac:dyDescent="0.25">
      <c r="A127" s="1">
        <f>A126+Entrada!$B$8/50</f>
        <v>2.6453333333333298E-3</v>
      </c>
      <c r="B127" s="1">
        <f t="shared" si="5"/>
        <v>0.82479263853520679</v>
      </c>
      <c r="C127" s="1">
        <f t="shared" si="3"/>
        <v>23094193.878985789</v>
      </c>
      <c r="D127" s="1">
        <f t="shared" si="4"/>
        <v>3.4151397959661894E-3</v>
      </c>
    </row>
    <row r="128" spans="1:4" x14ac:dyDescent="0.25">
      <c r="A128" s="1">
        <f>A127+Entrada!$B$8/50</f>
        <v>2.6666666666666631E-3</v>
      </c>
      <c r="B128" s="1">
        <f t="shared" si="5"/>
        <v>0.82002530894093106</v>
      </c>
      <c r="C128" s="1">
        <f t="shared" si="3"/>
        <v>22960708.650346071</v>
      </c>
      <c r="D128" s="1">
        <f t="shared" si="4"/>
        <v>3.4320236216781987E-3</v>
      </c>
    </row>
    <row r="129" spans="1:4" x14ac:dyDescent="0.25">
      <c r="A129" s="1">
        <f>A128+Entrada!$B$8/50</f>
        <v>2.6879999999999964E-3</v>
      </c>
      <c r="B129" s="1">
        <f t="shared" si="5"/>
        <v>0.81519398834538981</v>
      </c>
      <c r="C129" s="1">
        <f t="shared" si="3"/>
        <v>22825431.673670914</v>
      </c>
      <c r="D129" s="1">
        <f t="shared" si="4"/>
        <v>3.4488477224556935E-3</v>
      </c>
    </row>
    <row r="130" spans="1:4" x14ac:dyDescent="0.25">
      <c r="A130" s="1">
        <f>A129+Entrada!$B$8/50</f>
        <v>2.7093333333333297E-3</v>
      </c>
      <c r="B130" s="1">
        <f t="shared" si="5"/>
        <v>0.81029867674858314</v>
      </c>
      <c r="C130" s="1">
        <f t="shared" ref="C130:C193" si="6">B130*fc</f>
        <v>22688362.948960327</v>
      </c>
      <c r="D130" s="1">
        <f t="shared" ref="D130:D193" si="7">A130+C130/Ec</f>
        <v>3.4656120982986737E-3</v>
      </c>
    </row>
    <row r="131" spans="1:4" x14ac:dyDescent="0.25">
      <c r="A131" s="1">
        <f>A130+Entrada!$B$8/50</f>
        <v>2.7306666666666629E-3</v>
      </c>
      <c r="B131" s="1">
        <f t="shared" si="5"/>
        <v>0.80533937415051104</v>
      </c>
      <c r="C131" s="1">
        <f t="shared" si="6"/>
        <v>22549502.476214308</v>
      </c>
      <c r="D131" s="1">
        <f t="shared" si="7"/>
        <v>3.48231674920714E-3</v>
      </c>
    </row>
    <row r="132" spans="1:4" x14ac:dyDescent="0.25">
      <c r="A132" s="1">
        <f>A131+Entrada!$B$8/50</f>
        <v>2.7519999999999962E-3</v>
      </c>
      <c r="B132" s="1">
        <f t="shared" ref="B132:B195" si="8">IF(A132&lt;=kcm,Wci+(1-Wci)*(2*A132/kcm-A132^2/kcm^2)^0.5,IF(A132&lt;=kcu,1-(1-Wcu)*((A132-kcm)/(kcu-kcm))^2,Wcr+(Wcu-Wcr)*EXP(2*((Wcu-1)/(kcu-kcm))*(A132-kcu)/(Wcu-Wcr))))</f>
        <v>0.80031608055117343</v>
      </c>
      <c r="C132" s="1">
        <f t="shared" si="6"/>
        <v>22408850.255432855</v>
      </c>
      <c r="D132" s="1">
        <f t="shared" si="7"/>
        <v>3.4989616751810912E-3</v>
      </c>
    </row>
    <row r="133" spans="1:4" x14ac:dyDescent="0.25">
      <c r="A133" s="1">
        <f>A132+Entrada!$B$8/50</f>
        <v>2.7733333333333295E-3</v>
      </c>
      <c r="B133" s="1">
        <f t="shared" si="8"/>
        <v>0.79527561505700728</v>
      </c>
      <c r="C133" s="1">
        <f t="shared" si="6"/>
        <v>22267717.221596204</v>
      </c>
      <c r="D133" s="1">
        <f t="shared" si="7"/>
        <v>3.5155905740532028E-3</v>
      </c>
    </row>
    <row r="134" spans="1:4" x14ac:dyDescent="0.25">
      <c r="A134" s="1">
        <f>A133+Entrada!$B$8/50</f>
        <v>2.7946666666666628E-3</v>
      </c>
      <c r="B134" s="1">
        <f t="shared" si="8"/>
        <v>0.7902772662534252</v>
      </c>
      <c r="C134" s="1">
        <f t="shared" si="6"/>
        <v>22127763.455095906</v>
      </c>
      <c r="D134" s="1">
        <f t="shared" si="7"/>
        <v>3.5322587818365264E-3</v>
      </c>
    </row>
    <row r="135" spans="1:4" x14ac:dyDescent="0.25">
      <c r="A135" s="1">
        <f>A134+Entrada!$B$8/50</f>
        <v>2.815999999999996E-3</v>
      </c>
      <c r="B135" s="1">
        <f t="shared" si="8"/>
        <v>0.78532088706884018</v>
      </c>
      <c r="C135" s="1">
        <f t="shared" si="6"/>
        <v>21988984.837927524</v>
      </c>
      <c r="D135" s="1">
        <f t="shared" si="7"/>
        <v>3.5489661612642469E-3</v>
      </c>
    </row>
    <row r="136" spans="1:4" x14ac:dyDescent="0.25">
      <c r="A136" s="1">
        <f>A135+Entrada!$B$8/50</f>
        <v>2.8373333333333293E-3</v>
      </c>
      <c r="B136" s="1">
        <f t="shared" si="8"/>
        <v>0.7804061250970904</v>
      </c>
      <c r="C136" s="1">
        <f t="shared" si="6"/>
        <v>21851371.502718531</v>
      </c>
      <c r="D136" s="1">
        <f t="shared" si="7"/>
        <v>3.5657123834239471E-3</v>
      </c>
    </row>
    <row r="137" spans="1:4" x14ac:dyDescent="0.25">
      <c r="A137" s="1">
        <f>A136+Entrada!$B$8/50</f>
        <v>2.8586666666666626E-3</v>
      </c>
      <c r="B137" s="1">
        <f t="shared" si="8"/>
        <v>0.77553263089106128</v>
      </c>
      <c r="C137" s="1">
        <f t="shared" si="6"/>
        <v>21714913.664949715</v>
      </c>
      <c r="D137" s="1">
        <f t="shared" si="7"/>
        <v>3.5824971221649865E-3</v>
      </c>
    </row>
    <row r="138" spans="1:4" x14ac:dyDescent="0.25">
      <c r="A138" s="1">
        <f>A137+Entrada!$B$8/50</f>
        <v>2.8799999999999958E-3</v>
      </c>
      <c r="B138" s="1">
        <f t="shared" si="8"/>
        <v>0.77070005793783958</v>
      </c>
      <c r="C138" s="1">
        <f t="shared" si="6"/>
        <v>21579601.622259509</v>
      </c>
      <c r="D138" s="1">
        <f t="shared" si="7"/>
        <v>3.5993200540753128E-3</v>
      </c>
    </row>
    <row r="139" spans="1:4" x14ac:dyDescent="0.25">
      <c r="A139" s="1">
        <f>A138+Entrada!$B$8/50</f>
        <v>2.9013333333333291E-3</v>
      </c>
      <c r="B139" s="1">
        <f t="shared" si="8"/>
        <v>0.76590806263407663</v>
      </c>
      <c r="C139" s="1">
        <f t="shared" si="6"/>
        <v>21445425.753754146</v>
      </c>
      <c r="D139" s="1">
        <f t="shared" si="7"/>
        <v>3.6161808584584676E-3</v>
      </c>
    </row>
    <row r="140" spans="1:4" x14ac:dyDescent="0.25">
      <c r="A140" s="1">
        <f>A139+Entrada!$B$8/50</f>
        <v>2.9226666666666624E-3</v>
      </c>
      <c r="B140" s="1">
        <f t="shared" si="8"/>
        <v>0.76115630426155589</v>
      </c>
      <c r="C140" s="1">
        <f t="shared" si="6"/>
        <v>21312376.519323565</v>
      </c>
      <c r="D140" s="1">
        <f t="shared" si="7"/>
        <v>3.6330792173107813E-3</v>
      </c>
    </row>
    <row r="141" spans="1:4" x14ac:dyDescent="0.25">
      <c r="A141" s="1">
        <f>A140+Entrada!$B$8/50</f>
        <v>2.9439999999999957E-3</v>
      </c>
      <c r="B141" s="1">
        <f t="shared" si="8"/>
        <v>0.75644444496296903</v>
      </c>
      <c r="C141" s="1">
        <f t="shared" si="6"/>
        <v>21180444.458963133</v>
      </c>
      <c r="D141" s="1">
        <f t="shared" si="7"/>
        <v>3.6500148152987669E-3</v>
      </c>
    </row>
    <row r="142" spans="1:4" x14ac:dyDescent="0.25">
      <c r="A142" s="1">
        <f>A141+Entrada!$B$8/50</f>
        <v>2.9653333333333289E-3</v>
      </c>
      <c r="B142" s="1">
        <f t="shared" si="8"/>
        <v>0.75177214971789308</v>
      </c>
      <c r="C142" s="1">
        <f t="shared" si="6"/>
        <v>21049620.192101005</v>
      </c>
      <c r="D142" s="1">
        <f t="shared" si="7"/>
        <v>3.6669873397366958E-3</v>
      </c>
    </row>
    <row r="143" spans="1:4" x14ac:dyDescent="0.25">
      <c r="A143" s="1">
        <f>A142+Entrada!$B$8/50</f>
        <v>2.9866666666666622E-3</v>
      </c>
      <c r="B143" s="1">
        <f t="shared" si="8"/>
        <v>0.74713908631896953</v>
      </c>
      <c r="C143" s="1">
        <f t="shared" si="6"/>
        <v>20919894.416931145</v>
      </c>
      <c r="D143" s="1">
        <f t="shared" si="7"/>
        <v>3.6839964805643671E-3</v>
      </c>
    </row>
    <row r="144" spans="1:4" x14ac:dyDescent="0.25">
      <c r="A144" s="1">
        <f>A143+Entrada!$B$8/50</f>
        <v>3.0079999999999955E-3</v>
      </c>
      <c r="B144" s="1">
        <f t="shared" si="8"/>
        <v>0.74254492534828431</v>
      </c>
      <c r="C144" s="1">
        <f t="shared" si="6"/>
        <v>20791257.909751959</v>
      </c>
      <c r="D144" s="1">
        <f t="shared" si="7"/>
        <v>3.7010419303250609E-3</v>
      </c>
    </row>
    <row r="145" spans="1:4" x14ac:dyDescent="0.25">
      <c r="A145" s="1">
        <f>A144+Entrada!$B$8/50</f>
        <v>3.0293333333333288E-3</v>
      </c>
      <c r="B145" s="1">
        <f t="shared" si="8"/>
        <v>0.73798934015394635</v>
      </c>
      <c r="C145" s="1">
        <f t="shared" si="6"/>
        <v>20663701.524310499</v>
      </c>
      <c r="D145" s="1">
        <f t="shared" si="7"/>
        <v>3.7181233841436789E-3</v>
      </c>
    </row>
    <row r="146" spans="1:4" x14ac:dyDescent="0.25">
      <c r="A146" s="1">
        <f>A145+Entrada!$B$8/50</f>
        <v>3.050666666666662E-3</v>
      </c>
      <c r="B146" s="1">
        <f t="shared" si="8"/>
        <v>0.73347200682686076</v>
      </c>
      <c r="C146" s="1">
        <f t="shared" si="6"/>
        <v>20537216.1911521</v>
      </c>
      <c r="D146" s="1">
        <f t="shared" si="7"/>
        <v>3.7352405397050653E-3</v>
      </c>
    </row>
    <row r="147" spans="1:4" x14ac:dyDescent="0.25">
      <c r="A147" s="1">
        <f>A146+Entrada!$B$8/50</f>
        <v>3.0719999999999953E-3</v>
      </c>
      <c r="B147" s="1">
        <f t="shared" si="8"/>
        <v>0.72899260417769929</v>
      </c>
      <c r="C147" s="1">
        <f t="shared" si="6"/>
        <v>20411792.91697558</v>
      </c>
      <c r="D147" s="1">
        <f t="shared" si="7"/>
        <v>3.7523930972325147E-3</v>
      </c>
    </row>
    <row r="148" spans="1:4" x14ac:dyDescent="0.25">
      <c r="A148" s="1">
        <f>A147+Entrada!$B$8/50</f>
        <v>3.0933333333333286E-3</v>
      </c>
      <c r="B148" s="1">
        <f t="shared" si="8"/>
        <v>0.72455081371406305</v>
      </c>
      <c r="C148" s="1">
        <f t="shared" si="6"/>
        <v>20287422.783993766</v>
      </c>
      <c r="D148" s="1">
        <f t="shared" si="7"/>
        <v>3.7695807594664539E-3</v>
      </c>
    </row>
    <row r="149" spans="1:4" x14ac:dyDescent="0.25">
      <c r="A149" s="1">
        <f>A148+Entrada!$B$8/50</f>
        <v>3.1146666666666619E-3</v>
      </c>
      <c r="B149" s="1">
        <f t="shared" si="8"/>
        <v>0.72014631961783726</v>
      </c>
      <c r="C149" s="1">
        <f t="shared" si="6"/>
        <v>20164096.949299444</v>
      </c>
      <c r="D149" s="1">
        <f t="shared" si="7"/>
        <v>3.78680323164331E-3</v>
      </c>
    </row>
    <row r="150" spans="1:4" x14ac:dyDescent="0.25">
      <c r="A150" s="1">
        <f>A149+Entrada!$B$8/50</f>
        <v>3.1359999999999951E-3</v>
      </c>
      <c r="B150" s="1">
        <f t="shared" si="8"/>
        <v>0.71577880872273614</v>
      </c>
      <c r="C150" s="1">
        <f t="shared" si="6"/>
        <v>20041806.644236613</v>
      </c>
      <c r="D150" s="1">
        <f t="shared" si="7"/>
        <v>3.8040602214745489E-3</v>
      </c>
    </row>
    <row r="151" spans="1:4" x14ac:dyDescent="0.25">
      <c r="A151" s="1">
        <f>A150+Entrada!$B$8/50</f>
        <v>3.1573333333333284E-3</v>
      </c>
      <c r="B151" s="1">
        <f t="shared" si="8"/>
        <v>0.71144797049203623</v>
      </c>
      <c r="C151" s="1">
        <f t="shared" si="6"/>
        <v>19920543.173777014</v>
      </c>
      <c r="D151" s="1">
        <f t="shared" si="7"/>
        <v>3.8213514391258955E-3</v>
      </c>
    </row>
    <row r="152" spans="1:4" x14ac:dyDescent="0.25">
      <c r="A152" s="1">
        <f>A151+Entrada!$B$8/50</f>
        <v>3.1786666666666617E-3</v>
      </c>
      <c r="B152" s="1">
        <f t="shared" si="8"/>
        <v>0.70715349699649654</v>
      </c>
      <c r="C152" s="1">
        <f t="shared" si="6"/>
        <v>19800297.915901903</v>
      </c>
      <c r="D152" s="1">
        <f t="shared" si="7"/>
        <v>3.8386765971967253E-3</v>
      </c>
    </row>
    <row r="153" spans="1:4" x14ac:dyDescent="0.25">
      <c r="A153" s="1">
        <f>A152+Entrada!$B$8/50</f>
        <v>3.1999999999999949E-3</v>
      </c>
      <c r="B153" s="1">
        <f t="shared" si="8"/>
        <v>0.70289508289246494</v>
      </c>
      <c r="C153" s="1">
        <f t="shared" si="6"/>
        <v>19681062.32098902</v>
      </c>
      <c r="D153" s="1">
        <f t="shared" si="7"/>
        <v>3.8560354106996291E-3</v>
      </c>
    </row>
    <row r="154" spans="1:4" x14ac:dyDescent="0.25">
      <c r="A154" s="1">
        <f>A153+Entrada!$B$8/50</f>
        <v>3.2213333333333282E-3</v>
      </c>
      <c r="B154" s="1">
        <f t="shared" si="8"/>
        <v>0.69867242540016661</v>
      </c>
      <c r="C154" s="1">
        <f t="shared" si="6"/>
        <v>19562827.911204666</v>
      </c>
      <c r="D154" s="1">
        <f t="shared" si="7"/>
        <v>3.8734275970401504E-3</v>
      </c>
    </row>
    <row r="155" spans="1:4" x14ac:dyDescent="0.25">
      <c r="A155" s="1">
        <f>A154+Entrada!$B$8/50</f>
        <v>3.2426666666666615E-3</v>
      </c>
      <c r="B155" s="1">
        <f t="shared" si="8"/>
        <v>0.69448522428217752</v>
      </c>
      <c r="C155" s="1">
        <f t="shared" si="6"/>
        <v>19445586.279900972</v>
      </c>
      <c r="D155" s="1">
        <f t="shared" si="7"/>
        <v>3.8908528759966938E-3</v>
      </c>
    </row>
    <row r="156" spans="1:4" x14ac:dyDescent="0.25">
      <c r="A156" s="1">
        <f>A155+Entrada!$B$8/50</f>
        <v>3.2639999999999948E-3</v>
      </c>
      <c r="B156" s="1">
        <f t="shared" si="8"/>
        <v>0.69033318182207593</v>
      </c>
      <c r="C156" s="1">
        <f t="shared" si="6"/>
        <v>19329329.091018125</v>
      </c>
      <c r="D156" s="1">
        <f t="shared" si="7"/>
        <v>3.9083109697005992E-3</v>
      </c>
    </row>
    <row r="157" spans="1:4" x14ac:dyDescent="0.25">
      <c r="A157" s="1">
        <f>A156+Entrada!$B$8/50</f>
        <v>3.285333333333328E-3</v>
      </c>
      <c r="B157" s="1">
        <f t="shared" si="8"/>
        <v>0.68621600280327399</v>
      </c>
      <c r="C157" s="1">
        <f t="shared" si="6"/>
        <v>19214048.078491673</v>
      </c>
      <c r="D157" s="1">
        <f t="shared" si="7"/>
        <v>3.9258016026163835E-3</v>
      </c>
    </row>
    <row r="158" spans="1:4" x14ac:dyDescent="0.25">
      <c r="A158" s="1">
        <f>A157+Entrada!$B$8/50</f>
        <v>3.3066666666666613E-3</v>
      </c>
      <c r="B158" s="1">
        <f t="shared" si="8"/>
        <v>0.68213339448802923</v>
      </c>
      <c r="C158" s="1">
        <f t="shared" si="6"/>
        <v>19099735.045664817</v>
      </c>
      <c r="D158" s="1">
        <f t="shared" si="7"/>
        <v>3.9433245015221552E-3</v>
      </c>
    </row>
    <row r="159" spans="1:4" x14ac:dyDescent="0.25">
      <c r="A159" s="1">
        <f>A158+Entrada!$B$8/50</f>
        <v>3.3279999999999946E-3</v>
      </c>
      <c r="B159" s="1">
        <f t="shared" si="8"/>
        <v>0.67808506659662815</v>
      </c>
      <c r="C159" s="1">
        <f t="shared" si="6"/>
        <v>18986381.864705589</v>
      </c>
      <c r="D159" s="1">
        <f t="shared" si="7"/>
        <v>3.960879395490181E-3</v>
      </c>
    </row>
    <row r="160" spans="1:4" x14ac:dyDescent="0.25">
      <c r="A160" s="1">
        <f>A159+Entrada!$B$8/50</f>
        <v>3.3493333333333279E-3</v>
      </c>
      <c r="B160" s="1">
        <f t="shared" si="8"/>
        <v>0.67407073128674844</v>
      </c>
      <c r="C160" s="1">
        <f t="shared" si="6"/>
        <v>18873980.476028956</v>
      </c>
      <c r="D160" s="1">
        <f t="shared" si="7"/>
        <v>3.9784660158676266E-3</v>
      </c>
    </row>
    <row r="161" spans="1:4" x14ac:dyDescent="0.25">
      <c r="A161" s="1">
        <f>A160+Entrada!$B$8/50</f>
        <v>3.3706666666666611E-3</v>
      </c>
      <c r="B161" s="1">
        <f t="shared" si="8"/>
        <v>0.67009010313299222</v>
      </c>
      <c r="C161" s="1">
        <f t="shared" si="6"/>
        <v>18762522.887723781</v>
      </c>
      <c r="D161" s="1">
        <f t="shared" si="7"/>
        <v>3.9960840962574538E-3</v>
      </c>
    </row>
    <row r="162" spans="1:4" x14ac:dyDescent="0.25">
      <c r="A162" s="1">
        <f>A161+Entrada!$B$8/50</f>
        <v>3.3919999999999944E-3</v>
      </c>
      <c r="B162" s="1">
        <f t="shared" si="8"/>
        <v>0.66614289910659252</v>
      </c>
      <c r="C162" s="1">
        <f t="shared" si="6"/>
        <v>18652001.174984589</v>
      </c>
      <c r="D162" s="1">
        <f t="shared" si="7"/>
        <v>4.0137333724994811E-3</v>
      </c>
    </row>
    <row r="163" spans="1:4" x14ac:dyDescent="0.25">
      <c r="A163" s="1">
        <f>A162+Entrada!$B$8/50</f>
        <v>3.4133333333333277E-3</v>
      </c>
      <c r="B163" s="1">
        <f t="shared" si="8"/>
        <v>0.66222883855528858</v>
      </c>
      <c r="C163" s="1">
        <f t="shared" si="6"/>
        <v>18542407.479548082</v>
      </c>
      <c r="D163" s="1">
        <f t="shared" si="7"/>
        <v>4.0314135826515973E-3</v>
      </c>
    </row>
    <row r="164" spans="1:4" x14ac:dyDescent="0.25">
      <c r="A164" s="1">
        <f>A163+Entrada!$B$8/50</f>
        <v>3.434666666666661E-3</v>
      </c>
      <c r="B164" s="1">
        <f t="shared" si="8"/>
        <v>0.65834764318337213</v>
      </c>
      <c r="C164" s="1">
        <f t="shared" si="6"/>
        <v>18433734.009134419</v>
      </c>
      <c r="D164" s="1">
        <f t="shared" si="7"/>
        <v>4.0491244669711417E-3</v>
      </c>
    </row>
    <row r="165" spans="1:4" x14ac:dyDescent="0.25">
      <c r="A165" s="1">
        <f>A164+Entrada!$B$8/50</f>
        <v>3.4559999999999942E-3</v>
      </c>
      <c r="B165" s="1">
        <f t="shared" si="8"/>
        <v>0.65449903703189904</v>
      </c>
      <c r="C165" s="1">
        <f t="shared" si="6"/>
        <v>18325973.036893174</v>
      </c>
      <c r="D165" s="1">
        <f t="shared" si="7"/>
        <v>4.0668657678964333E-3</v>
      </c>
    </row>
    <row r="166" spans="1:4" x14ac:dyDescent="0.25">
      <c r="A166" s="1">
        <f>A165+Entrada!$B$8/50</f>
        <v>3.4773333333333275E-3</v>
      </c>
      <c r="B166" s="1">
        <f t="shared" si="8"/>
        <v>0.65068274645906921</v>
      </c>
      <c r="C166" s="1">
        <f t="shared" si="6"/>
        <v>18219116.900853939</v>
      </c>
      <c r="D166" s="1">
        <f t="shared" si="7"/>
        <v>4.0846372300284584E-3</v>
      </c>
    </row>
    <row r="167" spans="1:4" x14ac:dyDescent="0.25">
      <c r="A167" s="1">
        <f>A166+Entrada!$B$8/50</f>
        <v>3.4986666666666608E-3</v>
      </c>
      <c r="B167" s="1">
        <f t="shared" si="8"/>
        <v>0.64689850012076899</v>
      </c>
      <c r="C167" s="1">
        <f t="shared" si="6"/>
        <v>18113158.003381532</v>
      </c>
      <c r="D167" s="1">
        <f t="shared" si="7"/>
        <v>4.102438600112712E-3</v>
      </c>
    </row>
    <row r="168" spans="1:4" x14ac:dyDescent="0.25">
      <c r="A168" s="1">
        <f>A167+Entrada!$B$8/50</f>
        <v>3.5199999999999941E-3</v>
      </c>
      <c r="B168" s="1">
        <f t="shared" si="8"/>
        <v>0.64314602895128004</v>
      </c>
      <c r="C168" s="1">
        <f t="shared" si="6"/>
        <v>18008088.810635842</v>
      </c>
      <c r="D168" s="1">
        <f t="shared" si="7"/>
        <v>4.1202696270211886E-3</v>
      </c>
    </row>
    <row r="169" spans="1:4" x14ac:dyDescent="0.25">
      <c r="A169" s="1">
        <f>A168+Entrada!$B$8/50</f>
        <v>3.5413333333333273E-3</v>
      </c>
      <c r="B169" s="1">
        <f t="shared" si="8"/>
        <v>0.63942506614414629</v>
      </c>
      <c r="C169" s="1">
        <f t="shared" si="6"/>
        <v>17903901.852036096</v>
      </c>
      <c r="D169" s="1">
        <f t="shared" si="7"/>
        <v>4.138130061734531E-3</v>
      </c>
    </row>
    <row r="170" spans="1:4" x14ac:dyDescent="0.25">
      <c r="A170" s="1">
        <f>A169+Entrada!$B$8/50</f>
        <v>3.5626666666666606E-3</v>
      </c>
      <c r="B170" s="1">
        <f t="shared" si="8"/>
        <v>0.63573534713320501</v>
      </c>
      <c r="C170" s="1">
        <f t="shared" si="6"/>
        <v>17800589.71972974</v>
      </c>
      <c r="D170" s="1">
        <f t="shared" si="7"/>
        <v>4.1560196573243186E-3</v>
      </c>
    </row>
    <row r="171" spans="1:4" x14ac:dyDescent="0.25">
      <c r="A171" s="1">
        <f>A170+Entrada!$B$8/50</f>
        <v>3.5839999999999939E-3</v>
      </c>
      <c r="B171" s="1">
        <f t="shared" si="8"/>
        <v>0.63207660957377521</v>
      </c>
      <c r="C171" s="1">
        <f t="shared" si="6"/>
        <v>17698145.068065707</v>
      </c>
      <c r="D171" s="1">
        <f t="shared" si="7"/>
        <v>4.1739381689355178E-3</v>
      </c>
    </row>
    <row r="172" spans="1:4" x14ac:dyDescent="0.25">
      <c r="A172" s="1">
        <f>A171+Entrada!$B$8/50</f>
        <v>3.6053333333333271E-3</v>
      </c>
      <c r="B172" s="1">
        <f t="shared" si="8"/>
        <v>0.62844859332400482</v>
      </c>
      <c r="C172" s="1">
        <f t="shared" si="6"/>
        <v>17596560.613072135</v>
      </c>
      <c r="D172" s="1">
        <f t="shared" si="7"/>
        <v>4.1918853537690646E-3</v>
      </c>
    </row>
    <row r="173" spans="1:4" x14ac:dyDescent="0.25">
      <c r="A173" s="1">
        <f>A172+Entrada!$B$8/50</f>
        <v>3.6266666666666604E-3</v>
      </c>
      <c r="B173" s="1">
        <f t="shared" si="8"/>
        <v>0.62485104042637363</v>
      </c>
      <c r="C173" s="1">
        <f t="shared" si="6"/>
        <v>17495829.131938461</v>
      </c>
      <c r="D173" s="1">
        <f t="shared" si="7"/>
        <v>4.2098609710646091E-3</v>
      </c>
    </row>
    <row r="174" spans="1:4" x14ac:dyDescent="0.25">
      <c r="A174" s="1">
        <f>A173+Entrada!$B$8/50</f>
        <v>3.6479999999999937E-3</v>
      </c>
      <c r="B174" s="1">
        <f t="shared" si="8"/>
        <v>0.62128369508935288</v>
      </c>
      <c r="C174" s="1">
        <f t="shared" si="6"/>
        <v>17395943.46250188</v>
      </c>
      <c r="D174" s="1">
        <f t="shared" si="7"/>
        <v>4.2278647820833898E-3</v>
      </c>
    </row>
    <row r="175" spans="1:4" x14ac:dyDescent="0.25">
      <c r="A175" s="1">
        <f>A174+Entrada!$B$8/50</f>
        <v>3.669333333333327E-3</v>
      </c>
      <c r="B175" s="1">
        <f t="shared" si="8"/>
        <v>0.61774630366921746</v>
      </c>
      <c r="C175" s="1">
        <f t="shared" si="6"/>
        <v>17296896.502738088</v>
      </c>
      <c r="D175" s="1">
        <f t="shared" si="7"/>
        <v>4.2458965500912632E-3</v>
      </c>
    </row>
    <row r="176" spans="1:4" x14ac:dyDescent="0.25">
      <c r="A176" s="1">
        <f>A175+Entrada!$B$8/50</f>
        <v>3.6906666666666602E-3</v>
      </c>
      <c r="B176" s="1">
        <f t="shared" si="8"/>
        <v>0.61423861465201157</v>
      </c>
      <c r="C176" s="1">
        <f t="shared" si="6"/>
        <v>17198681.210256323</v>
      </c>
      <c r="D176" s="1">
        <f t="shared" si="7"/>
        <v>4.2639560403418706E-3</v>
      </c>
    </row>
    <row r="177" spans="1:4" x14ac:dyDescent="0.25">
      <c r="A177" s="1">
        <f>A176+Entrada!$B$8/50</f>
        <v>3.7119999999999935E-3</v>
      </c>
      <c r="B177" s="1">
        <f t="shared" si="8"/>
        <v>0.61076037863566635</v>
      </c>
      <c r="C177" s="1">
        <f t="shared" si="6"/>
        <v>17101290.601798657</v>
      </c>
      <c r="D177" s="1">
        <f t="shared" si="7"/>
        <v>4.2820430200599486E-3</v>
      </c>
    </row>
    <row r="178" spans="1:4" x14ac:dyDescent="0.25">
      <c r="A178" s="1">
        <f>A177+Entrada!$B$8/50</f>
        <v>3.7333333333333268E-3</v>
      </c>
      <c r="B178" s="1">
        <f t="shared" si="8"/>
        <v>0.60731134831226574</v>
      </c>
      <c r="C178" s="1">
        <f t="shared" si="6"/>
        <v>17004717.752743442</v>
      </c>
      <c r="D178" s="1">
        <f t="shared" si="7"/>
        <v>4.3001572584247753E-3</v>
      </c>
    </row>
    <row r="179" spans="1:4" x14ac:dyDescent="0.25">
      <c r="A179" s="1">
        <f>A178+Entrada!$B$8/50</f>
        <v>3.7546666666666601E-3</v>
      </c>
      <c r="B179" s="1">
        <f t="shared" si="8"/>
        <v>0.60389127845046386</v>
      </c>
      <c r="C179" s="1">
        <f t="shared" si="6"/>
        <v>16908955.796612989</v>
      </c>
      <c r="D179" s="1">
        <f t="shared" si="7"/>
        <v>4.3182985265537597E-3</v>
      </c>
    </row>
    <row r="180" spans="1:4" x14ac:dyDescent="0.25">
      <c r="A180" s="1">
        <f>A179+Entrada!$B$8/50</f>
        <v>3.7759999999999933E-3</v>
      </c>
      <c r="B180" s="1">
        <f t="shared" si="8"/>
        <v>0.60049992587804768</v>
      </c>
      <c r="C180" s="1">
        <f t="shared" si="6"/>
        <v>16813997.924585335</v>
      </c>
      <c r="D180" s="1">
        <f t="shared" si="7"/>
        <v>4.3364665974861714E-3</v>
      </c>
    </row>
    <row r="181" spans="1:4" x14ac:dyDescent="0.25">
      <c r="A181" s="1">
        <f>A180+Entrada!$B$8/50</f>
        <v>3.7973333333333266E-3</v>
      </c>
      <c r="B181" s="1">
        <f t="shared" si="8"/>
        <v>0.59713704946464796</v>
      </c>
      <c r="C181" s="1">
        <f t="shared" si="6"/>
        <v>16719837.385010144</v>
      </c>
      <c r="D181" s="1">
        <f t="shared" si="7"/>
        <v>4.3546612461669984E-3</v>
      </c>
    </row>
    <row r="182" spans="1:4" x14ac:dyDescent="0.25">
      <c r="A182" s="1">
        <f>A181+Entrada!$B$8/50</f>
        <v>3.8186666666666599E-3</v>
      </c>
      <c r="B182" s="1">
        <f t="shared" si="8"/>
        <v>0.59380241010459345</v>
      </c>
      <c r="C182" s="1">
        <f t="shared" si="6"/>
        <v>16626467.482928617</v>
      </c>
      <c r="D182" s="1">
        <f t="shared" si="7"/>
        <v>4.3728822494309471E-3</v>
      </c>
    </row>
    <row r="183" spans="1:4" x14ac:dyDescent="0.25">
      <c r="A183" s="1">
        <f>A182+Entrada!$B$8/50</f>
        <v>3.8399999999999932E-3</v>
      </c>
      <c r="B183" s="1">
        <f t="shared" si="8"/>
        <v>0.59049577069991099</v>
      </c>
      <c r="C183" s="1">
        <f t="shared" si="6"/>
        <v>16533881.579597509</v>
      </c>
      <c r="D183" s="1">
        <f t="shared" si="7"/>
        <v>4.3911293859865766E-3</v>
      </c>
    </row>
    <row r="184" spans="1:4" x14ac:dyDescent="0.25">
      <c r="A184" s="1">
        <f>A183+Entrada!$B$8/50</f>
        <v>3.8613333333333264E-3</v>
      </c>
      <c r="B184" s="1">
        <f t="shared" si="8"/>
        <v>0.58721689614346739</v>
      </c>
      <c r="C184" s="1">
        <f t="shared" si="6"/>
        <v>16442073.092017086</v>
      </c>
      <c r="D184" s="1">
        <f t="shared" si="7"/>
        <v>4.409402436400563E-3</v>
      </c>
    </row>
    <row r="185" spans="1:4" x14ac:dyDescent="0.25">
      <c r="A185" s="1">
        <f>A184+Entrada!$B$8/50</f>
        <v>3.8826666666666597E-3</v>
      </c>
      <c r="B185" s="1">
        <f t="shared" si="8"/>
        <v>0.5839655533022523</v>
      </c>
      <c r="C185" s="1">
        <f t="shared" si="6"/>
        <v>16351035.492463065</v>
      </c>
      <c r="D185" s="1">
        <f t="shared" si="7"/>
        <v>4.4277011830820955E-3</v>
      </c>
    </row>
    <row r="186" spans="1:4" x14ac:dyDescent="0.25">
      <c r="A186" s="1">
        <f>A185+Entrada!$B$8/50</f>
        <v>3.903999999999993E-3</v>
      </c>
      <c r="B186" s="1">
        <f t="shared" si="8"/>
        <v>0.58074151100080296</v>
      </c>
      <c r="C186" s="1">
        <f t="shared" si="6"/>
        <v>16260762.308022482</v>
      </c>
      <c r="D186" s="1">
        <f t="shared" si="7"/>
        <v>4.4460254102674087E-3</v>
      </c>
    </row>
    <row r="187" spans="1:4" x14ac:dyDescent="0.25">
      <c r="A187" s="1">
        <f>A186+Entrada!$B$8/50</f>
        <v>3.9253333333333267E-3</v>
      </c>
      <c r="B187" s="1">
        <f t="shared" si="8"/>
        <v>0.57754454000476652</v>
      </c>
      <c r="C187" s="1">
        <f t="shared" si="6"/>
        <v>16171247.120133463</v>
      </c>
      <c r="D187" s="1">
        <f t="shared" si="7"/>
        <v>4.4643749040044426E-3</v>
      </c>
    </row>
    <row r="188" spans="1:4" x14ac:dyDescent="0.25">
      <c r="A188" s="1">
        <f>A187+Entrada!$B$8/50</f>
        <v>3.94666666666666E-3</v>
      </c>
      <c r="B188" s="1">
        <f t="shared" si="8"/>
        <v>0.57437441300460201</v>
      </c>
      <c r="C188" s="1">
        <f t="shared" si="6"/>
        <v>16082483.564128857</v>
      </c>
      <c r="D188" s="1">
        <f t="shared" si="7"/>
        <v>4.4827494521376219E-3</v>
      </c>
    </row>
    <row r="189" spans="1:4" x14ac:dyDescent="0.25">
      <c r="A189" s="1">
        <f>A188+Entrada!$B$8/50</f>
        <v>3.9679999999999932E-3</v>
      </c>
      <c r="B189" s="1">
        <f t="shared" si="8"/>
        <v>0.57123090459941706</v>
      </c>
      <c r="C189" s="1">
        <f t="shared" si="6"/>
        <v>15994465.328783678</v>
      </c>
      <c r="D189" s="1">
        <f t="shared" si="7"/>
        <v>4.5011488442927823E-3</v>
      </c>
    </row>
    <row r="190" spans="1:4" x14ac:dyDescent="0.25">
      <c r="A190" s="1">
        <f>A189+Entrada!$B$8/50</f>
        <v>3.9893333333333265E-3</v>
      </c>
      <c r="B190" s="1">
        <f t="shared" si="8"/>
        <v>0.56811379128094275</v>
      </c>
      <c r="C190" s="1">
        <f t="shared" si="6"/>
        <v>15907186.155866398</v>
      </c>
      <c r="D190" s="1">
        <f t="shared" si="7"/>
        <v>4.5195728718622069E-3</v>
      </c>
    </row>
    <row r="191" spans="1:4" x14ac:dyDescent="0.25">
      <c r="A191" s="1">
        <f>A190+Entrada!$B$8/50</f>
        <v>4.0106666666666598E-3</v>
      </c>
      <c r="B191" s="1">
        <f t="shared" si="8"/>
        <v>0.56502285141764097</v>
      </c>
      <c r="C191" s="1">
        <f t="shared" si="6"/>
        <v>15820639.839693947</v>
      </c>
      <c r="D191" s="1">
        <f t="shared" si="7"/>
        <v>4.5380213279897913E-3</v>
      </c>
    </row>
    <row r="192" spans="1:4" x14ac:dyDescent="0.25">
      <c r="A192" s="1">
        <f>A191+Entrada!$B$8/50</f>
        <v>4.0319999999999931E-3</v>
      </c>
      <c r="B192" s="1">
        <f t="shared" si="8"/>
        <v>0.56195786523894653</v>
      </c>
      <c r="C192" s="1">
        <f t="shared" si="6"/>
        <v>15734820.226690503</v>
      </c>
      <c r="D192" s="1">
        <f t="shared" si="7"/>
        <v>4.556494007556343E-3</v>
      </c>
    </row>
    <row r="193" spans="1:4" x14ac:dyDescent="0.25">
      <c r="A193" s="1">
        <f>A192+Entrada!$B$8/50</f>
        <v>4.0533333333333263E-3</v>
      </c>
      <c r="B193" s="1">
        <f t="shared" si="8"/>
        <v>0.55891861481964122</v>
      </c>
      <c r="C193" s="1">
        <f t="shared" si="6"/>
        <v>15649721.214949954</v>
      </c>
      <c r="D193" s="1">
        <f t="shared" si="7"/>
        <v>4.5749907071649916E-3</v>
      </c>
    </row>
    <row r="194" spans="1:4" x14ac:dyDescent="0.25">
      <c r="A194" s="1">
        <f>A193+Entrada!$B$8/50</f>
        <v>4.0746666666666596E-3</v>
      </c>
      <c r="B194" s="1">
        <f t="shared" si="8"/>
        <v>0.55590488406435856</v>
      </c>
      <c r="C194" s="1">
        <f t="shared" ref="C194:C257" si="9">B194*fc</f>
        <v>15565336.753802041</v>
      </c>
      <c r="D194" s="1">
        <f t="shared" ref="D194:D257" si="10">A194+C194/Ec</f>
        <v>4.5935112251267278E-3</v>
      </c>
    </row>
    <row r="195" spans="1:4" x14ac:dyDescent="0.25">
      <c r="A195" s="1">
        <f>A194+Entrada!$B$8/50</f>
        <v>4.0959999999999929E-3</v>
      </c>
      <c r="B195" s="1">
        <f t="shared" si="8"/>
        <v>0.55291645869221939</v>
      </c>
      <c r="C195" s="1">
        <f t="shared" si="9"/>
        <v>15481660.843382142</v>
      </c>
      <c r="D195" s="1">
        <f t="shared" si="10"/>
        <v>4.6120553614460644E-3</v>
      </c>
    </row>
    <row r="196" spans="1:4" x14ac:dyDescent="0.25">
      <c r="A196" s="1">
        <f>A195+Entrada!$B$8/50</f>
        <v>4.1173333333333261E-3</v>
      </c>
      <c r="B196" s="1">
        <f t="shared" ref="B196:B259" si="11">IF(A196&lt;=kcm,Wci+(1-Wci)*(2*A196/kcm-A196^2/kcm^2)^0.5,IF(A196&lt;=kcu,1-(1-Wcu)*((A196-kcm)/(kcu-kcm))^2,Wcr+(Wcu-Wcr)*EXP(2*((Wcu-1)/(kcu-kcm))*(A196-kcu)/(Wcu-Wcr))))</f>
        <v>0.54995312622159609</v>
      </c>
      <c r="C196" s="1">
        <f t="shared" si="9"/>
        <v>15398687.53420469</v>
      </c>
      <c r="D196" s="1">
        <f t="shared" si="10"/>
        <v>4.6306229178068158E-3</v>
      </c>
    </row>
    <row r="197" spans="1:4" x14ac:dyDescent="0.25">
      <c r="A197" s="1">
        <f>A196+Entrada!$B$8/50</f>
        <v>4.1386666666666594E-3</v>
      </c>
      <c r="B197" s="1">
        <f t="shared" si="11"/>
        <v>0.54701467595500475</v>
      </c>
      <c r="C197" s="1">
        <f t="shared" si="9"/>
        <v>15316410.926740132</v>
      </c>
      <c r="D197" s="1">
        <f t="shared" si="10"/>
        <v>4.6492136975579967E-3</v>
      </c>
    </row>
    <row r="198" spans="1:4" x14ac:dyDescent="0.25">
      <c r="A198" s="1">
        <f>A197+Entrada!$B$8/50</f>
        <v>4.1599999999999927E-3</v>
      </c>
      <c r="B198" s="1">
        <f t="shared" si="11"/>
        <v>0.54410089896412472</v>
      </c>
      <c r="C198" s="1">
        <f t="shared" si="9"/>
        <v>15234825.170995492</v>
      </c>
      <c r="D198" s="1">
        <f t="shared" si="10"/>
        <v>4.6678275056998425E-3</v>
      </c>
    </row>
    <row r="199" spans="1:4" x14ac:dyDescent="0.25">
      <c r="A199" s="1">
        <f>A198+Entrada!$B$8/50</f>
        <v>4.181333333333326E-3</v>
      </c>
      <c r="B199" s="1">
        <f t="shared" si="11"/>
        <v>0.54121158807494241</v>
      </c>
      <c r="C199" s="1">
        <f t="shared" si="9"/>
        <v>15153924.466098387</v>
      </c>
      <c r="D199" s="1">
        <f t="shared" si="10"/>
        <v>4.6864641488699385E-3</v>
      </c>
    </row>
    <row r="200" spans="1:4" x14ac:dyDescent="0.25">
      <c r="A200" s="1">
        <f>A199+Entrada!$B$8/50</f>
        <v>4.2026666666666592E-3</v>
      </c>
      <c r="B200" s="1">
        <f t="shared" si="11"/>
        <v>0.53834653785302222</v>
      </c>
      <c r="C200" s="1">
        <f t="shared" si="9"/>
        <v>15073703.059884623</v>
      </c>
      <c r="D200" s="1">
        <f t="shared" si="10"/>
        <v>4.7051234353294802E-3</v>
      </c>
    </row>
    <row r="201" spans="1:4" x14ac:dyDescent="0.25">
      <c r="A201" s="1">
        <f>A200+Entrada!$B$8/50</f>
        <v>4.2239999999999925E-3</v>
      </c>
      <c r="B201" s="1">
        <f t="shared" si="11"/>
        <v>0.53550554458889899</v>
      </c>
      <c r="C201" s="1">
        <f t="shared" si="9"/>
        <v>14994155.248489171</v>
      </c>
      <c r="D201" s="1">
        <f t="shared" si="10"/>
        <v>4.7238051749496314E-3</v>
      </c>
    </row>
    <row r="202" spans="1:4" x14ac:dyDescent="0.25">
      <c r="A202" s="1">
        <f>A201+Entrada!$B$8/50</f>
        <v>4.2453333333333258E-3</v>
      </c>
      <c r="B202" s="1">
        <f t="shared" si="11"/>
        <v>0.53268840628359393</v>
      </c>
      <c r="C202" s="1">
        <f t="shared" si="9"/>
        <v>14915275.37594063</v>
      </c>
      <c r="D202" s="1">
        <f t="shared" si="10"/>
        <v>4.742509179198013E-3</v>
      </c>
    </row>
    <row r="203" spans="1:4" x14ac:dyDescent="0.25">
      <c r="A203" s="1">
        <f>A202+Entrada!$B$8/50</f>
        <v>4.2666666666666591E-3</v>
      </c>
      <c r="B203" s="1">
        <f t="shared" si="11"/>
        <v>0.52989492263425264</v>
      </c>
      <c r="C203" s="1">
        <f t="shared" si="9"/>
        <v>14837057.833759073</v>
      </c>
      <c r="D203" s="1">
        <f t="shared" si="10"/>
        <v>4.7612352611252949E-3</v>
      </c>
    </row>
    <row r="204" spans="1:4" x14ac:dyDescent="0.25">
      <c r="A204" s="1">
        <f>A203+Entrada!$B$8/50</f>
        <v>4.2879999999999923E-3</v>
      </c>
      <c r="B204" s="1">
        <f t="shared" si="11"/>
        <v>0.52712489501990334</v>
      </c>
      <c r="C204" s="1">
        <f t="shared" si="9"/>
        <v>14759497.060557293</v>
      </c>
      <c r="D204" s="1">
        <f t="shared" si="10"/>
        <v>4.7799832353519018E-3</v>
      </c>
    </row>
    <row r="205" spans="1:4" x14ac:dyDescent="0.25">
      <c r="A205" s="1">
        <f>A204+Entrada!$B$8/50</f>
        <v>4.3093333333333256E-3</v>
      </c>
      <c r="B205" s="1">
        <f t="shared" si="11"/>
        <v>0.52437812648733362</v>
      </c>
      <c r="C205" s="1">
        <f t="shared" si="9"/>
        <v>14682587.541645341</v>
      </c>
      <c r="D205" s="1">
        <f t="shared" si="10"/>
        <v>4.7987529180548369E-3</v>
      </c>
    </row>
    <row r="206" spans="1:4" x14ac:dyDescent="0.25">
      <c r="A206" s="1">
        <f>A205+Entrada!$B$8/50</f>
        <v>4.3306666666666589E-3</v>
      </c>
      <c r="B206" s="1">
        <f t="shared" si="11"/>
        <v>0.52165442173708798</v>
      </c>
      <c r="C206" s="1">
        <f t="shared" si="9"/>
        <v>14606323.808638463</v>
      </c>
      <c r="D206" s="1">
        <f t="shared" si="10"/>
        <v>4.8175441269546074E-3</v>
      </c>
    </row>
    <row r="207" spans="1:4" x14ac:dyDescent="0.25">
      <c r="A207" s="1">
        <f>A206+Entrada!$B$8/50</f>
        <v>4.3519999999999922E-3</v>
      </c>
      <c r="B207" s="1">
        <f t="shared" si="11"/>
        <v>0.51895358710958095</v>
      </c>
      <c r="C207" s="1">
        <f t="shared" si="9"/>
        <v>14530700.439068267</v>
      </c>
      <c r="D207" s="1">
        <f t="shared" si="10"/>
        <v>4.8363566813022681E-3</v>
      </c>
    </row>
    <row r="208" spans="1:4" x14ac:dyDescent="0.25">
      <c r="A208" s="1">
        <f>A207+Entrada!$B$8/50</f>
        <v>4.3733333333333254E-3</v>
      </c>
      <c r="B208" s="1">
        <f t="shared" si="11"/>
        <v>0.51627543057132819</v>
      </c>
      <c r="C208" s="1">
        <f t="shared" si="9"/>
        <v>14455712.055997189</v>
      </c>
      <c r="D208" s="1">
        <f t="shared" si="10"/>
        <v>4.8551904018665649E-3</v>
      </c>
    </row>
    <row r="209" spans="1:4" x14ac:dyDescent="0.25">
      <c r="A209" s="1">
        <f>A208+Entrada!$B$8/50</f>
        <v>4.3946666666666587E-3</v>
      </c>
      <c r="B209" s="1">
        <f t="shared" si="11"/>
        <v>0.51361976170129187</v>
      </c>
      <c r="C209" s="1">
        <f t="shared" si="9"/>
        <v>14381353.327636173</v>
      </c>
      <c r="D209" s="1">
        <f t="shared" si="10"/>
        <v>4.874045110921198E-3</v>
      </c>
    </row>
    <row r="210" spans="1:4" x14ac:dyDescent="0.25">
      <c r="A210" s="1">
        <f>A209+Entrada!$B$8/50</f>
        <v>4.415999999999992E-3</v>
      </c>
      <c r="B210" s="1">
        <f t="shared" si="11"/>
        <v>0.51098639167734206</v>
      </c>
      <c r="C210" s="1">
        <f t="shared" si="9"/>
        <v>14307618.966965577</v>
      </c>
      <c r="D210" s="1">
        <f t="shared" si="10"/>
        <v>4.8929206322321783E-3</v>
      </c>
    </row>
    <row r="211" spans="1:4" x14ac:dyDescent="0.25">
      <c r="A211" s="1">
        <f>A210+Entrada!$B$8/50</f>
        <v>4.4373333333333253E-3</v>
      </c>
      <c r="B211" s="1">
        <f t="shared" si="11"/>
        <v>0.50837513326283112</v>
      </c>
      <c r="C211" s="1">
        <f t="shared" si="9"/>
        <v>14234503.731359271</v>
      </c>
      <c r="D211" s="1">
        <f t="shared" si="10"/>
        <v>4.9118167910453007E-3</v>
      </c>
    </row>
    <row r="212" spans="1:4" x14ac:dyDescent="0.25">
      <c r="A212" s="1">
        <f>A211+Entrada!$B$8/50</f>
        <v>4.4586666666666585E-3</v>
      </c>
      <c r="B212" s="1">
        <f t="shared" si="11"/>
        <v>0.50578580079328073</v>
      </c>
      <c r="C212" s="1">
        <f t="shared" si="9"/>
        <v>14162002.422211861</v>
      </c>
      <c r="D212" s="1">
        <f t="shared" si="10"/>
        <v>4.9307334140737203E-3</v>
      </c>
    </row>
    <row r="213" spans="1:4" x14ac:dyDescent="0.25">
      <c r="A213" s="1">
        <f>A212+Entrada!$B$8/50</f>
        <v>4.4799999999999918E-3</v>
      </c>
      <c r="B213" s="1">
        <f t="shared" si="11"/>
        <v>0.50321821016318047</v>
      </c>
      <c r="C213" s="1">
        <f t="shared" si="9"/>
        <v>14090109.884569053</v>
      </c>
      <c r="D213" s="1">
        <f t="shared" si="10"/>
        <v>4.9496703294856269E-3</v>
      </c>
    </row>
    <row r="214" spans="1:4" x14ac:dyDescent="0.25">
      <c r="A214" s="1">
        <f>A213+Entrada!$B$8/50</f>
        <v>4.5013333333333251E-3</v>
      </c>
      <c r="B214" s="1">
        <f t="shared" si="11"/>
        <v>0.50067217881289861</v>
      </c>
      <c r="C214" s="1">
        <f t="shared" si="9"/>
        <v>14018821.006761162</v>
      </c>
      <c r="D214" s="1">
        <f t="shared" si="10"/>
        <v>4.9686273668920304E-3</v>
      </c>
    </row>
    <row r="215" spans="1:4" x14ac:dyDescent="0.25">
      <c r="A215" s="1">
        <f>A214+Entrada!$B$8/50</f>
        <v>4.5226666666666583E-3</v>
      </c>
      <c r="B215" s="1">
        <f t="shared" si="11"/>
        <v>0.49814752571570103</v>
      </c>
      <c r="C215" s="1">
        <f t="shared" si="9"/>
        <v>13948130.720039628</v>
      </c>
      <c r="D215" s="1">
        <f t="shared" si="10"/>
        <v>4.9876043573346459E-3</v>
      </c>
    </row>
    <row r="216" spans="1:4" x14ac:dyDescent="0.25">
      <c r="A216" s="1">
        <f>A215+Entrada!$B$8/50</f>
        <v>4.5439999999999916E-3</v>
      </c>
      <c r="B216" s="1">
        <f t="shared" si="11"/>
        <v>0.49564407136488009</v>
      </c>
      <c r="C216" s="1">
        <f t="shared" si="9"/>
        <v>13878033.998216642</v>
      </c>
      <c r="D216" s="1">
        <f t="shared" si="10"/>
        <v>5.0066011332738801E-3</v>
      </c>
    </row>
    <row r="217" spans="1:4" x14ac:dyDescent="0.25">
      <c r="A217" s="1">
        <f>A216+Entrada!$B$8/50</f>
        <v>4.5653333333333249E-3</v>
      </c>
      <c r="B217" s="1">
        <f t="shared" si="11"/>
        <v>0.49316163776099181</v>
      </c>
      <c r="C217" s="1">
        <f t="shared" si="9"/>
        <v>13808525.857307771</v>
      </c>
      <c r="D217" s="1">
        <f t="shared" si="10"/>
        <v>5.0256175285769171E-3</v>
      </c>
    </row>
    <row r="218" spans="1:4" x14ac:dyDescent="0.25">
      <c r="A218" s="1">
        <f>A217+Entrada!$B$8/50</f>
        <v>4.5866666666666582E-3</v>
      </c>
      <c r="B218" s="1">
        <f t="shared" si="11"/>
        <v>0.49070004839919928</v>
      </c>
      <c r="C218" s="1">
        <f t="shared" si="9"/>
        <v>13739601.355177579</v>
      </c>
      <c r="D218" s="1">
        <f t="shared" si="10"/>
        <v>5.0446533785059111E-3</v>
      </c>
    </row>
    <row r="219" spans="1:4" x14ac:dyDescent="0.25">
      <c r="A219" s="1">
        <f>A218+Entrada!$B$8/50</f>
        <v>4.6079999999999914E-3</v>
      </c>
      <c r="B219" s="1">
        <f t="shared" si="11"/>
        <v>0.4882591282567233</v>
      </c>
      <c r="C219" s="1">
        <f t="shared" si="9"/>
        <v>13671255.591188252</v>
      </c>
      <c r="D219" s="1">
        <f t="shared" si="10"/>
        <v>5.0637085197062668E-3</v>
      </c>
    </row>
    <row r="220" spans="1:4" x14ac:dyDescent="0.25">
      <c r="A220" s="1">
        <f>A219+Entrada!$B$8/50</f>
        <v>4.6293333333333247E-3</v>
      </c>
      <c r="B220" s="1">
        <f t="shared" si="11"/>
        <v>0.48583870378039795</v>
      </c>
      <c r="C220" s="1">
        <f t="shared" si="9"/>
        <v>13603483.705851143</v>
      </c>
      <c r="D220" s="1">
        <f t="shared" si="10"/>
        <v>5.0827827901950293E-3</v>
      </c>
    </row>
    <row r="221" spans="1:4" x14ac:dyDescent="0.25">
      <c r="A221" s="1">
        <f>A220+Entrada!$B$8/50</f>
        <v>4.650666666666658E-3</v>
      </c>
      <c r="B221" s="1">
        <f t="shared" si="11"/>
        <v>0.48343860287433038</v>
      </c>
      <c r="C221" s="1">
        <f t="shared" si="9"/>
        <v>13536280.880481251</v>
      </c>
      <c r="D221" s="1">
        <f t="shared" si="10"/>
        <v>5.1018760293493667E-3</v>
      </c>
    </row>
    <row r="222" spans="1:4" x14ac:dyDescent="0.25">
      <c r="A222" s="1">
        <f>A221+Entrada!$B$8/50</f>
        <v>4.6719999999999913E-3</v>
      </c>
      <c r="B222" s="1">
        <f t="shared" si="11"/>
        <v>0.48105865488766508</v>
      </c>
      <c r="C222" s="1">
        <f t="shared" si="9"/>
        <v>13469642.336854622</v>
      </c>
      <c r="D222" s="1">
        <f t="shared" si="10"/>
        <v>5.1209880778951451E-3</v>
      </c>
    </row>
    <row r="223" spans="1:4" x14ac:dyDescent="0.25">
      <c r="A223" s="1">
        <f>A222+Entrada!$B$8/50</f>
        <v>4.6933333333333245E-3</v>
      </c>
      <c r="B223" s="1">
        <f t="shared" si="11"/>
        <v>0.47869869060244968</v>
      </c>
      <c r="C223" s="1">
        <f t="shared" si="9"/>
        <v>13403563.336868592</v>
      </c>
      <c r="D223" s="1">
        <f t="shared" si="10"/>
        <v>5.1401187778956107E-3</v>
      </c>
    </row>
    <row r="224" spans="1:4" x14ac:dyDescent="0.25">
      <c r="A224" s="1">
        <f>A223+Entrada!$B$8/50</f>
        <v>4.7146666666666578E-3</v>
      </c>
      <c r="B224" s="1">
        <f t="shared" si="11"/>
        <v>0.47635854222160384</v>
      </c>
      <c r="C224" s="1">
        <f t="shared" si="9"/>
        <v>13338039.182204908</v>
      </c>
      <c r="D224" s="1">
        <f t="shared" si="10"/>
        <v>5.1592679727401544E-3</v>
      </c>
    </row>
    <row r="225" spans="1:4" x14ac:dyDescent="0.25">
      <c r="A225" s="1">
        <f>A224+Entrada!$B$8/50</f>
        <v>4.7359999999999911E-3</v>
      </c>
      <c r="B225" s="1">
        <f t="shared" si="11"/>
        <v>0.47403804335698835</v>
      </c>
      <c r="C225" s="1">
        <f t="shared" si="9"/>
        <v>13273065.213995675</v>
      </c>
      <c r="D225" s="1">
        <f t="shared" si="10"/>
        <v>5.1784355071331804E-3</v>
      </c>
    </row>
    <row r="226" spans="1:4" x14ac:dyDescent="0.25">
      <c r="A226" s="1">
        <f>A225+Entrada!$B$8/50</f>
        <v>4.7573333333333244E-3</v>
      </c>
      <c r="B226" s="1">
        <f t="shared" si="11"/>
        <v>0.4717370290175748</v>
      </c>
      <c r="C226" s="1">
        <f t="shared" si="9"/>
        <v>13208636.812492095</v>
      </c>
      <c r="D226" s="1">
        <f t="shared" si="10"/>
        <v>5.197621227083061E-3</v>
      </c>
    </row>
    <row r="227" spans="1:4" x14ac:dyDescent="0.25">
      <c r="A227" s="1">
        <f>A226+Entrada!$B$8/50</f>
        <v>4.7786666666666576E-3</v>
      </c>
      <c r="B227" s="1">
        <f t="shared" si="11"/>
        <v>0.46945533559771435</v>
      </c>
      <c r="C227" s="1">
        <f t="shared" si="9"/>
        <v>13144749.396736002</v>
      </c>
      <c r="D227" s="1">
        <f t="shared" si="10"/>
        <v>5.2168249798911909E-3</v>
      </c>
    </row>
    <row r="228" spans="1:4" x14ac:dyDescent="0.25">
      <c r="A228" s="1">
        <f>A227+Entrada!$B$8/50</f>
        <v>4.7999999999999909E-3</v>
      </c>
      <c r="B228" s="1">
        <f t="shared" si="11"/>
        <v>0.46719280086550519</v>
      </c>
      <c r="C228" s="1">
        <f t="shared" si="9"/>
        <v>13081398.424234144</v>
      </c>
      <c r="D228" s="1">
        <f t="shared" si="10"/>
        <v>5.2360466141411289E-3</v>
      </c>
    </row>
    <row r="229" spans="1:4" x14ac:dyDescent="0.25">
      <c r="A229" s="1">
        <f>A228+Entrada!$B$8/50</f>
        <v>4.8213333333333242E-3</v>
      </c>
      <c r="B229" s="1">
        <f t="shared" si="11"/>
        <v>0.46494926395125757</v>
      </c>
      <c r="C229" s="1">
        <f t="shared" si="9"/>
        <v>13018579.390635213</v>
      </c>
      <c r="D229" s="1">
        <f t="shared" si="10"/>
        <v>5.255285979687831E-3</v>
      </c>
    </row>
    <row r="230" spans="1:4" x14ac:dyDescent="0.25">
      <c r="A230" s="1">
        <f>A229+Entrada!$B$8/50</f>
        <v>4.8426666666666575E-3</v>
      </c>
      <c r="B230" s="1">
        <f t="shared" si="11"/>
        <v>0.46272456533605572</v>
      </c>
      <c r="C230" s="1">
        <f t="shared" si="9"/>
        <v>12956287.82940956</v>
      </c>
      <c r="D230" s="1">
        <f t="shared" si="10"/>
        <v>5.2745429276469758E-3</v>
      </c>
    </row>
    <row r="231" spans="1:4" x14ac:dyDescent="0.25">
      <c r="A231" s="1">
        <f>A230+Entrada!$B$8/50</f>
        <v>4.8639999999999907E-3</v>
      </c>
      <c r="B231" s="1">
        <f t="shared" si="11"/>
        <v>0.46051854684041588</v>
      </c>
      <c r="C231" s="1">
        <f t="shared" si="9"/>
        <v>12894519.311531644</v>
      </c>
      <c r="D231" s="1">
        <f t="shared" si="10"/>
        <v>5.2938173103843789E-3</v>
      </c>
    </row>
    <row r="232" spans="1:4" x14ac:dyDescent="0.25">
      <c r="A232" s="1">
        <f>A231+Entrada!$B$8/50</f>
        <v>4.885333333333324E-3</v>
      </c>
      <c r="B232" s="1">
        <f t="shared" si="11"/>
        <v>0.4583310516130395</v>
      </c>
      <c r="C232" s="1">
        <f t="shared" si="9"/>
        <v>12833269.445165105</v>
      </c>
      <c r="D232" s="1">
        <f t="shared" si="10"/>
        <v>5.3131089815054945E-3</v>
      </c>
    </row>
    <row r="233" spans="1:4" x14ac:dyDescent="0.25">
      <c r="A233" s="1">
        <f>A232+Entrada!$B$8/50</f>
        <v>4.9066666666666573E-3</v>
      </c>
      <c r="B233" s="1">
        <f t="shared" si="11"/>
        <v>0.45616192411966067</v>
      </c>
      <c r="C233" s="1">
        <f t="shared" si="9"/>
        <v>12772533.8753505</v>
      </c>
      <c r="D233" s="1">
        <f t="shared" si="10"/>
        <v>5.332417795845007E-3</v>
      </c>
    </row>
    <row r="234" spans="1:4" x14ac:dyDescent="0.25">
      <c r="A234" s="1">
        <f>A233+Entrada!$B$8/50</f>
        <v>4.9279999999999905E-3</v>
      </c>
      <c r="B234" s="1">
        <f t="shared" si="11"/>
        <v>0.45401101013198764</v>
      </c>
      <c r="C234" s="1">
        <f t="shared" si="9"/>
        <v>12712308.283695653</v>
      </c>
      <c r="D234" s="1">
        <f t="shared" si="10"/>
        <v>5.3517436094565121E-3</v>
      </c>
    </row>
    <row r="235" spans="1:4" x14ac:dyDescent="0.25">
      <c r="A235" s="1">
        <f>A234+Entrada!$B$8/50</f>
        <v>4.9493333333333238E-3</v>
      </c>
      <c r="B235" s="1">
        <f t="shared" si="11"/>
        <v>0.4518781567167367</v>
      </c>
      <c r="C235" s="1">
        <f t="shared" si="9"/>
        <v>12652588.388068628</v>
      </c>
      <c r="D235" s="1">
        <f t="shared" si="10"/>
        <v>5.3710862796022777E-3</v>
      </c>
    </row>
    <row r="236" spans="1:4" x14ac:dyDescent="0.25">
      <c r="A236" s="1">
        <f>A235+Entrada!$B$8/50</f>
        <v>4.9706666666666571E-3</v>
      </c>
      <c r="B236" s="1">
        <f t="shared" si="11"/>
        <v>0.44976321222475885</v>
      </c>
      <c r="C236" s="1">
        <f t="shared" si="9"/>
        <v>12593369.942293247</v>
      </c>
      <c r="D236" s="1">
        <f t="shared" si="10"/>
        <v>5.3904456647430989E-3</v>
      </c>
    </row>
    <row r="237" spans="1:4" x14ac:dyDescent="0.25">
      <c r="A237" s="1">
        <f>A236+Entrada!$B$8/50</f>
        <v>4.9919999999999904E-3</v>
      </c>
      <c r="B237" s="1">
        <f t="shared" si="11"/>
        <v>0.44766602628025665</v>
      </c>
      <c r="C237" s="1">
        <f t="shared" si="9"/>
        <v>12534648.735847186</v>
      </c>
      <c r="D237" s="1">
        <f t="shared" si="10"/>
        <v>5.4098216245282299E-3</v>
      </c>
    </row>
    <row r="238" spans="1:4" x14ac:dyDescent="0.25">
      <c r="A238" s="1">
        <f>A237+Entrada!$B$8/50</f>
        <v>5.0133333333333236E-3</v>
      </c>
      <c r="B238" s="1">
        <f t="shared" si="11"/>
        <v>0.44558644977009282</v>
      </c>
      <c r="C238" s="1">
        <f t="shared" si="9"/>
        <v>12476420.593562599</v>
      </c>
      <c r="D238" s="1">
        <f t="shared" si="10"/>
        <v>5.4292140197854102E-3</v>
      </c>
    </row>
    <row r="239" spans="1:4" x14ac:dyDescent="0.25">
      <c r="A239" s="1">
        <f>A238+Entrada!$B$8/50</f>
        <v>5.0346666666666569E-3</v>
      </c>
      <c r="B239" s="1">
        <f t="shared" si="11"/>
        <v>0.44352433483318787</v>
      </c>
      <c r="C239" s="1">
        <f t="shared" si="9"/>
        <v>12418681.37532926</v>
      </c>
      <c r="D239" s="1">
        <f t="shared" si="10"/>
        <v>5.4486227125109653E-3</v>
      </c>
    </row>
    <row r="240" spans="1:4" x14ac:dyDescent="0.25">
      <c r="A240" s="1">
        <f>A239+Entrada!$B$8/50</f>
        <v>5.0559999999999902E-3</v>
      </c>
      <c r="B240" s="1">
        <f t="shared" si="11"/>
        <v>0.4414795348500069</v>
      </c>
      <c r="C240" s="1">
        <f t="shared" si="9"/>
        <v>12361426.975800194</v>
      </c>
      <c r="D240" s="1">
        <f t="shared" si="10"/>
        <v>5.4680475658599962E-3</v>
      </c>
    </row>
    <row r="241" spans="1:4" x14ac:dyDescent="0.25">
      <c r="A241" s="1">
        <f>A240+Entrada!$B$8/50</f>
        <v>5.0773333333333235E-3</v>
      </c>
      <c r="B241" s="1">
        <f t="shared" si="11"/>
        <v>0.43945190443213483</v>
      </c>
      <c r="C241" s="1">
        <f t="shared" si="9"/>
        <v>12304653.324099775</v>
      </c>
      <c r="D241" s="1">
        <f t="shared" si="10"/>
        <v>5.4874884441366498E-3</v>
      </c>
    </row>
    <row r="242" spans="1:4" x14ac:dyDescent="0.25">
      <c r="A242" s="1">
        <f>A241+Entrada!$B$8/50</f>
        <v>5.0986666666666567E-3</v>
      </c>
      <c r="B242" s="1">
        <f t="shared" si="11"/>
        <v>0.43744129941193899</v>
      </c>
      <c r="C242" s="1">
        <f t="shared" si="9"/>
        <v>12248356.383534292</v>
      </c>
      <c r="D242" s="1">
        <f t="shared" si="10"/>
        <v>5.5069452127844663E-3</v>
      </c>
    </row>
    <row r="243" spans="1:4" x14ac:dyDescent="0.25">
      <c r="A243" s="1">
        <f>A242+Entrada!$B$8/50</f>
        <v>5.11999999999999E-3</v>
      </c>
      <c r="B243" s="1">
        <f t="shared" si="11"/>
        <v>0.43544757683231838</v>
      </c>
      <c r="C243" s="1">
        <f t="shared" si="9"/>
        <v>12192532.151304916</v>
      </c>
      <c r="D243" s="1">
        <f t="shared" si="10"/>
        <v>5.5264177383768202E-3</v>
      </c>
    </row>
    <row r="244" spans="1:4" x14ac:dyDescent="0.25">
      <c r="A244" s="1">
        <f>A243+Entrada!$B$8/50</f>
        <v>5.1413333333333233E-3</v>
      </c>
      <c r="B244" s="1">
        <f t="shared" si="11"/>
        <v>0.43347059493653989</v>
      </c>
      <c r="C244" s="1">
        <f t="shared" si="9"/>
        <v>12137176.658223117</v>
      </c>
      <c r="D244" s="1">
        <f t="shared" si="10"/>
        <v>5.5459058886074275E-3</v>
      </c>
    </row>
    <row r="245" spans="1:4" x14ac:dyDescent="0.25">
      <c r="A245" s="1">
        <f>A244+Entrada!$B$8/50</f>
        <v>5.1626666666666566E-3</v>
      </c>
      <c r="B245" s="1">
        <f t="shared" si="11"/>
        <v>0.43151021315815824</v>
      </c>
      <c r="C245" s="1">
        <f t="shared" si="9"/>
        <v>12082285.968428431</v>
      </c>
      <c r="D245" s="1">
        <f t="shared" si="10"/>
        <v>5.5654095322809375E-3</v>
      </c>
    </row>
    <row r="246" spans="1:4" x14ac:dyDescent="0.25">
      <c r="A246" s="1">
        <f>A245+Entrada!$B$8/50</f>
        <v>5.1839999999999898E-3</v>
      </c>
      <c r="B246" s="1">
        <f t="shared" si="11"/>
        <v>0.42956629211102226</v>
      </c>
      <c r="C246" s="1">
        <f t="shared" si="9"/>
        <v>12027856.179108623</v>
      </c>
      <c r="D246" s="1">
        <f t="shared" si="10"/>
        <v>5.5849285393036107E-3</v>
      </c>
    </row>
    <row r="247" spans="1:4" x14ac:dyDescent="0.25">
      <c r="A247" s="1">
        <f>A246+Entrada!$B$8/50</f>
        <v>5.2053333333333231E-3</v>
      </c>
      <c r="B247" s="1">
        <f t="shared" si="11"/>
        <v>0.4276386935793639</v>
      </c>
      <c r="C247" s="1">
        <f t="shared" si="9"/>
        <v>11973883.420222189</v>
      </c>
      <c r="D247" s="1">
        <f t="shared" si="10"/>
        <v>5.6044627806740629E-3</v>
      </c>
    </row>
    <row r="248" spans="1:4" x14ac:dyDescent="0.25">
      <c r="A248" s="1">
        <f>A247+Entrada!$B$8/50</f>
        <v>5.2266666666666564E-3</v>
      </c>
      <c r="B248" s="1">
        <f t="shared" si="11"/>
        <v>0.42572728050797104</v>
      </c>
      <c r="C248" s="1">
        <f t="shared" si="9"/>
        <v>11920363.85422319</v>
      </c>
      <c r="D248" s="1">
        <f t="shared" si="10"/>
        <v>5.6240121284740962E-3</v>
      </c>
    </row>
    <row r="249" spans="1:4" x14ac:dyDescent="0.25">
      <c r="A249" s="1">
        <f>A248+Entrada!$B$8/50</f>
        <v>5.2479999999999897E-3</v>
      </c>
      <c r="B249" s="1">
        <f t="shared" si="11"/>
        <v>0.42383191699244249</v>
      </c>
      <c r="C249" s="1">
        <f t="shared" si="9"/>
        <v>11867293.67578839</v>
      </c>
      <c r="D249" s="1">
        <f t="shared" si="10"/>
        <v>5.6435764558596026E-3</v>
      </c>
    </row>
    <row r="250" spans="1:4" x14ac:dyDescent="0.25">
      <c r="A250" s="1">
        <f>A249+Entrada!$B$8/50</f>
        <v>5.2693333333333229E-3</v>
      </c>
      <c r="B250" s="1">
        <f t="shared" si="11"/>
        <v>0.4219524682695252</v>
      </c>
      <c r="C250" s="1">
        <f t="shared" si="9"/>
        <v>11814669.111546706</v>
      </c>
      <c r="D250" s="1">
        <f t="shared" si="10"/>
        <v>5.6631556370515465E-3</v>
      </c>
    </row>
    <row r="251" spans="1:4" x14ac:dyDescent="0.25">
      <c r="A251" s="1">
        <f>A250+Entrada!$B$8/50</f>
        <v>5.2906666666666562E-3</v>
      </c>
      <c r="B251" s="1">
        <f t="shared" si="11"/>
        <v>0.42008880070753241</v>
      </c>
      <c r="C251" s="1">
        <f t="shared" si="9"/>
        <v>11762486.419810908</v>
      </c>
      <c r="D251" s="1">
        <f t="shared" si="10"/>
        <v>5.6827495473270196E-3</v>
      </c>
    </row>
    <row r="252" spans="1:4" x14ac:dyDescent="0.25">
      <c r="A252" s="1">
        <f>A251+Entrada!$B$8/50</f>
        <v>5.3119999999999895E-3</v>
      </c>
      <c r="B252" s="1">
        <f t="shared" si="11"/>
        <v>0.41824078179684177</v>
      </c>
      <c r="C252" s="1">
        <f t="shared" si="9"/>
        <v>11710741.890311569</v>
      </c>
      <c r="D252" s="1">
        <f t="shared" si="10"/>
        <v>5.7023580630103749E-3</v>
      </c>
    </row>
    <row r="253" spans="1:4" x14ac:dyDescent="0.25">
      <c r="A253" s="1">
        <f>A252+Entrada!$B$8/50</f>
        <v>5.3333333333333227E-3</v>
      </c>
      <c r="B253" s="1">
        <f t="shared" si="11"/>
        <v>0.41640828014047443</v>
      </c>
      <c r="C253" s="1">
        <f t="shared" si="9"/>
        <v>11659431.843933284</v>
      </c>
      <c r="D253" s="1">
        <f t="shared" si="10"/>
        <v>5.7219810614644326E-3</v>
      </c>
    </row>
    <row r="254" spans="1:4" x14ac:dyDescent="0.25">
      <c r="A254" s="1">
        <f>A253+Entrada!$B$8/50</f>
        <v>5.354666666666656E-3</v>
      </c>
      <c r="B254" s="1">
        <f t="shared" si="11"/>
        <v>0.41459116544475183</v>
      </c>
      <c r="C254" s="1">
        <f t="shared" si="9"/>
        <v>11608552.63245305</v>
      </c>
      <c r="D254" s="1">
        <f t="shared" si="10"/>
        <v>5.7416184210817576E-3</v>
      </c>
    </row>
    <row r="255" spans="1:4" x14ac:dyDescent="0.25">
      <c r="A255" s="1">
        <f>A254+Entrada!$B$8/50</f>
        <v>5.3759999999999893E-3</v>
      </c>
      <c r="B255" s="1">
        <f t="shared" si="11"/>
        <v>0.41278930851003204</v>
      </c>
      <c r="C255" s="1">
        <f t="shared" si="9"/>
        <v>11558100.638280896</v>
      </c>
      <c r="D255" s="1">
        <f t="shared" si="10"/>
        <v>5.7612700212760189E-3</v>
      </c>
    </row>
    <row r="256" spans="1:4" x14ac:dyDescent="0.25">
      <c r="A256" s="1">
        <f>A255+Entrada!$B$8/50</f>
        <v>5.3973333333333226E-3</v>
      </c>
      <c r="B256" s="1">
        <f t="shared" si="11"/>
        <v>0.41100258122152317</v>
      </c>
      <c r="C256" s="1">
        <f t="shared" si="9"/>
        <v>11508072.274202649</v>
      </c>
      <c r="D256" s="1">
        <f t="shared" si="10"/>
        <v>5.7809357424734109E-3</v>
      </c>
    </row>
    <row r="257" spans="1:4" x14ac:dyDescent="0.25">
      <c r="A257" s="1">
        <f>A256+Entrada!$B$8/50</f>
        <v>5.4186666666666558E-3</v>
      </c>
      <c r="B257" s="1">
        <f t="shared" si="11"/>
        <v>0.40923085654017483</v>
      </c>
      <c r="C257" s="1">
        <f t="shared" si="9"/>
        <v>11458463.983124895</v>
      </c>
      <c r="D257" s="1">
        <f t="shared" si="10"/>
        <v>5.8006154661041521E-3</v>
      </c>
    </row>
    <row r="258" spans="1:4" x14ac:dyDescent="0.25">
      <c r="A258" s="1">
        <f>A257+Entrada!$B$8/50</f>
        <v>5.4399999999999891E-3</v>
      </c>
      <c r="B258" s="1">
        <f t="shared" si="11"/>
        <v>0.40747400849364446</v>
      </c>
      <c r="C258" s="1">
        <f t="shared" ref="C258:C321" si="12">B258*fc</f>
        <v>11409272.237822045</v>
      </c>
      <c r="D258" s="1">
        <f t="shared" ref="D258:D321" si="13">A258+C258/Ec</f>
        <v>5.8203090745940576E-3</v>
      </c>
    </row>
    <row r="259" spans="1:4" x14ac:dyDescent="0.25">
      <c r="A259" s="1">
        <f>A258+Entrada!$B$8/50</f>
        <v>5.4613333333333224E-3</v>
      </c>
      <c r="B259" s="1">
        <f t="shared" si="11"/>
        <v>0.4057319121673415</v>
      </c>
      <c r="C259" s="1">
        <f t="shared" si="12"/>
        <v>11360493.540685562</v>
      </c>
      <c r="D259" s="1">
        <f t="shared" si="13"/>
        <v>5.8400164513561746E-3</v>
      </c>
    </row>
    <row r="260" spans="1:4" x14ac:dyDescent="0.25">
      <c r="A260" s="1">
        <f>A259+Entrada!$B$8/50</f>
        <v>5.4826666666666557E-3</v>
      </c>
      <c r="B260" s="1">
        <f t="shared" ref="B260:B323" si="14">IF(A260&lt;=kcm,Wci+(1-Wci)*(2*A260/kcm-A260^2/kcm^2)^0.5,IF(A260&lt;=kcu,1-(1-Wcu)*((A260-kcm)/(kcu-kcm))^2,Wcr+(Wcu-Wcr)*EXP(2*((Wcu-1)/(kcu-kcm))*(A260-kcu)/(Wcu-Wcr))))</f>
        <v>0.40400444369554478</v>
      </c>
      <c r="C260" s="1">
        <f t="shared" si="12"/>
        <v>11312124.423475254</v>
      </c>
      <c r="D260" s="1">
        <f t="shared" si="13"/>
        <v>5.8597374807824974E-3</v>
      </c>
    </row>
    <row r="261" spans="1:4" x14ac:dyDescent="0.25">
      <c r="A261" s="1">
        <f>A260+Entrada!$B$8/50</f>
        <v>5.5039999999999889E-3</v>
      </c>
      <c r="B261" s="1">
        <f t="shared" si="14"/>
        <v>0.40229148025259681</v>
      </c>
      <c r="C261" s="1">
        <f t="shared" si="12"/>
        <v>11264161.447072711</v>
      </c>
      <c r="D261" s="1">
        <f t="shared" si="13"/>
        <v>5.8794720482357463E-3</v>
      </c>
    </row>
    <row r="262" spans="1:4" x14ac:dyDescent="0.25">
      <c r="A262" s="1">
        <f>A261+Entrada!$B$8/50</f>
        <v>5.5253333333333222E-3</v>
      </c>
      <c r="B262" s="1">
        <f t="shared" si="14"/>
        <v>0.40059290004416914</v>
      </c>
      <c r="C262" s="1">
        <f t="shared" si="12"/>
        <v>11216601.201236736</v>
      </c>
      <c r="D262" s="1">
        <f t="shared" si="13"/>
        <v>5.8992200400412136E-3</v>
      </c>
    </row>
    <row r="263" spans="1:4" x14ac:dyDescent="0.25">
      <c r="A263" s="1">
        <f>A262+Entrada!$B$8/50</f>
        <v>5.5466666666666555E-3</v>
      </c>
      <c r="B263" s="1">
        <f t="shared" si="14"/>
        <v>0.39890858229860382</v>
      </c>
      <c r="C263" s="1">
        <f t="shared" si="12"/>
        <v>11169440.304360908</v>
      </c>
      <c r="D263" s="1">
        <f t="shared" si="13"/>
        <v>5.9189813434786858E-3</v>
      </c>
    </row>
    <row r="264" spans="1:4" x14ac:dyDescent="0.25">
      <c r="A264" s="1">
        <f>A263+Entrada!$B$8/50</f>
        <v>5.5679999999999888E-3</v>
      </c>
      <c r="B264" s="1">
        <f t="shared" si="14"/>
        <v>0.3972384072583256</v>
      </c>
      <c r="C264" s="1">
        <f t="shared" si="12"/>
        <v>11122675.403233116</v>
      </c>
      <c r="D264" s="1">
        <f t="shared" si="13"/>
        <v>5.9387558467744262E-3</v>
      </c>
    </row>
    <row r="265" spans="1:4" x14ac:dyDescent="0.25">
      <c r="A265" s="1">
        <f>A264+Entrada!$B$8/50</f>
        <v>5.589333333333322E-3</v>
      </c>
      <c r="B265" s="1">
        <f t="shared" si="14"/>
        <v>0.39558225617132758</v>
      </c>
      <c r="C265" s="1">
        <f t="shared" si="12"/>
        <v>11076303.172797173</v>
      </c>
      <c r="D265" s="1">
        <f t="shared" si="13"/>
        <v>5.9585434390932281E-3</v>
      </c>
    </row>
    <row r="266" spans="1:4" x14ac:dyDescent="0.25">
      <c r="A266" s="1">
        <f>A265+Entrada!$B$8/50</f>
        <v>5.6106666666666553E-3</v>
      </c>
      <c r="B266" s="1">
        <f t="shared" si="14"/>
        <v>0.39394001128272715</v>
      </c>
      <c r="C266" s="1">
        <f t="shared" si="12"/>
        <v>11030320.315916359</v>
      </c>
      <c r="D266" s="1">
        <f t="shared" si="13"/>
        <v>5.9783440105305339E-3</v>
      </c>
    </row>
    <row r="267" spans="1:4" x14ac:dyDescent="0.25">
      <c r="A267" s="1">
        <f>A266+Entrada!$B$8/50</f>
        <v>5.6319999999999886E-3</v>
      </c>
      <c r="B267" s="1">
        <f t="shared" si="14"/>
        <v>0.39231155582639393</v>
      </c>
      <c r="C267" s="1">
        <f t="shared" si="12"/>
        <v>10984723.563139031</v>
      </c>
      <c r="D267" s="1">
        <f t="shared" si="13"/>
        <v>5.9981574521046233E-3</v>
      </c>
    </row>
    <row r="268" spans="1:4" x14ac:dyDescent="0.25">
      <c r="A268" s="1">
        <f>A267+Entrada!$B$8/50</f>
        <v>5.6533333333333219E-3</v>
      </c>
      <c r="B268" s="1">
        <f t="shared" si="14"/>
        <v>0.3906967740166471</v>
      </c>
      <c r="C268" s="1">
        <f t="shared" si="12"/>
        <v>10939509.672466118</v>
      </c>
      <c r="D268" s="1">
        <f t="shared" si="13"/>
        <v>6.017983655748859E-3</v>
      </c>
    </row>
    <row r="269" spans="1:4" x14ac:dyDescent="0.25">
      <c r="A269" s="1">
        <f>A268+Entrada!$B$8/50</f>
        <v>5.6746666666666551E-3</v>
      </c>
      <c r="B269" s="1">
        <f t="shared" si="14"/>
        <v>0.38909555104002341</v>
      </c>
      <c r="C269" s="1">
        <f t="shared" si="12"/>
        <v>10894675.429120656</v>
      </c>
      <c r="D269" s="1">
        <f t="shared" si="13"/>
        <v>6.03782251430401E-3</v>
      </c>
    </row>
    <row r="270" spans="1:4" x14ac:dyDescent="0.25">
      <c r="A270" s="1">
        <f>A269+Entrada!$B$8/50</f>
        <v>5.6959999999999884E-3</v>
      </c>
      <c r="B270" s="1">
        <f t="shared" si="14"/>
        <v>0.3875077730471132</v>
      </c>
      <c r="C270" s="1">
        <f t="shared" si="12"/>
        <v>10850217.645319169</v>
      </c>
      <c r="D270" s="1">
        <f t="shared" si="13"/>
        <v>6.0576739215106278E-3</v>
      </c>
    </row>
    <row r="271" spans="1:4" x14ac:dyDescent="0.25">
      <c r="A271" s="1">
        <f>A270+Entrada!$B$8/50</f>
        <v>5.7173333333333217E-3</v>
      </c>
      <c r="B271" s="1">
        <f t="shared" si="14"/>
        <v>0.38593332714446582</v>
      </c>
      <c r="C271" s="1">
        <f t="shared" si="12"/>
        <v>10806133.160045043</v>
      </c>
      <c r="D271" s="1">
        <f t="shared" si="13"/>
        <v>6.0775377720014897E-3</v>
      </c>
    </row>
    <row r="272" spans="1:4" x14ac:dyDescent="0.25">
      <c r="A272" s="1">
        <f>A271+Entrada!$B$8/50</f>
        <v>5.7386666666666549E-3</v>
      </c>
      <c r="B272" s="1">
        <f t="shared" si="14"/>
        <v>0.38437210138656275</v>
      </c>
      <c r="C272" s="1">
        <f t="shared" si="12"/>
        <v>10762418.838823756</v>
      </c>
      <c r="D272" s="1">
        <f t="shared" si="13"/>
        <v>6.0974139612941132E-3</v>
      </c>
    </row>
    <row r="273" spans="1:4" x14ac:dyDescent="0.25">
      <c r="A273" s="1">
        <f>A272+Entrada!$B$8/50</f>
        <v>5.7599999999999882E-3</v>
      </c>
      <c r="B273" s="1">
        <f t="shared" si="14"/>
        <v>0.38282398476785801</v>
      </c>
      <c r="C273" s="1">
        <f t="shared" si="12"/>
        <v>10719071.573500024</v>
      </c>
      <c r="D273" s="1">
        <f t="shared" si="13"/>
        <v>6.1173023857833226E-3</v>
      </c>
    </row>
    <row r="274" spans="1:4" x14ac:dyDescent="0.25">
      <c r="A274" s="1">
        <f>A273+Entrada!$B$8/50</f>
        <v>5.7813333333333215E-3</v>
      </c>
      <c r="B274" s="1">
        <f t="shared" si="14"/>
        <v>0.38128886721488547</v>
      </c>
      <c r="C274" s="1">
        <f t="shared" si="12"/>
        <v>10676088.282016793</v>
      </c>
      <c r="D274" s="1">
        <f t="shared" si="13"/>
        <v>6.137202942733881E-3</v>
      </c>
    </row>
    <row r="275" spans="1:4" x14ac:dyDescent="0.25">
      <c r="A275" s="1">
        <f>A274+Entrada!$B$8/50</f>
        <v>5.8026666666666548E-3</v>
      </c>
      <c r="B275" s="1">
        <f t="shared" si="14"/>
        <v>0.37976663957843254</v>
      </c>
      <c r="C275" s="1">
        <f t="shared" si="12"/>
        <v>10633465.90819611</v>
      </c>
      <c r="D275" s="1">
        <f t="shared" si="13"/>
        <v>6.157115530273192E-3</v>
      </c>
    </row>
    <row r="276" spans="1:4" x14ac:dyDescent="0.25">
      <c r="A276" s="1">
        <f>A275+Entrada!$B$8/50</f>
        <v>5.823999999999988E-3</v>
      </c>
      <c r="B276" s="1">
        <f t="shared" si="14"/>
        <v>0.37825719362577948</v>
      </c>
      <c r="C276" s="1">
        <f t="shared" si="12"/>
        <v>10591201.421521826</v>
      </c>
      <c r="D276" s="1">
        <f t="shared" si="13"/>
        <v>6.1770400473840489E-3</v>
      </c>
    </row>
    <row r="277" spans="1:4" x14ac:dyDescent="0.25">
      <c r="A277" s="1">
        <f>A276+Entrada!$B$8/50</f>
        <v>5.8453333333333213E-3</v>
      </c>
      <c r="B277" s="1">
        <f t="shared" si="14"/>
        <v>0.37676042203300397</v>
      </c>
      <c r="C277" s="1">
        <f t="shared" si="12"/>
        <v>10549291.816924112</v>
      </c>
      <c r="D277" s="1">
        <f t="shared" si="13"/>
        <v>6.1969763938974579E-3</v>
      </c>
    </row>
    <row r="278" spans="1:4" x14ac:dyDescent="0.25">
      <c r="A278" s="1">
        <f>A277+Entrada!$B$8/50</f>
        <v>5.8666666666666546E-3</v>
      </c>
      <c r="B278" s="1">
        <f t="shared" si="14"/>
        <v>0.37527621837734992</v>
      </c>
      <c r="C278" s="1">
        <f t="shared" si="12"/>
        <v>10507734.114565797</v>
      </c>
      <c r="D278" s="1">
        <f t="shared" si="13"/>
        <v>6.2169244704855147E-3</v>
      </c>
    </row>
    <row r="279" spans="1:4" x14ac:dyDescent="0.25">
      <c r="A279" s="1">
        <f>A278+Entrada!$B$8/50</f>
        <v>5.8879999999999879E-3</v>
      </c>
      <c r="B279" s="1">
        <f t="shared" si="14"/>
        <v>0.37380447712966092</v>
      </c>
      <c r="C279" s="1">
        <f t="shared" si="12"/>
        <v>10466525.359630506</v>
      </c>
      <c r="D279" s="1">
        <f t="shared" si="13"/>
        <v>6.2368841786543377E-3</v>
      </c>
    </row>
    <row r="280" spans="1:4" x14ac:dyDescent="0.25">
      <c r="A280" s="1">
        <f>A279+Entrada!$B$8/50</f>
        <v>5.9093333333333211E-3</v>
      </c>
      <c r="B280" s="1">
        <f t="shared" si="14"/>
        <v>0.37234509364687696</v>
      </c>
      <c r="C280" s="1">
        <f t="shared" si="12"/>
        <v>10425662.622112555</v>
      </c>
      <c r="D280" s="1">
        <f t="shared" si="13"/>
        <v>6.2568554207370732E-3</v>
      </c>
    </row>
    <row r="281" spans="1:4" x14ac:dyDescent="0.25">
      <c r="A281" s="1">
        <f>A280+Entrada!$B$8/50</f>
        <v>5.9306666666666544E-3</v>
      </c>
      <c r="B281" s="1">
        <f t="shared" si="14"/>
        <v>0.37089796416459397</v>
      </c>
      <c r="C281" s="1">
        <f t="shared" si="12"/>
        <v>10385142.996608632</v>
      </c>
      <c r="D281" s="1">
        <f t="shared" si="13"/>
        <v>6.2768380998869423E-3</v>
      </c>
    </row>
    <row r="282" spans="1:4" x14ac:dyDescent="0.25">
      <c r="A282" s="1">
        <f>A281+Entrada!$B$8/50</f>
        <v>5.9519999999999877E-3</v>
      </c>
      <c r="B282" s="1">
        <f t="shared" si="14"/>
        <v>0.36946298578968628</v>
      </c>
      <c r="C282" s="1">
        <f t="shared" si="12"/>
        <v>10344963.602111217</v>
      </c>
      <c r="D282" s="1">
        <f t="shared" si="13"/>
        <v>6.2968321200703612E-3</v>
      </c>
    </row>
    <row r="283" spans="1:4" x14ac:dyDescent="0.25">
      <c r="A283" s="1">
        <f>A282+Entrada!$B$8/50</f>
        <v>5.973333333333321E-3</v>
      </c>
      <c r="B283" s="1">
        <f t="shared" si="14"/>
        <v>0.36804005649299026</v>
      </c>
      <c r="C283" s="1">
        <f t="shared" si="12"/>
        <v>10305121.581803728</v>
      </c>
      <c r="D283" s="1">
        <f t="shared" si="13"/>
        <v>6.3168373860601115E-3</v>
      </c>
    </row>
    <row r="284" spans="1:4" x14ac:dyDescent="0.25">
      <c r="A284" s="1">
        <f>A283+Entrada!$B$8/50</f>
        <v>5.9946666666666542E-3</v>
      </c>
      <c r="B284" s="1">
        <f t="shared" si="14"/>
        <v>0.36662907510205062</v>
      </c>
      <c r="C284" s="1">
        <f t="shared" si="12"/>
        <v>10265614.102857416</v>
      </c>
      <c r="D284" s="1">
        <f t="shared" si="13"/>
        <v>6.3368538034285684E-3</v>
      </c>
    </row>
    <row r="285" spans="1:4" x14ac:dyDescent="0.25">
      <c r="A285" s="1">
        <f>A284+Entrada!$B$8/50</f>
        <v>6.0159999999999875E-3</v>
      </c>
      <c r="B285" s="1">
        <f t="shared" si="14"/>
        <v>0.36522994129392605</v>
      </c>
      <c r="C285" s="1">
        <f t="shared" si="12"/>
        <v>10226438.356229929</v>
      </c>
      <c r="D285" s="1">
        <f t="shared" si="13"/>
        <v>6.3568812785409854E-3</v>
      </c>
    </row>
    <row r="286" spans="1:4" x14ac:dyDescent="0.25">
      <c r="A286" s="1">
        <f>A285+Entrada!$B$8/50</f>
        <v>6.0373333333333208E-3</v>
      </c>
      <c r="B286" s="1">
        <f t="shared" si="14"/>
        <v>0.36384255558805717</v>
      </c>
      <c r="C286" s="1">
        <f t="shared" si="12"/>
        <v>10187591.556465602</v>
      </c>
      <c r="D286" s="1">
        <f t="shared" si="13"/>
        <v>6.3769197185488411E-3</v>
      </c>
    </row>
    <row r="287" spans="1:4" x14ac:dyDescent="0.25">
      <c r="A287" s="1">
        <f>A286+Entrada!$B$8/50</f>
        <v>6.0586666666666541E-3</v>
      </c>
      <c r="B287" s="1">
        <f t="shared" si="14"/>
        <v>0.362466819339192</v>
      </c>
      <c r="C287" s="1">
        <f t="shared" si="12"/>
        <v>10149070.941497376</v>
      </c>
      <c r="D287" s="1">
        <f t="shared" si="13"/>
        <v>6.3969690313832334E-3</v>
      </c>
    </row>
    <row r="288" spans="1:4" x14ac:dyDescent="0.25">
      <c r="A288" s="1">
        <f>A287+Entrada!$B$8/50</f>
        <v>6.0799999999999873E-3</v>
      </c>
      <c r="B288" s="1">
        <f t="shared" si="14"/>
        <v>0.36110263473037335</v>
      </c>
      <c r="C288" s="1">
        <f t="shared" si="12"/>
        <v>10110873.772450455</v>
      </c>
      <c r="D288" s="1">
        <f t="shared" si="13"/>
        <v>6.4170291257483357E-3</v>
      </c>
    </row>
    <row r="289" spans="1:4" x14ac:dyDescent="0.25">
      <c r="A289" s="1">
        <f>A288+Entrada!$B$8/50</f>
        <v>6.1013333333333206E-3</v>
      </c>
      <c r="B289" s="1">
        <f t="shared" si="14"/>
        <v>0.35974990476598301</v>
      </c>
      <c r="C289" s="1">
        <f t="shared" si="12"/>
        <v>10072997.333447523</v>
      </c>
      <c r="D289" s="1">
        <f t="shared" si="13"/>
        <v>6.4370999111149048E-3</v>
      </c>
    </row>
    <row r="290" spans="1:4" x14ac:dyDescent="0.25">
      <c r="A290" s="1">
        <f>A289+Entrada!$B$8/50</f>
        <v>6.1226666666666539E-3</v>
      </c>
      <c r="B290" s="1">
        <f t="shared" si="14"/>
        <v>0.35840853326484579</v>
      </c>
      <c r="C290" s="1">
        <f t="shared" si="12"/>
        <v>10035438.931415683</v>
      </c>
      <c r="D290" s="1">
        <f t="shared" si="13"/>
        <v>6.4571812977138434E-3</v>
      </c>
    </row>
    <row r="291" spans="1:4" x14ac:dyDescent="0.25">
      <c r="A291" s="1">
        <f>A290+Entrada!$B$8/50</f>
        <v>6.1439999999999871E-3</v>
      </c>
      <c r="B291" s="1">
        <f t="shared" si="14"/>
        <v>0.35707842485339047</v>
      </c>
      <c r="C291" s="1">
        <f t="shared" si="12"/>
        <v>9998195.8958949335</v>
      </c>
      <c r="D291" s="1">
        <f t="shared" si="13"/>
        <v>6.477273196529818E-3</v>
      </c>
    </row>
    <row r="292" spans="1:4" x14ac:dyDescent="0.25">
      <c r="A292" s="1">
        <f>A291+Entrada!$B$8/50</f>
        <v>6.1653333333333204E-3</v>
      </c>
      <c r="B292" s="1">
        <f t="shared" si="14"/>
        <v>0.355759484958869</v>
      </c>
      <c r="C292" s="1">
        <f t="shared" si="12"/>
        <v>9961265.5788483322</v>
      </c>
      <c r="D292" s="1">
        <f t="shared" si="13"/>
        <v>6.4973755192949314E-3</v>
      </c>
    </row>
    <row r="293" spans="1:4" x14ac:dyDescent="0.25">
      <c r="A293" s="1">
        <f>A292+Entrada!$B$8/50</f>
        <v>6.1866666666666537E-3</v>
      </c>
      <c r="B293" s="1">
        <f t="shared" si="14"/>
        <v>0.35445161980263173</v>
      </c>
      <c r="C293" s="1">
        <f t="shared" si="12"/>
        <v>9924645.3544736877</v>
      </c>
      <c r="D293" s="1">
        <f t="shared" si="13"/>
        <v>6.5174881784824433E-3</v>
      </c>
    </row>
    <row r="294" spans="1:4" x14ac:dyDescent="0.25">
      <c r="A294" s="1">
        <f>A293+Entrada!$B$8/50</f>
        <v>6.207999999999987E-3</v>
      </c>
      <c r="B294" s="1">
        <f t="shared" si="14"/>
        <v>0.35315473639346029</v>
      </c>
      <c r="C294" s="1">
        <f t="shared" si="12"/>
        <v>9888332.6190168876</v>
      </c>
      <c r="D294" s="1">
        <f t="shared" si="13"/>
        <v>6.5376110873005501E-3</v>
      </c>
    </row>
    <row r="295" spans="1:4" x14ac:dyDescent="0.25">
      <c r="A295" s="1">
        <f>A294+Entrada!$B$8/50</f>
        <v>6.2293333333333202E-3</v>
      </c>
      <c r="B295" s="1">
        <f t="shared" si="14"/>
        <v>0.3518687425209549</v>
      </c>
      <c r="C295" s="1">
        <f t="shared" si="12"/>
        <v>9852324.7905867379</v>
      </c>
      <c r="D295" s="1">
        <f t="shared" si="13"/>
        <v>6.5577441596862112E-3</v>
      </c>
    </row>
    <row r="296" spans="1:4" x14ac:dyDescent="0.25">
      <c r="A296" s="1">
        <f>A295+Entrada!$B$8/50</f>
        <v>6.2506666666666535E-3</v>
      </c>
      <c r="B296" s="1">
        <f t="shared" si="14"/>
        <v>0.3505935467489788</v>
      </c>
      <c r="C296" s="1">
        <f t="shared" si="12"/>
        <v>9816619.3089714069</v>
      </c>
      <c r="D296" s="1">
        <f t="shared" si="13"/>
        <v>6.577887310299034E-3</v>
      </c>
    </row>
    <row r="297" spans="1:4" x14ac:dyDescent="0.25">
      <c r="A297" s="1">
        <f>A296+Entrada!$B$8/50</f>
        <v>6.2719999999999868E-3</v>
      </c>
      <c r="B297" s="1">
        <f t="shared" si="14"/>
        <v>0.34932905840915685</v>
      </c>
      <c r="C297" s="1">
        <f t="shared" si="12"/>
        <v>9781213.6354563925</v>
      </c>
      <c r="D297" s="1">
        <f t="shared" si="13"/>
        <v>6.5980404545152001E-3</v>
      </c>
    </row>
    <row r="298" spans="1:4" x14ac:dyDescent="0.25">
      <c r="A298" s="1">
        <f>A297+Entrada!$B$8/50</f>
        <v>6.2933333333333201E-3</v>
      </c>
      <c r="B298" s="1">
        <f t="shared" si="14"/>
        <v>0.34807518759442846</v>
      </c>
      <c r="C298" s="1">
        <f t="shared" si="12"/>
        <v>9746105.2526439968</v>
      </c>
      <c r="D298" s="1">
        <f t="shared" si="13"/>
        <v>6.618203508421453E-3</v>
      </c>
    </row>
    <row r="299" spans="1:4" x14ac:dyDescent="0.25">
      <c r="A299" s="1">
        <f>A298+Entrada!$B$8/50</f>
        <v>6.3146666666666533E-3</v>
      </c>
      <c r="B299" s="1">
        <f t="shared" si="14"/>
        <v>0.34683184515265564</v>
      </c>
      <c r="C299" s="1">
        <f t="shared" si="12"/>
        <v>9711291.6642743573</v>
      </c>
      <c r="D299" s="1">
        <f t="shared" si="13"/>
        <v>6.6383763888091321E-3</v>
      </c>
    </row>
    <row r="300" spans="1:4" x14ac:dyDescent="0.25">
      <c r="A300" s="1">
        <f>A299+Entrada!$B$8/50</f>
        <v>6.3359999999999866E-3</v>
      </c>
      <c r="B300" s="1">
        <f t="shared" si="14"/>
        <v>0.34559894268028363</v>
      </c>
      <c r="C300" s="1">
        <f t="shared" si="12"/>
        <v>9676770.3950479422</v>
      </c>
      <c r="D300" s="1">
        <f t="shared" si="13"/>
        <v>6.6585590131682517E-3</v>
      </c>
    </row>
    <row r="301" spans="1:4" x14ac:dyDescent="0.25">
      <c r="A301" s="1">
        <f>A300+Entrada!$B$8/50</f>
        <v>6.3573333333333199E-3</v>
      </c>
      <c r="B301" s="1">
        <f t="shared" si="14"/>
        <v>0.34437639251605573</v>
      </c>
      <c r="C301" s="1">
        <f t="shared" si="12"/>
        <v>9642538.9904495608</v>
      </c>
      <c r="D301" s="1">
        <f t="shared" si="13"/>
        <v>6.678751299681639E-3</v>
      </c>
    </row>
    <row r="302" spans="1:4" x14ac:dyDescent="0.25">
      <c r="A302" s="1">
        <f>A301+Entrada!$B$8/50</f>
        <v>6.3786666666666532E-3</v>
      </c>
      <c r="B302" s="1">
        <f t="shared" si="14"/>
        <v>0.34316410773478001</v>
      </c>
      <c r="C302" s="1">
        <f t="shared" si="12"/>
        <v>9608595.0165738408</v>
      </c>
      <c r="D302" s="1">
        <f t="shared" si="13"/>
        <v>6.6989531672191141E-3</v>
      </c>
    </row>
    <row r="303" spans="1:4" x14ac:dyDescent="0.25">
      <c r="A303" s="1">
        <f>A302+Entrada!$B$8/50</f>
        <v>6.3999999999999864E-3</v>
      </c>
      <c r="B303" s="1">
        <f t="shared" si="14"/>
        <v>0.34196200214114925</v>
      </c>
      <c r="C303" s="1">
        <f t="shared" si="12"/>
        <v>9574936.059952179</v>
      </c>
      <c r="D303" s="1">
        <f t="shared" si="13"/>
        <v>6.7191645353317257E-3</v>
      </c>
    </row>
    <row r="304" spans="1:4" x14ac:dyDescent="0.25">
      <c r="A304" s="1">
        <f>A303+Entrada!$B$8/50</f>
        <v>6.4213333333333197E-3</v>
      </c>
      <c r="B304" s="1">
        <f t="shared" si="14"/>
        <v>0.34076999026361188</v>
      </c>
      <c r="C304" s="1">
        <f t="shared" si="12"/>
        <v>9541559.7273811325</v>
      </c>
      <c r="D304" s="1">
        <f t="shared" si="13"/>
        <v>6.7393853242460238E-3</v>
      </c>
    </row>
    <row r="305" spans="1:4" x14ac:dyDescent="0.25">
      <c r="A305" s="1">
        <f>A304+Entrada!$B$8/50</f>
        <v>6.442666666666653E-3</v>
      </c>
      <c r="B305" s="1">
        <f t="shared" si="14"/>
        <v>0.33958798734829498</v>
      </c>
      <c r="C305" s="1">
        <f t="shared" si="12"/>
        <v>9508463.6457522605</v>
      </c>
      <c r="D305" s="1">
        <f t="shared" si="13"/>
        <v>6.7596154548583949E-3</v>
      </c>
    </row>
    <row r="306" spans="1:4" x14ac:dyDescent="0.25">
      <c r="A306" s="1">
        <f>A305+Entrada!$B$8/50</f>
        <v>6.4639999999999862E-3</v>
      </c>
      <c r="B306" s="1">
        <f t="shared" si="14"/>
        <v>0.33841590935297855</v>
      </c>
      <c r="C306" s="1">
        <f t="shared" si="12"/>
        <v>9475645.4618833996</v>
      </c>
      <c r="D306" s="1">
        <f t="shared" si="13"/>
        <v>6.7798548487294332E-3</v>
      </c>
    </row>
    <row r="307" spans="1:4" x14ac:dyDescent="0.25">
      <c r="A307" s="1">
        <f>A306+Entrada!$B$8/50</f>
        <v>6.4853333333333195E-3</v>
      </c>
      <c r="B307" s="1">
        <f t="shared" si="14"/>
        <v>0.33725367294111924</v>
      </c>
      <c r="C307" s="1">
        <f t="shared" si="12"/>
        <v>9443102.8423513379</v>
      </c>
      <c r="D307" s="1">
        <f t="shared" si="13"/>
        <v>6.8001034280783645E-3</v>
      </c>
    </row>
    <row r="308" spans="1:4" x14ac:dyDescent="0.25">
      <c r="A308" s="1">
        <f>A307+Entrada!$B$8/50</f>
        <v>6.5066666666666528E-3</v>
      </c>
      <c r="B308" s="1">
        <f t="shared" si="14"/>
        <v>0.3361011954759256</v>
      </c>
      <c r="C308" s="1">
        <f t="shared" si="12"/>
        <v>9410833.4733259175</v>
      </c>
      <c r="D308" s="1">
        <f t="shared" si="13"/>
        <v>6.8203611157775165E-3</v>
      </c>
    </row>
    <row r="309" spans="1:4" x14ac:dyDescent="0.25">
      <c r="A309" s="1">
        <f>A308+Entrada!$B$8/50</f>
        <v>6.5279999999999861E-3</v>
      </c>
      <c r="B309" s="1">
        <f t="shared" si="14"/>
        <v>0.3349583950144821</v>
      </c>
      <c r="C309" s="1">
        <f t="shared" si="12"/>
        <v>9378835.0604054984</v>
      </c>
      <c r="D309" s="1">
        <f t="shared" si="13"/>
        <v>6.8406278353468361E-3</v>
      </c>
    </row>
    <row r="310" spans="1:4" x14ac:dyDescent="0.25">
      <c r="A310" s="1">
        <f>A309+Entrada!$B$8/50</f>
        <v>6.5493333333333193E-3</v>
      </c>
      <c r="B310" s="1">
        <f t="shared" si="14"/>
        <v>0.3338251903019232</v>
      </c>
      <c r="C310" s="1">
        <f t="shared" si="12"/>
        <v>9347105.32845385</v>
      </c>
      <c r="D310" s="1">
        <f t="shared" si="13"/>
        <v>6.8609035109484474E-3</v>
      </c>
    </row>
    <row r="311" spans="1:4" x14ac:dyDescent="0.25">
      <c r="A311" s="1">
        <f>A310+Entrada!$B$8/50</f>
        <v>6.5706666666666526E-3</v>
      </c>
      <c r="B311" s="1">
        <f t="shared" si="14"/>
        <v>0.33270150076565569</v>
      </c>
      <c r="C311" s="1">
        <f t="shared" si="12"/>
        <v>9315642.0214383602</v>
      </c>
      <c r="D311" s="1">
        <f t="shared" si="13"/>
        <v>6.8811880673812645E-3</v>
      </c>
    </row>
    <row r="312" spans="1:4" x14ac:dyDescent="0.25">
      <c r="A312" s="1">
        <f>A311+Entrada!$B$8/50</f>
        <v>6.5919999999999859E-3</v>
      </c>
      <c r="B312" s="1">
        <f t="shared" si="14"/>
        <v>0.33158724650963001</v>
      </c>
      <c r="C312" s="1">
        <f t="shared" si="12"/>
        <v>9284442.9022696409</v>
      </c>
      <c r="D312" s="1">
        <f t="shared" si="13"/>
        <v>6.901481430075641E-3</v>
      </c>
    </row>
    <row r="313" spans="1:4" x14ac:dyDescent="0.25">
      <c r="A313" s="1">
        <f>A312+Entrada!$B$8/50</f>
        <v>6.6133333333333192E-3</v>
      </c>
      <c r="B313" s="1">
        <f t="shared" si="14"/>
        <v>0.33048234830865952</v>
      </c>
      <c r="C313" s="1">
        <f t="shared" si="12"/>
        <v>9253505.7526424658</v>
      </c>
      <c r="D313" s="1">
        <f t="shared" si="13"/>
        <v>6.9217835250880676E-3</v>
      </c>
    </row>
    <row r="314" spans="1:4" x14ac:dyDescent="0.25">
      <c r="A314" s="1">
        <f>A313+Entrada!$B$8/50</f>
        <v>6.6346666666666524E-3</v>
      </c>
      <c r="B314" s="1">
        <f t="shared" si="14"/>
        <v>0.32938672760278753</v>
      </c>
      <c r="C314" s="1">
        <f t="shared" si="12"/>
        <v>9222828.3728780504</v>
      </c>
      <c r="D314" s="1">
        <f t="shared" si="13"/>
        <v>6.9420942790959211E-3</v>
      </c>
    </row>
    <row r="315" spans="1:4" x14ac:dyDescent="0.25">
      <c r="A315" s="1">
        <f>A314+Entrada!$B$8/50</f>
        <v>6.6559999999999857E-3</v>
      </c>
      <c r="B315" s="1">
        <f t="shared" si="14"/>
        <v>0.32830030649170117</v>
      </c>
      <c r="C315" s="1">
        <f t="shared" si="12"/>
        <v>9192408.5817676336</v>
      </c>
      <c r="D315" s="1">
        <f t="shared" si="13"/>
        <v>6.9624136193922404E-3</v>
      </c>
    </row>
    <row r="316" spans="1:4" x14ac:dyDescent="0.25">
      <c r="A316" s="1">
        <f>A315+Entrada!$B$8/50</f>
        <v>6.677333333333319E-3</v>
      </c>
      <c r="B316" s="1">
        <f t="shared" si="14"/>
        <v>0.32722300772919338</v>
      </c>
      <c r="C316" s="1">
        <f t="shared" si="12"/>
        <v>9162244.2164174151</v>
      </c>
      <c r="D316" s="1">
        <f t="shared" si="13"/>
        <v>6.9827414738805665E-3</v>
      </c>
    </row>
    <row r="317" spans="1:4" x14ac:dyDescent="0.25">
      <c r="A317" s="1">
        <f>A316+Entrada!$B$8/50</f>
        <v>6.6986666666666523E-3</v>
      </c>
      <c r="B317" s="1">
        <f t="shared" si="14"/>
        <v>0.32615475471766953</v>
      </c>
      <c r="C317" s="1">
        <f t="shared" si="12"/>
        <v>9132333.1320947465</v>
      </c>
      <c r="D317" s="1">
        <f t="shared" si="13"/>
        <v>7.0030777710698103E-3</v>
      </c>
    </row>
    <row r="318" spans="1:4" x14ac:dyDescent="0.25">
      <c r="A318" s="1">
        <f>A317+Entrada!$B$8/50</f>
        <v>6.7199999999999855E-3</v>
      </c>
      <c r="B318" s="1">
        <f t="shared" si="14"/>
        <v>0.32509547150270218</v>
      </c>
      <c r="C318" s="1">
        <f t="shared" si="12"/>
        <v>9102673.2020756602</v>
      </c>
      <c r="D318" s="1">
        <f t="shared" si="13"/>
        <v>7.0234224400691743E-3</v>
      </c>
    </row>
    <row r="319" spans="1:4" x14ac:dyDescent="0.25">
      <c r="A319" s="1">
        <f>A318+Entrada!$B$8/50</f>
        <v>6.7413333333333188E-3</v>
      </c>
      <c r="B319" s="1">
        <f t="shared" si="14"/>
        <v>0.32404508276762994</v>
      </c>
      <c r="C319" s="1">
        <f t="shared" si="12"/>
        <v>9073262.317493638</v>
      </c>
      <c r="D319" s="1">
        <f t="shared" si="13"/>
        <v>7.043775410583107E-3</v>
      </c>
    </row>
    <row r="320" spans="1:4" x14ac:dyDescent="0.25">
      <c r="A320" s="1">
        <f>A319+Entrada!$B$8/50</f>
        <v>6.7626666666666521E-3</v>
      </c>
      <c r="B320" s="1">
        <f t="shared" si="14"/>
        <v>0.32300351382820275</v>
      </c>
      <c r="C320" s="1">
        <f t="shared" si="12"/>
        <v>9044098.387189677</v>
      </c>
      <c r="D320" s="1">
        <f t="shared" si="13"/>
        <v>7.0641366129063077E-3</v>
      </c>
    </row>
    <row r="321" spans="1:4" x14ac:dyDescent="0.25">
      <c r="A321" s="1">
        <f>A320+Entrada!$B$8/50</f>
        <v>6.7839999999999854E-3</v>
      </c>
      <c r="B321" s="1">
        <f t="shared" si="14"/>
        <v>0.32197069062727129</v>
      </c>
      <c r="C321" s="1">
        <f t="shared" si="12"/>
        <v>9015179.3375635967</v>
      </c>
      <c r="D321" s="1">
        <f t="shared" si="13"/>
        <v>7.0845059779187716E-3</v>
      </c>
    </row>
    <row r="322" spans="1:4" x14ac:dyDescent="0.25">
      <c r="A322" s="1">
        <f>A321+Entrada!$B$8/50</f>
        <v>6.8053333333333186E-3</v>
      </c>
      <c r="B322" s="1">
        <f t="shared" si="14"/>
        <v>0.32094653972952197</v>
      </c>
      <c r="C322" s="1">
        <f t="shared" ref="C322:C385" si="15">B322*fc</f>
        <v>8986503.1124266144</v>
      </c>
      <c r="D322" s="1">
        <f t="shared" ref="D322:D385" si="16">A322+C322/Ec</f>
        <v>7.1048834370808726E-3</v>
      </c>
    </row>
    <row r="323" spans="1:4" x14ac:dyDescent="0.25">
      <c r="A323" s="1">
        <f>A322+Entrada!$B$8/50</f>
        <v>6.8266666666666519E-3</v>
      </c>
      <c r="B323" s="1">
        <f t="shared" si="14"/>
        <v>0.3199309883162551</v>
      </c>
      <c r="C323" s="1">
        <f t="shared" si="15"/>
        <v>8958067.6728551425</v>
      </c>
      <c r="D323" s="1">
        <f t="shared" si="16"/>
        <v>7.1252689224284901E-3</v>
      </c>
    </row>
    <row r="324" spans="1:4" x14ac:dyDescent="0.25">
      <c r="A324" s="1">
        <f>A323+Entrada!$B$8/50</f>
        <v>6.8479999999999852E-3</v>
      </c>
      <c r="B324" s="1">
        <f t="shared" ref="B324:B387" si="17">IF(A324&lt;=kcm,Wci+(1-Wci)*(2*A324/kcm-A324^2/kcm^2)^0.5,IF(A324&lt;=kcu,1-(1-Wcu)*((A324-kcm)/(kcu-kcm))^2,Wcr+(Wcu-Wcr)*EXP(2*((Wcu-1)/(kcu-kcm))*(A324-kcu)/(Wcu-Wcr))))</f>
        <v>0.31892396418020752</v>
      </c>
      <c r="C324" s="1">
        <f t="shared" si="15"/>
        <v>8929870.9970458113</v>
      </c>
      <c r="D324" s="1">
        <f t="shared" si="16"/>
        <v>7.1456623665681791E-3</v>
      </c>
    </row>
    <row r="325" spans="1:4" x14ac:dyDescent="0.25">
      <c r="A325" s="1">
        <f>A324+Entrada!$B$8/50</f>
        <v>6.8693333333333184E-3</v>
      </c>
      <c r="B325" s="1">
        <f t="shared" si="17"/>
        <v>0.31792539572041861</v>
      </c>
      <c r="C325" s="1">
        <f t="shared" si="15"/>
        <v>8901911.0801717211</v>
      </c>
      <c r="D325" s="1">
        <f t="shared" si="16"/>
        <v>7.1660637026723754E-3</v>
      </c>
    </row>
    <row r="326" spans="1:4" x14ac:dyDescent="0.25">
      <c r="A326" s="1">
        <f>A325+Entrada!$B$8/50</f>
        <v>6.8906666666666517E-3</v>
      </c>
      <c r="B326" s="1">
        <f t="shared" si="17"/>
        <v>0.31693521193713919</v>
      </c>
      <c r="C326" s="1">
        <f t="shared" si="15"/>
        <v>8874185.9342398979</v>
      </c>
      <c r="D326" s="1">
        <f t="shared" si="16"/>
        <v>7.1864728644746483E-3</v>
      </c>
    </row>
    <row r="327" spans="1:4" x14ac:dyDescent="0.25">
      <c r="A327" s="1">
        <f>A326+Entrada!$B$8/50</f>
        <v>6.911999999999985E-3</v>
      </c>
      <c r="B327" s="1">
        <f t="shared" si="17"/>
        <v>0.31595334242678363</v>
      </c>
      <c r="C327" s="1">
        <f t="shared" si="15"/>
        <v>8846693.5879499409</v>
      </c>
      <c r="D327" s="1">
        <f t="shared" si="16"/>
        <v>7.206889786264983E-3</v>
      </c>
    </row>
    <row r="328" spans="1:4" x14ac:dyDescent="0.25">
      <c r="A328" s="1">
        <f>A327+Entrada!$B$8/50</f>
        <v>6.9333333333333183E-3</v>
      </c>
      <c r="B328" s="1">
        <f t="shared" si="17"/>
        <v>0.31497971737692376</v>
      </c>
      <c r="C328" s="1">
        <f t="shared" si="15"/>
        <v>8819432.086553866</v>
      </c>
      <c r="D328" s="1">
        <f t="shared" si="16"/>
        <v>7.2273144028851136E-3</v>
      </c>
    </row>
    <row r="329" spans="1:4" x14ac:dyDescent="0.25">
      <c r="A329" s="1">
        <f>A328+Entrada!$B$8/50</f>
        <v>6.9546666666666515E-3</v>
      </c>
      <c r="B329" s="1">
        <f t="shared" si="17"/>
        <v>0.31401426756132511</v>
      </c>
      <c r="C329" s="1">
        <f t="shared" si="15"/>
        <v>8792399.4917171039</v>
      </c>
      <c r="D329" s="1">
        <f t="shared" si="16"/>
        <v>7.2477466497238886E-3</v>
      </c>
    </row>
    <row r="330" spans="1:4" x14ac:dyDescent="0.25">
      <c r="A330" s="1">
        <f>A329+Entrada!$B$8/50</f>
        <v>6.9759999999999848E-3</v>
      </c>
      <c r="B330" s="1">
        <f t="shared" si="17"/>
        <v>0.31305692433502502</v>
      </c>
      <c r="C330" s="1">
        <f t="shared" si="15"/>
        <v>8765593.8813807014</v>
      </c>
      <c r="D330" s="1">
        <f t="shared" si="16"/>
        <v>7.2681864627126749E-3</v>
      </c>
    </row>
    <row r="331" spans="1:4" x14ac:dyDescent="0.25">
      <c r="A331" s="1">
        <f>A330+Entrada!$B$8/50</f>
        <v>6.9973333333333181E-3</v>
      </c>
      <c r="B331" s="1">
        <f t="shared" si="17"/>
        <v>0.31210761962945172</v>
      </c>
      <c r="C331" s="1">
        <f t="shared" si="15"/>
        <v>8739013.3496246487</v>
      </c>
      <c r="D331" s="1">
        <f t="shared" si="16"/>
        <v>7.2886337783208063E-3</v>
      </c>
    </row>
    <row r="332" spans="1:4" x14ac:dyDescent="0.25">
      <c r="A332" s="1">
        <f>A331+Entrada!$B$8/50</f>
        <v>7.0186666666666514E-3</v>
      </c>
      <c r="B332" s="1">
        <f t="shared" si="17"/>
        <v>0.31116628594758461</v>
      </c>
      <c r="C332" s="1">
        <f t="shared" si="15"/>
        <v>8712656.0065323692</v>
      </c>
      <c r="D332" s="1">
        <f t="shared" si="16"/>
        <v>7.3090885335510636E-3</v>
      </c>
    </row>
    <row r="333" spans="1:4" x14ac:dyDescent="0.25">
      <c r="A333" s="1">
        <f>A332+Entrada!$B$8/50</f>
        <v>7.0399999999999846E-3</v>
      </c>
      <c r="B333" s="1">
        <f t="shared" si="17"/>
        <v>0.31023285635915515</v>
      </c>
      <c r="C333" s="1">
        <f t="shared" si="15"/>
        <v>8686519.9780563451</v>
      </c>
      <c r="D333" s="1">
        <f t="shared" si="16"/>
        <v>7.3295506659351965E-3</v>
      </c>
    </row>
    <row r="334" spans="1:4" x14ac:dyDescent="0.25">
      <c r="A334" s="1">
        <f>A333+Entrada!$B$8/50</f>
        <v>7.0613333333333179E-3</v>
      </c>
      <c r="B334" s="1">
        <f t="shared" si="17"/>
        <v>0.3093072644958878</v>
      </c>
      <c r="C334" s="1">
        <f t="shared" si="15"/>
        <v>8660603.4058848582</v>
      </c>
      <c r="D334" s="1">
        <f t="shared" si="16"/>
        <v>7.3500201135294797E-3</v>
      </c>
    </row>
    <row r="335" spans="1:4" x14ac:dyDescent="0.25">
      <c r="A335" s="1">
        <f>A334+Entrada!$B$8/50</f>
        <v>7.0826666666666512E-3</v>
      </c>
      <c r="B335" s="1">
        <f t="shared" si="17"/>
        <v>0.30838944454678141</v>
      </c>
      <c r="C335" s="1">
        <f t="shared" si="15"/>
        <v>8634904.4473098796</v>
      </c>
      <c r="D335" s="1">
        <f t="shared" si="16"/>
        <v>7.3704968149103135E-3</v>
      </c>
    </row>
    <row r="336" spans="1:4" x14ac:dyDescent="0.25">
      <c r="A336" s="1">
        <f>A335+Entrada!$B$8/50</f>
        <v>7.1039999999999845E-3</v>
      </c>
      <c r="B336" s="1">
        <f t="shared" si="17"/>
        <v>0.30747933125343002</v>
      </c>
      <c r="C336" s="1">
        <f t="shared" si="15"/>
        <v>8609421.2750960402</v>
      </c>
      <c r="D336" s="1">
        <f t="shared" si="16"/>
        <v>7.3909807091698523E-3</v>
      </c>
    </row>
    <row r="337" spans="1:4" x14ac:dyDescent="0.25">
      <c r="A337" s="1">
        <f>A336+Entrada!$B$8/50</f>
        <v>7.1253333333333177E-3</v>
      </c>
      <c r="B337" s="1">
        <f t="shared" si="17"/>
        <v>0.30657685990538242</v>
      </c>
      <c r="C337" s="1">
        <f t="shared" si="15"/>
        <v>8584152.0773507077</v>
      </c>
      <c r="D337" s="1">
        <f t="shared" si="16"/>
        <v>7.4114717359116747E-3</v>
      </c>
    </row>
    <row r="338" spans="1:4" x14ac:dyDescent="0.25">
      <c r="A338" s="1">
        <f>A337+Entrada!$B$8/50</f>
        <v>7.146666666666651E-3</v>
      </c>
      <c r="B338" s="1">
        <f t="shared" si="17"/>
        <v>0.30568196633554146</v>
      </c>
      <c r="C338" s="1">
        <f t="shared" si="15"/>
        <v>8559095.0573951602</v>
      </c>
      <c r="D338" s="1">
        <f t="shared" si="16"/>
        <v>7.4319698352464901E-3</v>
      </c>
    </row>
    <row r="339" spans="1:4" x14ac:dyDescent="0.25">
      <c r="A339" s="1">
        <f>A338+Entrada!$B$8/50</f>
        <v>7.1679999999999843E-3</v>
      </c>
      <c r="B339" s="1">
        <f t="shared" si="17"/>
        <v>0.30479458691560191</v>
      </c>
      <c r="C339" s="1">
        <f t="shared" si="15"/>
        <v>8534248.4336368535</v>
      </c>
      <c r="D339" s="1">
        <f t="shared" si="16"/>
        <v>7.4524749477878792E-3</v>
      </c>
    </row>
    <row r="340" spans="1:4" x14ac:dyDescent="0.25">
      <c r="A340" s="1">
        <f>A339+Entrada!$B$8/50</f>
        <v>7.1893333333333176E-3</v>
      </c>
      <c r="B340" s="1">
        <f t="shared" si="17"/>
        <v>0.30391465855152583</v>
      </c>
      <c r="C340" s="1">
        <f t="shared" si="15"/>
        <v>8509610.439442724</v>
      </c>
      <c r="D340" s="1">
        <f t="shared" si="16"/>
        <v>7.4729870146480748E-3</v>
      </c>
    </row>
    <row r="341" spans="1:4" x14ac:dyDescent="0.25">
      <c r="A341" s="1">
        <f>A340+Entrada!$B$8/50</f>
        <v>7.2106666666666508E-3</v>
      </c>
      <c r="B341" s="1">
        <f t="shared" si="17"/>
        <v>0.30304211867905695</v>
      </c>
      <c r="C341" s="1">
        <f t="shared" si="15"/>
        <v>8485179.3230135944</v>
      </c>
      <c r="D341" s="1">
        <f t="shared" si="16"/>
        <v>7.4935059774337703E-3</v>
      </c>
    </row>
    <row r="342" spans="1:4" x14ac:dyDescent="0.25">
      <c r="A342" s="1">
        <f>A341+Entrada!$B$8/50</f>
        <v>7.2319999999999841E-3</v>
      </c>
      <c r="B342" s="1">
        <f t="shared" si="17"/>
        <v>0.3021769052592721</v>
      </c>
      <c r="C342" s="1">
        <f t="shared" si="15"/>
        <v>8460953.3472596183</v>
      </c>
      <c r="D342" s="1">
        <f t="shared" si="16"/>
        <v>7.5140317782419717E-3</v>
      </c>
    </row>
    <row r="343" spans="1:4" x14ac:dyDescent="0.25">
      <c r="A343" s="1">
        <f>A342+Entrada!$B$8/50</f>
        <v>7.2533333333333174E-3</v>
      </c>
      <c r="B343" s="1">
        <f t="shared" si="17"/>
        <v>0.30131895677416992</v>
      </c>
      <c r="C343" s="1">
        <f t="shared" si="15"/>
        <v>8436930.7896767575</v>
      </c>
      <c r="D343" s="1">
        <f t="shared" si="16"/>
        <v>7.5345643596558759E-3</v>
      </c>
    </row>
    <row r="344" spans="1:4" x14ac:dyDescent="0.25">
      <c r="A344" s="1">
        <f>A343+Entrada!$B$8/50</f>
        <v>7.2746666666666506E-3</v>
      </c>
      <c r="B344" s="1">
        <f t="shared" si="17"/>
        <v>0.3004682122222973</v>
      </c>
      <c r="C344" s="1">
        <f t="shared" si="15"/>
        <v>8413109.9422243237</v>
      </c>
      <c r="D344" s="1">
        <f t="shared" si="16"/>
        <v>7.555103664740795E-3</v>
      </c>
    </row>
    <row r="345" spans="1:4" x14ac:dyDescent="0.25">
      <c r="A345" s="1">
        <f>A344+Entrada!$B$8/50</f>
        <v>7.2959999999999839E-3</v>
      </c>
      <c r="B345" s="1">
        <f t="shared" si="17"/>
        <v>0.29962461111441174</v>
      </c>
      <c r="C345" s="1">
        <f t="shared" si="15"/>
        <v>8389489.1112035289</v>
      </c>
      <c r="D345" s="1">
        <f t="shared" si="16"/>
        <v>7.5756496370401015E-3</v>
      </c>
    </row>
    <row r="346" spans="1:4" x14ac:dyDescent="0.25">
      <c r="A346" s="1">
        <f>A345+Entrada!$B$8/50</f>
        <v>7.3173333333333172E-3</v>
      </c>
      <c r="B346" s="1">
        <f t="shared" si="17"/>
        <v>0.2987880934691805</v>
      </c>
      <c r="C346" s="1">
        <f t="shared" si="15"/>
        <v>8366066.617137054</v>
      </c>
      <c r="D346" s="1">
        <f t="shared" si="16"/>
        <v>7.5962022205712191E-3</v>
      </c>
    </row>
    <row r="347" spans="1:4" x14ac:dyDescent="0.25">
      <c r="A347" s="1">
        <f>A346+Entrada!$B$8/50</f>
        <v>7.3386666666666505E-3</v>
      </c>
      <c r="B347" s="1">
        <f t="shared" si="17"/>
        <v>0.29795859980891604</v>
      </c>
      <c r="C347" s="1">
        <f t="shared" si="15"/>
        <v>8342840.7946496494</v>
      </c>
      <c r="D347" s="1">
        <f t="shared" si="16"/>
        <v>7.6167613598216392E-3</v>
      </c>
    </row>
    <row r="348" spans="1:4" x14ac:dyDescent="0.25">
      <c r="A348" s="1">
        <f>A347+Entrada!$B$8/50</f>
        <v>7.3599999999999837E-3</v>
      </c>
      <c r="B348" s="1">
        <f t="shared" si="17"/>
        <v>0.29713607115534674</v>
      </c>
      <c r="C348" s="1">
        <f t="shared" si="15"/>
        <v>8319809.9923497085</v>
      </c>
      <c r="D348" s="1">
        <f t="shared" si="16"/>
        <v>7.6373269997449741E-3</v>
      </c>
    </row>
    <row r="349" spans="1:4" x14ac:dyDescent="0.25">
      <c r="A349" s="1">
        <f>A348+Entrada!$B$8/50</f>
        <v>7.381333333333317E-3</v>
      </c>
      <c r="B349" s="1">
        <f t="shared" si="17"/>
        <v>0.29632044902542376</v>
      </c>
      <c r="C349" s="1">
        <f t="shared" si="15"/>
        <v>8296972.5727118654</v>
      </c>
      <c r="D349" s="1">
        <f t="shared" si="16"/>
        <v>7.6578990857570457E-3</v>
      </c>
    </row>
    <row r="350" spans="1:4" x14ac:dyDescent="0.25">
      <c r="A350" s="1">
        <f>A349+Entrada!$B$8/50</f>
        <v>7.4026666666666503E-3</v>
      </c>
      <c r="B350" s="1">
        <f t="shared" si="17"/>
        <v>0.29551167542716267</v>
      </c>
      <c r="C350" s="1">
        <f t="shared" si="15"/>
        <v>8274326.9119605543</v>
      </c>
      <c r="D350" s="1">
        <f t="shared" si="16"/>
        <v>7.6784775637320024E-3</v>
      </c>
    </row>
    <row r="351" spans="1:4" x14ac:dyDescent="0.25">
      <c r="A351" s="1">
        <f>A350+Entrada!$B$8/50</f>
        <v>7.4239999999999836E-3</v>
      </c>
      <c r="B351" s="1">
        <f t="shared" si="17"/>
        <v>0.29470969285552023</v>
      </c>
      <c r="C351" s="1">
        <f t="shared" si="15"/>
        <v>8251871.3999545667</v>
      </c>
      <c r="D351" s="1">
        <f t="shared" si="16"/>
        <v>7.6990623799984689E-3</v>
      </c>
    </row>
    <row r="352" spans="1:4" x14ac:dyDescent="0.25">
      <c r="A352" s="1">
        <f>A351+Entrada!$B$8/50</f>
        <v>7.4453333333333168E-3</v>
      </c>
      <c r="B352" s="1">
        <f t="shared" si="17"/>
        <v>0.29391444428830538</v>
      </c>
      <c r="C352" s="1">
        <f t="shared" si="15"/>
        <v>8229604.4400725504</v>
      </c>
      <c r="D352" s="1">
        <f t="shared" si="16"/>
        <v>7.7196534813357351E-3</v>
      </c>
    </row>
    <row r="353" spans="1:4" x14ac:dyDescent="0.25">
      <c r="A353" s="1">
        <f>A352+Entrada!$B$8/50</f>
        <v>7.4666666666666501E-3</v>
      </c>
      <c r="B353" s="1">
        <f t="shared" si="17"/>
        <v>0.2931258731821253</v>
      </c>
      <c r="C353" s="1">
        <f t="shared" si="15"/>
        <v>8207524.4490995081</v>
      </c>
      <c r="D353" s="1">
        <f t="shared" si="16"/>
        <v>7.7402508149699671E-3</v>
      </c>
    </row>
    <row r="354" spans="1:4" x14ac:dyDescent="0.25">
      <c r="A354" s="1">
        <f>A353+Entrada!$B$8/50</f>
        <v>7.4879999999999834E-3</v>
      </c>
      <c r="B354" s="1">
        <f t="shared" si="17"/>
        <v>0.2923439234683648</v>
      </c>
      <c r="C354" s="1">
        <f t="shared" si="15"/>
        <v>8185629.8571142145</v>
      </c>
      <c r="D354" s="1">
        <f t="shared" si="16"/>
        <v>7.7608543285704575E-3</v>
      </c>
    </row>
    <row r="355" spans="1:4" x14ac:dyDescent="0.25">
      <c r="A355" s="1">
        <f>A354+Entrada!$B$8/50</f>
        <v>7.5093333333333167E-3</v>
      </c>
      <c r="B355" s="1">
        <f t="shared" si="17"/>
        <v>0.29156853954919992</v>
      </c>
      <c r="C355" s="1">
        <f t="shared" si="15"/>
        <v>8163919.1073775981</v>
      </c>
      <c r="D355" s="1">
        <f t="shared" si="16"/>
        <v>7.7814639702459033E-3</v>
      </c>
    </row>
    <row r="356" spans="1:4" x14ac:dyDescent="0.25">
      <c r="A356" s="1">
        <f>A355+Entrada!$B$8/50</f>
        <v>7.5306666666666499E-3</v>
      </c>
      <c r="B356" s="1">
        <f t="shared" si="17"/>
        <v>0.29079966629364473</v>
      </c>
      <c r="C356" s="1">
        <f t="shared" si="15"/>
        <v>8142390.6562220529</v>
      </c>
      <c r="D356" s="1">
        <f t="shared" si="16"/>
        <v>7.8020796885407183E-3</v>
      </c>
    </row>
    <row r="357" spans="1:4" x14ac:dyDescent="0.25">
      <c r="A357" s="1">
        <f>A356+Entrada!$B$8/50</f>
        <v>7.5519999999999832E-3</v>
      </c>
      <c r="B357" s="1">
        <f t="shared" si="17"/>
        <v>0.29003724903363143</v>
      </c>
      <c r="C357" s="1">
        <f t="shared" si="15"/>
        <v>8121042.9729416799</v>
      </c>
      <c r="D357" s="1">
        <f t="shared" si="16"/>
        <v>7.8227014324313733E-3</v>
      </c>
    </row>
    <row r="358" spans="1:4" x14ac:dyDescent="0.25">
      <c r="A358" s="1">
        <f>A357+Entrada!$B$8/50</f>
        <v>7.5733333333333165E-3</v>
      </c>
      <c r="B358" s="1">
        <f t="shared" si="17"/>
        <v>0.28928123356012342</v>
      </c>
      <c r="C358" s="1">
        <f t="shared" si="15"/>
        <v>8099874.5396834556</v>
      </c>
      <c r="D358" s="1">
        <f t="shared" si="16"/>
        <v>7.8433291513227647E-3</v>
      </c>
    </row>
    <row r="359" spans="1:4" x14ac:dyDescent="0.25">
      <c r="A359" s="1">
        <f>A358+Entrada!$B$8/50</f>
        <v>7.5946666666666498E-3</v>
      </c>
      <c r="B359" s="1">
        <f t="shared" si="17"/>
        <v>0.28853156611926106</v>
      </c>
      <c r="C359" s="1">
        <f t="shared" si="15"/>
        <v>8078883.8513393095</v>
      </c>
      <c r="D359" s="1">
        <f t="shared" si="16"/>
        <v>7.863962795044626E-3</v>
      </c>
    </row>
    <row r="360" spans="1:4" x14ac:dyDescent="0.25">
      <c r="A360" s="1">
        <f>A359+Entrada!$B$8/50</f>
        <v>7.615999999999983E-3</v>
      </c>
      <c r="B360" s="1">
        <f t="shared" si="17"/>
        <v>0.28778819340853934</v>
      </c>
      <c r="C360" s="1">
        <f t="shared" si="15"/>
        <v>8058069.4154391019</v>
      </c>
      <c r="D360" s="1">
        <f t="shared" si="16"/>
        <v>7.8846023138479538E-3</v>
      </c>
    </row>
    <row r="361" spans="1:4" x14ac:dyDescent="0.25">
      <c r="A361" s="1">
        <f>A360+Entrada!$B$8/50</f>
        <v>7.6373333333333163E-3</v>
      </c>
      <c r="B361" s="1">
        <f t="shared" si="17"/>
        <v>0.28705106257301838</v>
      </c>
      <c r="C361" s="1">
        <f t="shared" si="15"/>
        <v>8037429.7520445148</v>
      </c>
      <c r="D361" s="1">
        <f t="shared" si="16"/>
        <v>7.905247658401466E-3</v>
      </c>
    </row>
    <row r="362" spans="1:4" x14ac:dyDescent="0.25">
      <c r="A362" s="1">
        <f>A361+Entrada!$B$8/50</f>
        <v>7.6586666666666496E-3</v>
      </c>
      <c r="B362" s="1">
        <f t="shared" si="17"/>
        <v>0.28632012120156519</v>
      </c>
      <c r="C362" s="1">
        <f t="shared" si="15"/>
        <v>8016963.3936438253</v>
      </c>
      <c r="D362" s="1">
        <f t="shared" si="16"/>
        <v>7.9258987797881097E-3</v>
      </c>
    </row>
    <row r="363" spans="1:4" x14ac:dyDescent="0.25">
      <c r="A363" s="1">
        <f>A362+Entrada!$B$8/50</f>
        <v>7.6799999999999828E-3</v>
      </c>
      <c r="B363" s="1">
        <f t="shared" si="17"/>
        <v>0.28559531732312715</v>
      </c>
      <c r="C363" s="1">
        <f t="shared" si="15"/>
        <v>7996668.8850475606</v>
      </c>
      <c r="D363" s="1">
        <f t="shared" si="16"/>
        <v>7.9465556295015682E-3</v>
      </c>
    </row>
    <row r="364" spans="1:4" x14ac:dyDescent="0.25">
      <c r="A364" s="1">
        <f>A363+Entrada!$B$8/50</f>
        <v>7.7013333333333161E-3</v>
      </c>
      <c r="B364" s="1">
        <f t="shared" si="17"/>
        <v>0.28487659940303683</v>
      </c>
      <c r="C364" s="1">
        <f t="shared" si="15"/>
        <v>7976544.7832850311</v>
      </c>
      <c r="D364" s="1">
        <f t="shared" si="16"/>
        <v>7.9672181594428165E-3</v>
      </c>
    </row>
    <row r="365" spans="1:4" x14ac:dyDescent="0.25">
      <c r="A365" s="1">
        <f>A364+Entrada!$B$8/50</f>
        <v>7.7226666666666494E-3</v>
      </c>
      <c r="B365" s="1">
        <f t="shared" si="17"/>
        <v>0.28416391633934757</v>
      </c>
      <c r="C365" s="1">
        <f t="shared" si="15"/>
        <v>7956589.657501732</v>
      </c>
      <c r="D365" s="1">
        <f t="shared" si="16"/>
        <v>7.9878863219167064E-3</v>
      </c>
    </row>
    <row r="366" spans="1:4" x14ac:dyDescent="0.25">
      <c r="A366" s="1">
        <f>A365+Entrada!$B$8/50</f>
        <v>7.7439999999999827E-3</v>
      </c>
      <c r="B366" s="1">
        <f t="shared" si="17"/>
        <v>0.28345721745920072</v>
      </c>
      <c r="C366" s="1">
        <f t="shared" si="15"/>
        <v>7936802.08885762</v>
      </c>
      <c r="D366" s="1">
        <f t="shared" si="16"/>
        <v>8.0085600696285699E-3</v>
      </c>
    </row>
    <row r="367" spans="1:4" x14ac:dyDescent="0.25">
      <c r="A367" s="1">
        <f>A366+Entrada!$B$8/50</f>
        <v>7.7653333333333159E-3</v>
      </c>
      <c r="B367" s="1">
        <f t="shared" si="17"/>
        <v>0.28275645251522169</v>
      </c>
      <c r="C367" s="1">
        <f t="shared" si="15"/>
        <v>7917180.6704262076</v>
      </c>
      <c r="D367" s="1">
        <f t="shared" si="16"/>
        <v>8.0292393556808568E-3</v>
      </c>
    </row>
    <row r="368" spans="1:4" x14ac:dyDescent="0.25">
      <c r="A368" s="1">
        <f>A367+Entrada!$B$8/50</f>
        <v>7.7866666666666492E-3</v>
      </c>
      <c r="B368" s="1">
        <f t="shared" si="17"/>
        <v>0.28206157168194823</v>
      </c>
      <c r="C368" s="1">
        <f t="shared" si="15"/>
        <v>7897724.0070945509</v>
      </c>
      <c r="D368" s="1">
        <f t="shared" si="16"/>
        <v>8.049924133569801E-3</v>
      </c>
    </row>
    <row r="369" spans="1:4" x14ac:dyDescent="0.25">
      <c r="A369" s="1">
        <f>A368+Entrada!$B$8/50</f>
        <v>7.8079999999999825E-3</v>
      </c>
      <c r="B369" s="1">
        <f t="shared" si="17"/>
        <v>0.28137252555228737</v>
      </c>
      <c r="C369" s="1">
        <f t="shared" si="15"/>
        <v>7878430.7154640462</v>
      </c>
      <c r="D369" s="1">
        <f t="shared" si="16"/>
        <v>8.0706143571821175E-3</v>
      </c>
    </row>
    <row r="370" spans="1:4" x14ac:dyDescent="0.25">
      <c r="A370" s="1">
        <f>A369+Entrada!$B$8/50</f>
        <v>7.8293333333333166E-3</v>
      </c>
      <c r="B370" s="1">
        <f t="shared" si="17"/>
        <v>0.28068926513400227</v>
      </c>
      <c r="C370" s="1">
        <f t="shared" si="15"/>
        <v>7859299.4237520639</v>
      </c>
      <c r="D370" s="1">
        <f t="shared" si="16"/>
        <v>8.0913099807917183E-3</v>
      </c>
    </row>
    <row r="371" spans="1:4" x14ac:dyDescent="0.25">
      <c r="A371" s="1">
        <f>A370+Entrada!$B$8/50</f>
        <v>7.8506666666666499E-3</v>
      </c>
      <c r="B371" s="1">
        <f t="shared" si="17"/>
        <v>0.2800117418462294</v>
      </c>
      <c r="C371" s="1">
        <f t="shared" si="15"/>
        <v>7840328.7716944236</v>
      </c>
      <c r="D371" s="1">
        <f t="shared" si="16"/>
        <v>8.1120109590564638E-3</v>
      </c>
    </row>
    <row r="372" spans="1:4" x14ac:dyDescent="0.25">
      <c r="A372" s="1">
        <f>A371+Entrada!$B$8/50</f>
        <v>7.8719999999999832E-3</v>
      </c>
      <c r="B372" s="1">
        <f t="shared" si="17"/>
        <v>0.27933990751602367</v>
      </c>
      <c r="C372" s="1">
        <f t="shared" si="15"/>
        <v>7821517.4104486629</v>
      </c>
      <c r="D372" s="1">
        <f t="shared" si="16"/>
        <v>8.1327172470149391E-3</v>
      </c>
    </row>
    <row r="373" spans="1:4" x14ac:dyDescent="0.25">
      <c r="A373" s="1">
        <f>A372+Entrada!$B$8/50</f>
        <v>7.8933333333333165E-3</v>
      </c>
      <c r="B373" s="1">
        <f t="shared" si="17"/>
        <v>0.27867371437493382</v>
      </c>
      <c r="C373" s="1">
        <f t="shared" si="15"/>
        <v>7802864.0024981471</v>
      </c>
      <c r="D373" s="1">
        <f t="shared" si="16"/>
        <v>8.1534288000832539E-3</v>
      </c>
    </row>
    <row r="374" spans="1:4" x14ac:dyDescent="0.25">
      <c r="A374" s="1">
        <f>A373+Entrada!$B$8/50</f>
        <v>7.9146666666666497E-3</v>
      </c>
      <c r="B374" s="1">
        <f t="shared" si="17"/>
        <v>0.27801311505560566</v>
      </c>
      <c r="C374" s="1">
        <f t="shared" si="15"/>
        <v>7784367.2215569587</v>
      </c>
      <c r="D374" s="1">
        <f t="shared" si="16"/>
        <v>8.1741455740518814E-3</v>
      </c>
    </row>
    <row r="375" spans="1:4" x14ac:dyDescent="0.25">
      <c r="A375" s="1">
        <f>A374+Entrada!$B$8/50</f>
        <v>7.935999999999983E-3</v>
      </c>
      <c r="B375" s="1">
        <f t="shared" si="17"/>
        <v>0.27735806258841439</v>
      </c>
      <c r="C375" s="1">
        <f t="shared" si="15"/>
        <v>7766025.7524756026</v>
      </c>
      <c r="D375" s="1">
        <f t="shared" si="16"/>
        <v>8.1948675250825033E-3</v>
      </c>
    </row>
    <row r="376" spans="1:4" x14ac:dyDescent="0.25">
      <c r="A376" s="1">
        <f>A375+Entrada!$B$8/50</f>
        <v>7.9573333333333163E-3</v>
      </c>
      <c r="B376" s="1">
        <f t="shared" si="17"/>
        <v>0.27670851039812483</v>
      </c>
      <c r="C376" s="1">
        <f t="shared" si="15"/>
        <v>7747838.2911474956</v>
      </c>
      <c r="D376" s="1">
        <f t="shared" si="16"/>
        <v>8.2155946097048991E-3</v>
      </c>
    </row>
    <row r="377" spans="1:4" x14ac:dyDescent="0.25">
      <c r="A377" s="1">
        <f>A376+Entrada!$B$8/50</f>
        <v>7.9786666666666495E-3</v>
      </c>
      <c r="B377" s="1">
        <f t="shared" si="17"/>
        <v>0.27606441230057999</v>
      </c>
      <c r="C377" s="1">
        <f t="shared" si="15"/>
        <v>7729803.5444162395</v>
      </c>
      <c r="D377" s="1">
        <f t="shared" si="16"/>
        <v>8.2363267848138584E-3</v>
      </c>
    </row>
    <row r="378" spans="1:4" x14ac:dyDescent="0.25">
      <c r="A378" s="1">
        <f>A377+Entrada!$B$8/50</f>
        <v>7.9999999999999828E-3</v>
      </c>
      <c r="B378" s="1">
        <f t="shared" si="17"/>
        <v>0.27542572249941727</v>
      </c>
      <c r="C378" s="1">
        <f t="shared" si="15"/>
        <v>7711920.2299836837</v>
      </c>
      <c r="D378" s="1">
        <f t="shared" si="16"/>
        <v>8.2570640076661053E-3</v>
      </c>
    </row>
    <row r="379" spans="1:4" x14ac:dyDescent="0.25">
      <c r="A379" s="1">
        <f>A378+Entrada!$B$8/50</f>
        <v>8.0213333333333161E-3</v>
      </c>
      <c r="B379" s="1">
        <f t="shared" si="17"/>
        <v>0.27479239558281215</v>
      </c>
      <c r="C379" s="1">
        <f t="shared" si="15"/>
        <v>7694187.0763187399</v>
      </c>
      <c r="D379" s="1">
        <f t="shared" si="16"/>
        <v>8.2778062358772747E-3</v>
      </c>
    </row>
    <row r="380" spans="1:4" x14ac:dyDescent="0.25">
      <c r="A380" s="1">
        <f>A379+Entrada!$B$8/50</f>
        <v>8.0426666666666494E-3</v>
      </c>
      <c r="B380" s="1">
        <f t="shared" si="17"/>
        <v>0.27416438652024944</v>
      </c>
      <c r="C380" s="1">
        <f t="shared" si="15"/>
        <v>7676602.8225669842</v>
      </c>
      <c r="D380" s="1">
        <f t="shared" si="16"/>
        <v>8.2985534274188817E-3</v>
      </c>
    </row>
    <row r="381" spans="1:4" x14ac:dyDescent="0.25">
      <c r="A381" s="1">
        <f>A380+Entrada!$B$8/50</f>
        <v>8.0639999999999826E-3</v>
      </c>
      <c r="B381" s="1">
        <f t="shared" si="17"/>
        <v>0.27354165065932157</v>
      </c>
      <c r="C381" s="1">
        <f t="shared" si="15"/>
        <v>7659166.2184610041</v>
      </c>
      <c r="D381" s="1">
        <f t="shared" si="16"/>
        <v>8.3193055406153502E-3</v>
      </c>
    </row>
    <row r="382" spans="1:4" x14ac:dyDescent="0.25">
      <c r="A382" s="1">
        <f>A381+Entrada!$B$8/50</f>
        <v>8.0853333333333159E-3</v>
      </c>
      <c r="B382" s="1">
        <f t="shared" si="17"/>
        <v>0.27292414372255369</v>
      </c>
      <c r="C382" s="1">
        <f t="shared" si="15"/>
        <v>7641876.0242315037</v>
      </c>
      <c r="D382" s="1">
        <f t="shared" si="16"/>
        <v>8.3400625341410323E-3</v>
      </c>
    </row>
    <row r="383" spans="1:4" x14ac:dyDescent="0.25">
      <c r="A383" s="1">
        <f>A382+Entrada!$B$8/50</f>
        <v>8.1066666666666492E-3</v>
      </c>
      <c r="B383" s="1">
        <f t="shared" si="17"/>
        <v>0.27231182180425545</v>
      </c>
      <c r="C383" s="1">
        <f t="shared" si="15"/>
        <v>7624731.0105191525</v>
      </c>
      <c r="D383" s="1">
        <f t="shared" si="16"/>
        <v>8.3608243670172874E-3</v>
      </c>
    </row>
    <row r="384" spans="1:4" x14ac:dyDescent="0.25">
      <c r="A384" s="1">
        <f>A383+Entrada!$B$8/50</f>
        <v>8.1279999999999825E-3</v>
      </c>
      <c r="B384" s="1">
        <f t="shared" si="17"/>
        <v>0.27170464136739925</v>
      </c>
      <c r="C384" s="1">
        <f t="shared" si="15"/>
        <v>7607729.9582871785</v>
      </c>
      <c r="D384" s="1">
        <f t="shared" si="16"/>
        <v>8.3815909986095557E-3</v>
      </c>
    </row>
    <row r="385" spans="1:4" x14ac:dyDescent="0.25">
      <c r="A385" s="1">
        <f>A384+Entrada!$B$8/50</f>
        <v>8.1493333333333157E-3</v>
      </c>
      <c r="B385" s="1">
        <f t="shared" si="17"/>
        <v>0.27110255924052473</v>
      </c>
      <c r="C385" s="1">
        <f t="shared" si="15"/>
        <v>7590871.6587346923</v>
      </c>
      <c r="D385" s="1">
        <f t="shared" si="16"/>
        <v>8.4023623886244729E-3</v>
      </c>
    </row>
    <row r="386" spans="1:4" x14ac:dyDescent="0.25">
      <c r="A386" s="1">
        <f>A385+Entrada!$B$8/50</f>
        <v>8.170666666666649E-3</v>
      </c>
      <c r="B386" s="1">
        <f t="shared" si="17"/>
        <v>0.27050553261466936</v>
      </c>
      <c r="C386" s="1">
        <f t="shared" ref="C386:C449" si="18">B386*fc</f>
        <v>7574154.9132107422</v>
      </c>
      <c r="D386" s="1">
        <f t="shared" ref="D386:D449" si="19">A386+C386/Ec</f>
        <v>8.4231384971070068E-3</v>
      </c>
    </row>
    <row r="387" spans="1:4" x14ac:dyDescent="0.25">
      <c r="A387" s="1">
        <f>A386+Entrada!$B$8/50</f>
        <v>8.1919999999999823E-3</v>
      </c>
      <c r="B387" s="1">
        <f t="shared" si="17"/>
        <v>0.26991351904032412</v>
      </c>
      <c r="C387" s="1">
        <f t="shared" si="18"/>
        <v>7557578.5331290755</v>
      </c>
      <c r="D387" s="1">
        <f t="shared" si="19"/>
        <v>8.4439192844376187E-3</v>
      </c>
    </row>
    <row r="388" spans="1:4" x14ac:dyDescent="0.25">
      <c r="A388" s="1">
        <f>A387+Entrada!$B$8/50</f>
        <v>8.2133333333333156E-3</v>
      </c>
      <c r="B388" s="1">
        <f t="shared" ref="B388:B451" si="20">IF(A388&lt;=kcm,Wci+(1-Wci)*(2*A388/kcm-A388^2/kcm^2)^0.5,IF(A388&lt;=kcu,1-(1-Wcu)*((A388-kcm)/(kcu-kcm))^2,Wcr+(Wcu-Wcr)*EXP(2*((Wcu-1)/(kcu-kcm))*(A388-kcu)/(Wcu-Wcr))))</f>
        <v>0.26932647642441587</v>
      </c>
      <c r="C388" s="1">
        <f t="shared" si="18"/>
        <v>7541141.3398836441</v>
      </c>
      <c r="D388" s="1">
        <f t="shared" si="19"/>
        <v>8.4647047113294363E-3</v>
      </c>
    </row>
    <row r="389" spans="1:4" x14ac:dyDescent="0.25">
      <c r="A389" s="1">
        <f>A388+Entrada!$B$8/50</f>
        <v>8.2346666666666488E-3</v>
      </c>
      <c r="B389" s="1">
        <f t="shared" si="20"/>
        <v>0.26874436302731441</v>
      </c>
      <c r="C389" s="1">
        <f t="shared" si="18"/>
        <v>7524842.1647648038</v>
      </c>
      <c r="D389" s="1">
        <f t="shared" si="19"/>
        <v>8.4854947388254762E-3</v>
      </c>
    </row>
    <row r="390" spans="1:4" x14ac:dyDescent="0.25">
      <c r="A390" s="1">
        <f>A389+Entrada!$B$8/50</f>
        <v>8.2559999999999821E-3</v>
      </c>
      <c r="B390" s="1">
        <f t="shared" si="20"/>
        <v>0.26816713745986409</v>
      </c>
      <c r="C390" s="1">
        <f t="shared" si="18"/>
        <v>7508679.8488761941</v>
      </c>
      <c r="D390" s="1">
        <f t="shared" si="19"/>
        <v>8.506289328295856E-3</v>
      </c>
    </row>
    <row r="391" spans="1:4" x14ac:dyDescent="0.25">
      <c r="A391" s="1">
        <f>A390+Entrada!$B$8/50</f>
        <v>8.2773333333333154E-3</v>
      </c>
      <c r="B391" s="1">
        <f t="shared" si="20"/>
        <v>0.26759475868044191</v>
      </c>
      <c r="C391" s="1">
        <f t="shared" si="18"/>
        <v>7492653.2430523736</v>
      </c>
      <c r="D391" s="1">
        <f t="shared" si="19"/>
        <v>8.5270884414350608E-3</v>
      </c>
    </row>
    <row r="392" spans="1:4" x14ac:dyDescent="0.25">
      <c r="A392" s="1">
        <f>A391+Entrada!$B$8/50</f>
        <v>8.2986666666666487E-3</v>
      </c>
      <c r="B392" s="1">
        <f t="shared" si="20"/>
        <v>0.26702718599203867</v>
      </c>
      <c r="C392" s="1">
        <f t="shared" si="18"/>
        <v>7476761.2077770829</v>
      </c>
      <c r="D392" s="1">
        <f t="shared" si="19"/>
        <v>8.5478920402592175E-3</v>
      </c>
    </row>
    <row r="393" spans="1:4" x14ac:dyDescent="0.25">
      <c r="A393" s="1">
        <f>A392+Entrada!$B$8/50</f>
        <v>8.3199999999999819E-3</v>
      </c>
      <c r="B393" s="1">
        <f t="shared" si="20"/>
        <v>0.2664643790393656</v>
      </c>
      <c r="C393" s="1">
        <f t="shared" si="18"/>
        <v>7461002.6131022368</v>
      </c>
      <c r="D393" s="1">
        <f t="shared" si="19"/>
        <v>8.568700087103389E-3</v>
      </c>
    </row>
    <row r="394" spans="1:4" x14ac:dyDescent="0.25">
      <c r="A394" s="1">
        <f>A393+Entrada!$B$8/50</f>
        <v>8.3413333333333152E-3</v>
      </c>
      <c r="B394" s="1">
        <f t="shared" si="20"/>
        <v>0.26590629780598529</v>
      </c>
      <c r="C394" s="1">
        <f t="shared" si="18"/>
        <v>7445376.3385675885</v>
      </c>
      <c r="D394" s="1">
        <f t="shared" si="19"/>
        <v>8.5895125446189009E-3</v>
      </c>
    </row>
    <row r="395" spans="1:4" x14ac:dyDescent="0.25">
      <c r="A395" s="1">
        <f>A394+Entrada!$B$8/50</f>
        <v>8.3626666666666485E-3</v>
      </c>
      <c r="B395" s="1">
        <f t="shared" si="20"/>
        <v>0.26535290261146599</v>
      </c>
      <c r="C395" s="1">
        <f t="shared" si="18"/>
        <v>7429881.2731210478</v>
      </c>
      <c r="D395" s="1">
        <f t="shared" si="19"/>
        <v>8.6103293757706836E-3</v>
      </c>
    </row>
    <row r="396" spans="1:4" x14ac:dyDescent="0.25">
      <c r="A396" s="1">
        <f>A395+Entrada!$B$8/50</f>
        <v>8.3839999999999817E-3</v>
      </c>
      <c r="B396" s="1">
        <f t="shared" si="20"/>
        <v>0.26480415410856056</v>
      </c>
      <c r="C396" s="1">
        <f t="shared" si="18"/>
        <v>7414516.3150396962</v>
      </c>
      <c r="D396" s="1">
        <f t="shared" si="19"/>
        <v>8.6311505438346377E-3</v>
      </c>
    </row>
    <row r="397" spans="1:4" x14ac:dyDescent="0.25">
      <c r="A397" s="1">
        <f>A396+Entrada!$B$8/50</f>
        <v>8.405333333333315E-3</v>
      </c>
      <c r="B397" s="1">
        <f t="shared" si="20"/>
        <v>0.26426001328040882</v>
      </c>
      <c r="C397" s="1">
        <f t="shared" si="18"/>
        <v>7399280.371851447</v>
      </c>
      <c r="D397" s="1">
        <f t="shared" si="19"/>
        <v>8.6519760123950299E-3</v>
      </c>
    </row>
    <row r="398" spans="1:4" x14ac:dyDescent="0.25">
      <c r="A398" s="1">
        <f>A397+Entrada!$B$8/50</f>
        <v>8.4266666666666483E-3</v>
      </c>
      <c r="B398" s="1">
        <f t="shared" si="20"/>
        <v>0.26372044143776319</v>
      </c>
      <c r="C398" s="1">
        <f t="shared" si="18"/>
        <v>7384172.3602573695</v>
      </c>
      <c r="D398" s="1">
        <f t="shared" si="19"/>
        <v>8.6728057453418946E-3</v>
      </c>
    </row>
    <row r="399" spans="1:4" x14ac:dyDescent="0.25">
      <c r="A399" s="1">
        <f>A398+Entrada!$B$8/50</f>
        <v>8.4479999999999816E-3</v>
      </c>
      <c r="B399" s="1">
        <f t="shared" si="20"/>
        <v>0.26318540021623815</v>
      </c>
      <c r="C399" s="1">
        <f t="shared" si="18"/>
        <v>7369191.2060546679</v>
      </c>
      <c r="D399" s="1">
        <f t="shared" si="19"/>
        <v>8.6936397068684713E-3</v>
      </c>
    </row>
    <row r="400" spans="1:4" x14ac:dyDescent="0.25">
      <c r="A400" s="1">
        <f>A399+Entrada!$B$8/50</f>
        <v>8.4693333333333148E-3</v>
      </c>
      <c r="B400" s="1">
        <f t="shared" si="20"/>
        <v>0.2626548515735822</v>
      </c>
      <c r="C400" s="1">
        <f t="shared" si="18"/>
        <v>7354335.8440603018</v>
      </c>
      <c r="D400" s="1">
        <f t="shared" si="19"/>
        <v>8.7144778614686585E-3</v>
      </c>
    </row>
    <row r="401" spans="1:4" x14ac:dyDescent="0.25">
      <c r="A401" s="1">
        <f>A400+Entrada!$B$8/50</f>
        <v>8.4906666666666481E-3</v>
      </c>
      <c r="B401" s="1">
        <f t="shared" si="20"/>
        <v>0.26212875778697303</v>
      </c>
      <c r="C401" s="1">
        <f t="shared" si="18"/>
        <v>7339605.2180352453</v>
      </c>
      <c r="D401" s="1">
        <f t="shared" si="19"/>
        <v>8.7353201739344896E-3</v>
      </c>
    </row>
    <row r="402" spans="1:4" x14ac:dyDescent="0.25">
      <c r="A402" s="1">
        <f>A401+Entrada!$B$8/50</f>
        <v>8.5119999999999814E-3</v>
      </c>
      <c r="B402" s="1">
        <f t="shared" si="20"/>
        <v>0.26160708145033557</v>
      </c>
      <c r="C402" s="1">
        <f t="shared" si="18"/>
        <v>7324998.2806093963</v>
      </c>
      <c r="D402" s="1">
        <f t="shared" si="19"/>
        <v>8.7561666093536276E-3</v>
      </c>
    </row>
    <row r="403" spans="1:4" x14ac:dyDescent="0.25">
      <c r="A403" s="1">
        <f>A402+Entrada!$B$8/50</f>
        <v>8.5333333333333147E-3</v>
      </c>
      <c r="B403" s="1">
        <f t="shared" si="20"/>
        <v>0.2610897854716821</v>
      </c>
      <c r="C403" s="1">
        <f t="shared" si="18"/>
        <v>7310513.9932070989</v>
      </c>
      <c r="D403" s="1">
        <f t="shared" si="19"/>
        <v>8.7770171331068847E-3</v>
      </c>
    </row>
    <row r="404" spans="1:4" x14ac:dyDescent="0.25">
      <c r="A404" s="1">
        <f>A403+Entrada!$B$8/50</f>
        <v>8.5546666666666479E-3</v>
      </c>
      <c r="B404" s="1">
        <f t="shared" si="20"/>
        <v>0.26057683307047508</v>
      </c>
      <c r="C404" s="1">
        <f t="shared" si="18"/>
        <v>7296151.3259733021</v>
      </c>
      <c r="D404" s="1">
        <f t="shared" si="19"/>
        <v>8.7978717108657574E-3</v>
      </c>
    </row>
    <row r="405" spans="1:4" x14ac:dyDescent="0.25">
      <c r="A405" s="1">
        <f>A404+Entrada!$B$8/50</f>
        <v>8.5759999999999812E-3</v>
      </c>
      <c r="B405" s="1">
        <f t="shared" si="20"/>
        <v>0.26006818777501206</v>
      </c>
      <c r="C405" s="1">
        <f t="shared" si="18"/>
        <v>7281909.257700338</v>
      </c>
      <c r="D405" s="1">
        <f t="shared" si="19"/>
        <v>8.8187303085899924E-3</v>
      </c>
    </row>
    <row r="406" spans="1:4" x14ac:dyDescent="0.25">
      <c r="A406" s="1">
        <f>A405+Entrada!$B$8/50</f>
        <v>8.5973333333333145E-3</v>
      </c>
      <c r="B406" s="1">
        <f t="shared" si="20"/>
        <v>0.25956381341983237</v>
      </c>
      <c r="C406" s="1">
        <f t="shared" si="18"/>
        <v>7267786.7757553067</v>
      </c>
      <c r="D406" s="1">
        <f t="shared" si="19"/>
        <v>8.8395928925251582E-3</v>
      </c>
    </row>
    <row r="407" spans="1:4" x14ac:dyDescent="0.25">
      <c r="A407" s="1">
        <f>A406+Entrada!$B$8/50</f>
        <v>8.6186666666666478E-3</v>
      </c>
      <c r="B407" s="1">
        <f t="shared" si="20"/>
        <v>0.25906367414314568</v>
      </c>
      <c r="C407" s="1">
        <f t="shared" si="18"/>
        <v>7253782.8760080794</v>
      </c>
      <c r="D407" s="1">
        <f t="shared" si="19"/>
        <v>8.8604594292002511E-3</v>
      </c>
    </row>
    <row r="408" spans="1:4" x14ac:dyDescent="0.25">
      <c r="A408" s="1">
        <f>A407+Entrada!$B$8/50</f>
        <v>8.639999999999981E-3</v>
      </c>
      <c r="B408" s="1">
        <f t="shared" si="20"/>
        <v>0.25856773438428243</v>
      </c>
      <c r="C408" s="1">
        <f t="shared" si="18"/>
        <v>7239896.5627599079</v>
      </c>
      <c r="D408" s="1">
        <f t="shared" si="19"/>
        <v>8.8813298854253115E-3</v>
      </c>
    </row>
    <row r="409" spans="1:4" x14ac:dyDescent="0.25">
      <c r="A409" s="1">
        <f>A408+Entrada!$B$8/50</f>
        <v>8.6613333333333143E-3</v>
      </c>
      <c r="B409" s="1">
        <f t="shared" si="20"/>
        <v>0.25807595888116497</v>
      </c>
      <c r="C409" s="1">
        <f t="shared" si="18"/>
        <v>7226126.8486726191</v>
      </c>
      <c r="D409" s="1">
        <f t="shared" si="19"/>
        <v>8.9022042282890686E-3</v>
      </c>
    </row>
    <row r="410" spans="1:4" x14ac:dyDescent="0.25">
      <c r="A410" s="1">
        <f>A409+Entrada!$B$8/50</f>
        <v>8.6826666666666476E-3</v>
      </c>
      <c r="B410" s="1">
        <f t="shared" si="20"/>
        <v>0.25758831266780086</v>
      </c>
      <c r="C410" s="1">
        <f t="shared" si="18"/>
        <v>7212472.7546984237</v>
      </c>
      <c r="D410" s="1">
        <f t="shared" si="19"/>
        <v>8.9230824251565945E-3</v>
      </c>
    </row>
    <row r="411" spans="1:4" x14ac:dyDescent="0.25">
      <c r="A411" s="1">
        <f>A410+Entrada!$B$8/50</f>
        <v>8.7039999999999808E-3</v>
      </c>
      <c r="B411" s="1">
        <f t="shared" si="20"/>
        <v>0.25710476107179625</v>
      </c>
      <c r="C411" s="1">
        <f t="shared" si="18"/>
        <v>7198933.3100102954</v>
      </c>
      <c r="D411" s="1">
        <f t="shared" si="19"/>
        <v>8.9439644436669907E-3</v>
      </c>
    </row>
    <row r="412" spans="1:4" x14ac:dyDescent="0.25">
      <c r="A412" s="1">
        <f>A411+Entrada!$B$8/50</f>
        <v>8.7253333333333141E-3</v>
      </c>
      <c r="B412" s="1">
        <f t="shared" si="20"/>
        <v>0.25662526971189115</v>
      </c>
      <c r="C412" s="1">
        <f t="shared" si="18"/>
        <v>7185507.5519329524</v>
      </c>
      <c r="D412" s="1">
        <f t="shared" si="19"/>
        <v>8.9648502517310786E-3</v>
      </c>
    </row>
    <row r="413" spans="1:4" x14ac:dyDescent="0.25">
      <c r="A413" s="1">
        <f>A412+Entrada!$B$8/50</f>
        <v>8.7466666666666474E-3</v>
      </c>
      <c r="B413" s="1">
        <f t="shared" si="20"/>
        <v>0.25614980449551428</v>
      </c>
      <c r="C413" s="1">
        <f t="shared" si="18"/>
        <v>7172194.5258743996</v>
      </c>
      <c r="D413" s="1">
        <f t="shared" si="19"/>
        <v>8.9857398175291273E-3</v>
      </c>
    </row>
    <row r="414" spans="1:4" x14ac:dyDescent="0.25">
      <c r="A414" s="1">
        <f>A413+Entrada!$B$8/50</f>
        <v>8.7679999999999807E-3</v>
      </c>
      <c r="B414" s="1">
        <f t="shared" si="20"/>
        <v>0.25567833161635956</v>
      </c>
      <c r="C414" s="1">
        <f t="shared" si="18"/>
        <v>7158993.2852580678</v>
      </c>
      <c r="D414" s="1">
        <f t="shared" si="19"/>
        <v>9.0066331095085828E-3</v>
      </c>
    </row>
    <row r="415" spans="1:4" x14ac:dyDescent="0.25">
      <c r="A415" s="1">
        <f>A414+Entrada!$B$8/50</f>
        <v>8.7893333333333139E-3</v>
      </c>
      <c r="B415" s="1">
        <f t="shared" si="20"/>
        <v>0.25521081755198211</v>
      </c>
      <c r="C415" s="1">
        <f t="shared" si="18"/>
        <v>7145902.8914554985</v>
      </c>
      <c r="D415" s="1">
        <f t="shared" si="19"/>
        <v>9.0275300963818302E-3</v>
      </c>
    </row>
    <row r="416" spans="1:4" x14ac:dyDescent="0.25">
      <c r="A416" s="1">
        <f>A415+Entrada!$B$8/50</f>
        <v>8.8106666666666472E-3</v>
      </c>
      <c r="B416" s="1">
        <f t="shared" si="20"/>
        <v>0.25474722906141495</v>
      </c>
      <c r="C416" s="1">
        <f t="shared" si="18"/>
        <v>7132922.4137196187</v>
      </c>
      <c r="D416" s="1">
        <f t="shared" si="19"/>
        <v>9.0484307471239683E-3</v>
      </c>
    </row>
    <row r="417" spans="1:4" x14ac:dyDescent="0.25">
      <c r="A417" s="1">
        <f>A416+Entrada!$B$8/50</f>
        <v>8.8319999999999805E-3</v>
      </c>
      <c r="B417" s="1">
        <f t="shared" si="20"/>
        <v>0.25428753318280523</v>
      </c>
      <c r="C417" s="1">
        <f t="shared" si="18"/>
        <v>7120050.9291185467</v>
      </c>
      <c r="D417" s="1">
        <f t="shared" si="19"/>
        <v>9.0693350309705989E-3</v>
      </c>
    </row>
    <row r="418" spans="1:4" x14ac:dyDescent="0.25">
      <c r="A418" s="1">
        <f>A417+Entrada!$B$8/50</f>
        <v>8.8533333333333138E-3</v>
      </c>
      <c r="B418" s="1">
        <f t="shared" si="20"/>
        <v>0.25383169723107096</v>
      </c>
      <c r="C418" s="1">
        <f t="shared" si="18"/>
        <v>7107287.5224699872</v>
      </c>
      <c r="D418" s="1">
        <f t="shared" si="19"/>
        <v>9.090242917415647E-3</v>
      </c>
    </row>
    <row r="419" spans="1:4" x14ac:dyDescent="0.25">
      <c r="A419" s="1">
        <f>A418+Entrada!$B$8/50</f>
        <v>8.874666666666647E-3</v>
      </c>
      <c r="B419" s="1">
        <f t="shared" si="20"/>
        <v>0.25337968879557682</v>
      </c>
      <c r="C419" s="1">
        <f t="shared" si="18"/>
        <v>7094631.2862761505</v>
      </c>
      <c r="D419" s="1">
        <f t="shared" si="19"/>
        <v>9.1111543762091851E-3</v>
      </c>
    </row>
    <row r="420" spans="1:4" x14ac:dyDescent="0.25">
      <c r="A420" s="1">
        <f>A419+Entrada!$B$8/50</f>
        <v>8.8959999999999803E-3</v>
      </c>
      <c r="B420" s="1">
        <f t="shared" si="20"/>
        <v>0.25293147573782981</v>
      </c>
      <c r="C420" s="1">
        <f t="shared" si="18"/>
        <v>7082081.3206592351</v>
      </c>
      <c r="D420" s="1">
        <f t="shared" si="19"/>
        <v>9.132069377355289E-3</v>
      </c>
    </row>
    <row r="421" spans="1:4" x14ac:dyDescent="0.25">
      <c r="A421" s="1">
        <f>A420+Entrada!$B$8/50</f>
        <v>8.9173333333333136E-3</v>
      </c>
      <c r="B421" s="1">
        <f t="shared" si="20"/>
        <v>0.25248702618919394</v>
      </c>
      <c r="C421" s="1">
        <f t="shared" si="18"/>
        <v>7069636.73329743</v>
      </c>
      <c r="D421" s="1">
        <f t="shared" si="19"/>
        <v>9.1529878911098938E-3</v>
      </c>
    </row>
    <row r="422" spans="1:4" x14ac:dyDescent="0.25">
      <c r="A422" s="1">
        <f>A421+Entrada!$B$8/50</f>
        <v>8.9386666666666469E-3</v>
      </c>
      <c r="B422" s="1">
        <f t="shared" si="20"/>
        <v>0.2520463085486247</v>
      </c>
      <c r="C422" s="1">
        <f t="shared" si="18"/>
        <v>7057296.6393614914</v>
      </c>
      <c r="D422" s="1">
        <f t="shared" si="19"/>
        <v>9.1739098879786967E-3</v>
      </c>
    </row>
    <row r="423" spans="1:4" x14ac:dyDescent="0.25">
      <c r="A423" s="1">
        <f>A422+Entrada!$B$8/50</f>
        <v>8.9599999999999801E-3</v>
      </c>
      <c r="B423" s="1">
        <f t="shared" si="20"/>
        <v>0.25160929148042177</v>
      </c>
      <c r="C423" s="1">
        <f t="shared" si="18"/>
        <v>7045060.16145181</v>
      </c>
      <c r="D423" s="1">
        <f t="shared" si="19"/>
        <v>9.1948353387150406E-3</v>
      </c>
    </row>
    <row r="424" spans="1:4" x14ac:dyDescent="0.25">
      <c r="A424" s="1">
        <f>A423+Entrada!$B$8/50</f>
        <v>8.9813333333333134E-3</v>
      </c>
      <c r="B424" s="1">
        <f t="shared" si="20"/>
        <v>0.25117594391200143</v>
      </c>
      <c r="C424" s="1">
        <f t="shared" si="18"/>
        <v>7032926.4295360399</v>
      </c>
      <c r="D424" s="1">
        <f t="shared" si="19"/>
        <v>9.2157642143178477E-3</v>
      </c>
    </row>
    <row r="425" spans="1:4" x14ac:dyDescent="0.25">
      <c r="A425" s="1">
        <f>A424+Entrada!$B$8/50</f>
        <v>9.0026666666666467E-3</v>
      </c>
      <c r="B425" s="1">
        <f t="shared" si="20"/>
        <v>0.2507462350316868</v>
      </c>
      <c r="C425" s="1">
        <f t="shared" si="18"/>
        <v>7020894.5808872301</v>
      </c>
      <c r="D425" s="1">
        <f t="shared" si="19"/>
        <v>9.2366964860295542E-3</v>
      </c>
    </row>
    <row r="426" spans="1:4" x14ac:dyDescent="0.25">
      <c r="A426" s="1">
        <f>A425+Entrada!$B$8/50</f>
        <v>9.02399999999998E-3</v>
      </c>
      <c r="B426" s="1">
        <f t="shared" si="20"/>
        <v>0.25032013428651745</v>
      </c>
      <c r="C426" s="1">
        <f t="shared" si="18"/>
        <v>7008963.7600224884</v>
      </c>
      <c r="D426" s="1">
        <f t="shared" si="19"/>
        <v>9.2576321253340626E-3</v>
      </c>
    </row>
    <row r="427" spans="1:4" x14ac:dyDescent="0.25">
      <c r="A427" s="1">
        <f>A426+Entrada!$B$8/50</f>
        <v>9.0453333333333132E-3</v>
      </c>
      <c r="B427" s="1">
        <f t="shared" si="20"/>
        <v>0.24989761138007685</v>
      </c>
      <c r="C427" s="1">
        <f t="shared" si="18"/>
        <v>6997133.1186421514</v>
      </c>
      <c r="D427" s="1">
        <f t="shared" si="19"/>
        <v>9.2785711039547174E-3</v>
      </c>
    </row>
    <row r="428" spans="1:4" x14ac:dyDescent="0.25">
      <c r="A428" s="1">
        <f>A427+Entrada!$B$8/50</f>
        <v>9.0666666666666465E-3</v>
      </c>
      <c r="B428" s="1">
        <f t="shared" si="20"/>
        <v>0.24947863627033828</v>
      </c>
      <c r="C428" s="1">
        <f t="shared" si="18"/>
        <v>6985401.8155694716</v>
      </c>
      <c r="D428" s="1">
        <f t="shared" si="19"/>
        <v>9.2995133938522951E-3</v>
      </c>
    </row>
    <row r="429" spans="1:4" x14ac:dyDescent="0.25">
      <c r="A429" s="1">
        <f>A428+Entrada!$B$8/50</f>
        <v>9.0879999999999798E-3</v>
      </c>
      <c r="B429" s="1">
        <f t="shared" si="20"/>
        <v>0.24906317916752879</v>
      </c>
      <c r="C429" s="1">
        <f t="shared" si="18"/>
        <v>6973769.0166908065</v>
      </c>
      <c r="D429" s="1">
        <f t="shared" si="19"/>
        <v>9.3204589672230068E-3</v>
      </c>
    </row>
    <row r="430" spans="1:4" x14ac:dyDescent="0.25">
      <c r="A430" s="1">
        <f>A429+Entrada!$B$8/50</f>
        <v>9.109333333333313E-3</v>
      </c>
      <c r="B430" s="1">
        <f t="shared" si="20"/>
        <v>0.24865121053201117</v>
      </c>
      <c r="C430" s="1">
        <f t="shared" si="18"/>
        <v>6962233.8948963126</v>
      </c>
      <c r="D430" s="1">
        <f t="shared" si="19"/>
        <v>9.3414077964965227E-3</v>
      </c>
    </row>
    <row r="431" spans="1:4" x14ac:dyDescent="0.25">
      <c r="A431" s="1">
        <f>A430+Entrada!$B$8/50</f>
        <v>9.1306666666666463E-3</v>
      </c>
      <c r="B431" s="1">
        <f t="shared" si="20"/>
        <v>0.24824270107218352</v>
      </c>
      <c r="C431" s="1">
        <f t="shared" si="18"/>
        <v>6950795.6300211381</v>
      </c>
      <c r="D431" s="1">
        <f t="shared" si="19"/>
        <v>9.3623598543340174E-3</v>
      </c>
    </row>
    <row r="432" spans="1:4" x14ac:dyDescent="0.25">
      <c r="A432" s="1">
        <f>A431+Entrada!$B$8/50</f>
        <v>9.1519999999999796E-3</v>
      </c>
      <c r="B432" s="1">
        <f t="shared" si="20"/>
        <v>0.24783762174239674</v>
      </c>
      <c r="C432" s="1">
        <f t="shared" si="18"/>
        <v>6939453.408787109</v>
      </c>
      <c r="D432" s="1">
        <f t="shared" si="19"/>
        <v>9.3833151136262158E-3</v>
      </c>
    </row>
    <row r="433" spans="1:4" x14ac:dyDescent="0.25">
      <c r="A433" s="1">
        <f>A432+Entrada!$B$8/50</f>
        <v>9.1733333333333129E-3</v>
      </c>
      <c r="B433" s="1">
        <f t="shared" si="20"/>
        <v>0.24743594374088912</v>
      </c>
      <c r="C433" s="1">
        <f t="shared" si="18"/>
        <v>6928206.4247448957</v>
      </c>
      <c r="D433" s="1">
        <f t="shared" si="19"/>
        <v>9.4042735474914752E-3</v>
      </c>
    </row>
    <row r="434" spans="1:4" x14ac:dyDescent="0.25">
      <c r="A434" s="1">
        <f>A433+Entrada!$B$8/50</f>
        <v>9.1946666666666461E-3</v>
      </c>
      <c r="B434" s="1">
        <f t="shared" si="20"/>
        <v>0.24703763850773863</v>
      </c>
      <c r="C434" s="1">
        <f t="shared" si="18"/>
        <v>6917053.878216682</v>
      </c>
      <c r="D434" s="1">
        <f t="shared" si="19"/>
        <v>9.4252351292738682E-3</v>
      </c>
    </row>
    <row r="435" spans="1:4" x14ac:dyDescent="0.25">
      <c r="A435" s="1">
        <f>A434+Entrada!$B$8/50</f>
        <v>9.2159999999999794E-3</v>
      </c>
      <c r="B435" s="1">
        <f t="shared" si="20"/>
        <v>0.24664267772283235</v>
      </c>
      <c r="C435" s="1">
        <f t="shared" si="18"/>
        <v>6905994.9762393059</v>
      </c>
      <c r="D435" s="1">
        <f t="shared" si="19"/>
        <v>9.44619983254129E-3</v>
      </c>
    </row>
    <row r="436" spans="1:4" x14ac:dyDescent="0.25">
      <c r="A436" s="1">
        <f>A435+Entrada!$B$8/50</f>
        <v>9.2373333333333127E-3</v>
      </c>
      <c r="B436" s="1">
        <f t="shared" si="20"/>
        <v>0.24625103330385265</v>
      </c>
      <c r="C436" s="1">
        <f t="shared" si="18"/>
        <v>6895028.9325078744</v>
      </c>
      <c r="D436" s="1">
        <f t="shared" si="19"/>
        <v>9.4671676310835746E-3</v>
      </c>
    </row>
    <row r="437" spans="1:4" x14ac:dyDescent="0.25">
      <c r="A437" s="1">
        <f>A436+Entrada!$B$8/50</f>
        <v>9.258666666666646E-3</v>
      </c>
      <c r="B437" s="1">
        <f t="shared" si="20"/>
        <v>0.24586267740428064</v>
      </c>
      <c r="C437" s="1">
        <f t="shared" si="18"/>
        <v>6884154.9673198583</v>
      </c>
      <c r="D437" s="1">
        <f t="shared" si="19"/>
        <v>9.4881384989106421E-3</v>
      </c>
    </row>
    <row r="438" spans="1:4" x14ac:dyDescent="0.25">
      <c r="A438" s="1">
        <f>A437+Entrada!$B$8/50</f>
        <v>9.2799999999999792E-3</v>
      </c>
      <c r="B438" s="1">
        <f t="shared" si="20"/>
        <v>0.24547758241141618</v>
      </c>
      <c r="C438" s="1">
        <f t="shared" si="18"/>
        <v>6873372.3075196529</v>
      </c>
      <c r="D438" s="1">
        <f t="shared" si="19"/>
        <v>9.5091124102506339E-3</v>
      </c>
    </row>
    <row r="439" spans="1:4" x14ac:dyDescent="0.25">
      <c r="A439" s="1">
        <f>A438+Entrada!$B$8/50</f>
        <v>9.3013333333333125E-3</v>
      </c>
      <c r="B439" s="1">
        <f t="shared" si="20"/>
        <v>0.24509572094441465</v>
      </c>
      <c r="C439" s="1">
        <f t="shared" si="18"/>
        <v>6862680.1864436101</v>
      </c>
      <c r="D439" s="1">
        <f t="shared" si="19"/>
        <v>9.5300893395481E-3</v>
      </c>
    </row>
    <row r="440" spans="1:4" x14ac:dyDescent="0.25">
      <c r="A440" s="1">
        <f>A439+Entrada!$B$8/50</f>
        <v>9.3226666666666458E-3</v>
      </c>
      <c r="B440" s="1">
        <f t="shared" si="20"/>
        <v>0.24471706585234004</v>
      </c>
      <c r="C440" s="1">
        <f t="shared" si="18"/>
        <v>6852077.8438655213</v>
      </c>
      <c r="D440" s="1">
        <f t="shared" si="19"/>
        <v>9.5510692614621633E-3</v>
      </c>
    </row>
    <row r="441" spans="1:4" x14ac:dyDescent="0.25">
      <c r="A441" s="1">
        <f>A440+Entrada!$B$8/50</f>
        <v>9.3439999999999791E-3</v>
      </c>
      <c r="B441" s="1">
        <f t="shared" si="20"/>
        <v>0.24434159021223451</v>
      </c>
      <c r="C441" s="1">
        <f t="shared" si="18"/>
        <v>6841564.5259425659</v>
      </c>
      <c r="D441" s="1">
        <f t="shared" si="19"/>
        <v>9.5720521508647315E-3</v>
      </c>
    </row>
    <row r="442" spans="1:4" x14ac:dyDescent="0.25">
      <c r="A442" s="1">
        <f>A441+Entrada!$B$8/50</f>
        <v>9.3653333333333123E-3</v>
      </c>
      <c r="B442" s="1">
        <f t="shared" si="20"/>
        <v>0.24396926732720414</v>
      </c>
      <c r="C442" s="1">
        <f t="shared" si="18"/>
        <v>6831139.4851617161</v>
      </c>
      <c r="D442" s="1">
        <f t="shared" si="19"/>
        <v>9.5930379828387032E-3</v>
      </c>
    </row>
    <row r="443" spans="1:4" x14ac:dyDescent="0.25">
      <c r="A443" s="1">
        <f>A442+Entrada!$B$8/50</f>
        <v>9.3866666666666456E-3</v>
      </c>
      <c r="B443" s="1">
        <f t="shared" si="20"/>
        <v>0.24360007072452072</v>
      </c>
      <c r="C443" s="1">
        <f t="shared" si="18"/>
        <v>6820801.9802865805</v>
      </c>
      <c r="D443" s="1">
        <f t="shared" si="19"/>
        <v>9.6140267326761987E-3</v>
      </c>
    </row>
    <row r="444" spans="1:4" x14ac:dyDescent="0.25">
      <c r="A444" s="1">
        <f>A443+Entrada!$B$8/50</f>
        <v>9.4079999999999789E-3</v>
      </c>
      <c r="B444" s="1">
        <f t="shared" si="20"/>
        <v>0.2432339741537396</v>
      </c>
      <c r="C444" s="1">
        <f t="shared" si="18"/>
        <v>6810551.2763047088</v>
      </c>
      <c r="D444" s="1">
        <f t="shared" si="19"/>
        <v>9.6350183758768023E-3</v>
      </c>
    </row>
    <row r="445" spans="1:4" x14ac:dyDescent="0.25">
      <c r="A445" s="1">
        <f>A444+Entrada!$B$8/50</f>
        <v>9.4293333333333122E-3</v>
      </c>
      <c r="B445" s="1">
        <f t="shared" si="20"/>
        <v>0.24287095158483299</v>
      </c>
      <c r="C445" s="1">
        <f t="shared" si="18"/>
        <v>6800386.6443753233</v>
      </c>
      <c r="D445" s="1">
        <f t="shared" si="19"/>
        <v>9.6560128881458228E-3</v>
      </c>
    </row>
    <row r="446" spans="1:4" x14ac:dyDescent="0.25">
      <c r="A446" s="1">
        <f>A445+Entrada!$B$8/50</f>
        <v>9.4506666666666454E-3</v>
      </c>
      <c r="B446" s="1">
        <f t="shared" si="20"/>
        <v>0.24251097720633949</v>
      </c>
      <c r="C446" s="1">
        <f t="shared" si="18"/>
        <v>6790307.3617775058</v>
      </c>
      <c r="D446" s="1">
        <f t="shared" si="19"/>
        <v>9.677010245392562E-3</v>
      </c>
    </row>
    <row r="447" spans="1:4" x14ac:dyDescent="0.25">
      <c r="A447" s="1">
        <f>A446+Entrada!$B$8/50</f>
        <v>9.4719999999999787E-3</v>
      </c>
      <c r="B447" s="1">
        <f t="shared" si="20"/>
        <v>0.24215402542352868</v>
      </c>
      <c r="C447" s="1">
        <f t="shared" si="18"/>
        <v>6780312.7118588034</v>
      </c>
      <c r="D447" s="1">
        <f t="shared" si="19"/>
        <v>9.698010423728606E-3</v>
      </c>
    </row>
    <row r="448" spans="1:4" x14ac:dyDescent="0.25">
      <c r="A448" s="1">
        <f>A447+Entrada!$B$8/50</f>
        <v>9.493333333333312E-3</v>
      </c>
      <c r="B448" s="1">
        <f t="shared" si="20"/>
        <v>0.24180007085658126</v>
      </c>
      <c r="C448" s="1">
        <f t="shared" si="18"/>
        <v>6770401.9839842748</v>
      </c>
      <c r="D448" s="1">
        <f t="shared" si="19"/>
        <v>9.7190133994661219E-3</v>
      </c>
    </row>
    <row r="449" spans="1:4" x14ac:dyDescent="0.25">
      <c r="A449" s="1">
        <f>A448+Entrada!$B$8/50</f>
        <v>9.5146666666666452E-3</v>
      </c>
      <c r="B449" s="1">
        <f t="shared" si="20"/>
        <v>0.24144908833878462</v>
      </c>
      <c r="C449" s="1">
        <f t="shared" si="18"/>
        <v>6760574.473485969</v>
      </c>
      <c r="D449" s="1">
        <f t="shared" si="19"/>
        <v>9.7400191491161768E-3</v>
      </c>
    </row>
    <row r="450" spans="1:4" x14ac:dyDescent="0.25">
      <c r="A450" s="1">
        <f>A449+Entrada!$B$8/50</f>
        <v>9.5359999999999785E-3</v>
      </c>
      <c r="B450" s="1">
        <f t="shared" si="20"/>
        <v>0.24110105291474346</v>
      </c>
      <c r="C450" s="1">
        <f t="shared" ref="C450:C513" si="21">B450*fc</f>
        <v>6750829.4816128165</v>
      </c>
      <c r="D450" s="1">
        <f t="shared" ref="D450:D513" si="22">A450+C450/Ec</f>
        <v>9.7610276493870721E-3</v>
      </c>
    </row>
    <row r="451" spans="1:4" x14ac:dyDescent="0.25">
      <c r="A451" s="1">
        <f>A450+Entrada!$B$8/50</f>
        <v>9.5573333333333118E-3</v>
      </c>
      <c r="B451" s="1">
        <f t="shared" si="20"/>
        <v>0.24075593983860527</v>
      </c>
      <c r="C451" s="1">
        <f t="shared" si="21"/>
        <v>6741166.3154809475</v>
      </c>
      <c r="D451" s="1">
        <f t="shared" si="22"/>
        <v>9.782038877182677E-3</v>
      </c>
    </row>
    <row r="452" spans="1:4" x14ac:dyDescent="0.25">
      <c r="A452" s="1">
        <f>A451+Entrada!$B$8/50</f>
        <v>9.5786666666666451E-3</v>
      </c>
      <c r="B452" s="1">
        <f t="shared" ref="B452:B515" si="23">IF(A452&lt;=kcm,Wci+(1-Wci)*(2*A452/kcm-A452^2/kcm^2)^0.5,IF(A452&lt;=kcu,1-(1-Wcu)*((A452-kcm)/(kcu-kcm))^2,Wcr+(Wcu-Wcr)*EXP(2*((Wcu-1)/(kcu-kcm))*(A452-kcu)/(Wcu-Wcr))))</f>
        <v>0.24041372457230101</v>
      </c>
      <c r="C452" s="1">
        <f t="shared" si="21"/>
        <v>6731584.2880244283</v>
      </c>
      <c r="D452" s="1">
        <f t="shared" si="22"/>
        <v>9.8030528096007923E-3</v>
      </c>
    </row>
    <row r="453" spans="1:4" x14ac:dyDescent="0.25">
      <c r="A453" s="1">
        <f>A452+Entrada!$B$8/50</f>
        <v>9.5999999999999783E-3</v>
      </c>
      <c r="B453" s="1">
        <f t="shared" si="23"/>
        <v>0.24007438278380039</v>
      </c>
      <c r="C453" s="1">
        <f t="shared" si="21"/>
        <v>6722082.7179464111</v>
      </c>
      <c r="D453" s="1">
        <f t="shared" si="22"/>
        <v>9.8240694239315248E-3</v>
      </c>
    </row>
    <row r="454" spans="1:4" x14ac:dyDescent="0.25">
      <c r="A454" s="1">
        <f>A453+Entrada!$B$8/50</f>
        <v>9.6213333333333116E-3</v>
      </c>
      <c r="B454" s="1">
        <f t="shared" si="23"/>
        <v>0.23973789034538173</v>
      </c>
      <c r="C454" s="1">
        <f t="shared" si="21"/>
        <v>6712660.9296706887</v>
      </c>
      <c r="D454" s="1">
        <f t="shared" si="22"/>
        <v>9.8450886976556677E-3</v>
      </c>
    </row>
    <row r="455" spans="1:4" x14ac:dyDescent="0.25">
      <c r="A455" s="1">
        <f>A454+Entrada!$B$8/50</f>
        <v>9.6426666666666449E-3</v>
      </c>
      <c r="B455" s="1">
        <f t="shared" si="23"/>
        <v>0.23940422333191655</v>
      </c>
      <c r="C455" s="1">
        <f t="shared" si="21"/>
        <v>6703318.2532936633</v>
      </c>
      <c r="D455" s="1">
        <f t="shared" si="22"/>
        <v>9.8661106084431006E-3</v>
      </c>
    </row>
    <row r="456" spans="1:4" x14ac:dyDescent="0.25">
      <c r="A456" s="1">
        <f>A455+Entrada!$B$8/50</f>
        <v>9.6639999999999782E-3</v>
      </c>
      <c r="B456" s="1">
        <f t="shared" si="23"/>
        <v>0.23907335801916843</v>
      </c>
      <c r="C456" s="1">
        <f t="shared" si="21"/>
        <v>6694054.0245367158</v>
      </c>
      <c r="D456" s="1">
        <f t="shared" si="22"/>
        <v>9.8871351341512023E-3</v>
      </c>
    </row>
    <row r="457" spans="1:4" x14ac:dyDescent="0.25">
      <c r="A457" s="1">
        <f>A456+Entrada!$B$8/50</f>
        <v>9.6853333333333114E-3</v>
      </c>
      <c r="B457" s="1">
        <f t="shared" si="23"/>
        <v>0.23874527088210612</v>
      </c>
      <c r="C457" s="1">
        <f t="shared" si="21"/>
        <v>6684867.5846989714</v>
      </c>
      <c r="D457" s="1">
        <f t="shared" si="22"/>
        <v>9.9081622528232778E-3</v>
      </c>
    </row>
    <row r="458" spans="1:4" x14ac:dyDescent="0.25">
      <c r="A458" s="1">
        <f>A457+Entrada!$B$8/50</f>
        <v>9.7066666666666447E-3</v>
      </c>
      <c r="B458" s="1">
        <f t="shared" si="23"/>
        <v>0.23841993859323102</v>
      </c>
      <c r="C458" s="1">
        <f t="shared" si="21"/>
        <v>6675758.2806104682</v>
      </c>
      <c r="D458" s="1">
        <f t="shared" si="22"/>
        <v>9.9291919426869931E-3</v>
      </c>
    </row>
    <row r="459" spans="1:4" x14ac:dyDescent="0.25">
      <c r="A459" s="1">
        <f>A458+Entrada!$B$8/50</f>
        <v>9.727999999999978E-3</v>
      </c>
      <c r="B459" s="1">
        <f t="shared" si="23"/>
        <v>0.23809733802091831</v>
      </c>
      <c r="C459" s="1">
        <f t="shared" si="21"/>
        <v>6666725.4645857131</v>
      </c>
      <c r="D459" s="1">
        <f t="shared" si="22"/>
        <v>9.9502241821528351E-3</v>
      </c>
    </row>
    <row r="460" spans="1:4" x14ac:dyDescent="0.25">
      <c r="A460" s="1">
        <f>A459+Entrada!$B$8/50</f>
        <v>9.7493333333333113E-3</v>
      </c>
      <c r="B460" s="1">
        <f t="shared" si="23"/>
        <v>0.23777744622777258</v>
      </c>
      <c r="C460" s="1">
        <f t="shared" si="21"/>
        <v>6657768.4943776326</v>
      </c>
      <c r="D460" s="1">
        <f t="shared" si="22"/>
        <v>9.9712589498125656E-3</v>
      </c>
    </row>
    <row r="461" spans="1:4" x14ac:dyDescent="0.25">
      <c r="A461" s="1">
        <f>A460+Entrada!$B$8/50</f>
        <v>9.7706666666666445E-3</v>
      </c>
      <c r="B461" s="1">
        <f t="shared" si="23"/>
        <v>0.23746024046899664</v>
      </c>
      <c r="C461" s="1">
        <f t="shared" si="21"/>
        <v>6648886.733131906</v>
      </c>
      <c r="D461" s="1">
        <f t="shared" si="22"/>
        <v>9.9922962244377075E-3</v>
      </c>
    </row>
    <row r="462" spans="1:4" x14ac:dyDescent="0.25">
      <c r="A462" s="1">
        <f>A461+Entrada!$B$8/50</f>
        <v>9.7919999999999778E-3</v>
      </c>
      <c r="B462" s="1">
        <f t="shared" si="23"/>
        <v>0.23714569819077452</v>
      </c>
      <c r="C462" s="1">
        <f t="shared" si="21"/>
        <v>6640079.549341687</v>
      </c>
      <c r="D462" s="1">
        <f t="shared" si="22"/>
        <v>1.0013335984978035E-2</v>
      </c>
    </row>
    <row r="463" spans="1:4" x14ac:dyDescent="0.25">
      <c r="A463" s="1">
        <f>A462+Entrada!$B$8/50</f>
        <v>9.8133333333333111E-3</v>
      </c>
      <c r="B463" s="1">
        <f t="shared" si="23"/>
        <v>0.23683379702866778</v>
      </c>
      <c r="C463" s="1">
        <f t="shared" si="21"/>
        <v>6631346.3168026973</v>
      </c>
      <c r="D463" s="1">
        <f t="shared" si="22"/>
        <v>1.0034378210560068E-2</v>
      </c>
    </row>
    <row r="464" spans="1:4" x14ac:dyDescent="0.25">
      <c r="A464" s="1">
        <f>A463+Entrada!$B$8/50</f>
        <v>9.8346666666666444E-3</v>
      </c>
      <c r="B464" s="1">
        <f t="shared" si="23"/>
        <v>0.2365245148060254</v>
      </c>
      <c r="C464" s="1">
        <f t="shared" si="21"/>
        <v>6622686.4145687111</v>
      </c>
      <c r="D464" s="1">
        <f t="shared" si="22"/>
        <v>1.0055422880485601E-2</v>
      </c>
    </row>
    <row r="465" spans="1:4" x14ac:dyDescent="0.25">
      <c r="A465" s="1">
        <f>A464+Entrada!$B$8/50</f>
        <v>9.8559999999999776E-3</v>
      </c>
      <c r="B465" s="1">
        <f t="shared" si="23"/>
        <v>0.23621782953240703</v>
      </c>
      <c r="C465" s="1">
        <f t="shared" si="21"/>
        <v>6614099.2269073967</v>
      </c>
      <c r="D465" s="1">
        <f t="shared" si="22"/>
        <v>1.0076469974230224E-2</v>
      </c>
    </row>
    <row r="466" spans="1:4" x14ac:dyDescent="0.25">
      <c r="A466" s="1">
        <f>A465+Entrada!$B$8/50</f>
        <v>9.8773333333333109E-3</v>
      </c>
      <c r="B466" s="1">
        <f t="shared" si="23"/>
        <v>0.23591371940201927</v>
      </c>
      <c r="C466" s="1">
        <f t="shared" si="21"/>
        <v>6605584.1432565395</v>
      </c>
      <c r="D466" s="1">
        <f t="shared" si="22"/>
        <v>1.0097519471441862E-2</v>
      </c>
    </row>
    <row r="467" spans="1:4" x14ac:dyDescent="0.25">
      <c r="A467" s="1">
        <f>A466+Entrada!$B$8/50</f>
        <v>9.8986666666666442E-3</v>
      </c>
      <c r="B467" s="1">
        <f t="shared" si="23"/>
        <v>0.23561216279216537</v>
      </c>
      <c r="C467" s="1">
        <f t="shared" si="21"/>
        <v>6597140.5581806302</v>
      </c>
      <c r="D467" s="1">
        <f t="shared" si="22"/>
        <v>1.0118571351939332E-2</v>
      </c>
    </row>
    <row r="468" spans="1:4" x14ac:dyDescent="0.25">
      <c r="A468" s="1">
        <f>A467+Entrada!$B$8/50</f>
        <v>9.9199999999999774E-3</v>
      </c>
      <c r="B468" s="1">
        <f t="shared" si="23"/>
        <v>0.23531313826170791</v>
      </c>
      <c r="C468" s="1">
        <f t="shared" si="21"/>
        <v>6588767.8713278212</v>
      </c>
      <c r="D468" s="1">
        <f t="shared" si="22"/>
        <v>1.0139625595710905E-2</v>
      </c>
    </row>
    <row r="469" spans="1:4" x14ac:dyDescent="0.25">
      <c r="A469" s="1">
        <f>A468+Entrada!$B$8/50</f>
        <v>9.9413333333333107E-3</v>
      </c>
      <c r="B469" s="1">
        <f t="shared" si="23"/>
        <v>0.23501662454954414</v>
      </c>
      <c r="C469" s="1">
        <f t="shared" si="21"/>
        <v>6580465.4873872362</v>
      </c>
      <c r="D469" s="1">
        <f t="shared" si="22"/>
        <v>1.0160682182912885E-2</v>
      </c>
    </row>
    <row r="470" spans="1:4" x14ac:dyDescent="0.25">
      <c r="A470" s="1">
        <f>A469+Entrada!$B$8/50</f>
        <v>9.962666666666644E-3</v>
      </c>
      <c r="B470" s="1">
        <f t="shared" si="23"/>
        <v>0.23472260057309427</v>
      </c>
      <c r="C470" s="1">
        <f t="shared" si="21"/>
        <v>6572232.8160466393</v>
      </c>
      <c r="D470" s="1">
        <f t="shared" si="22"/>
        <v>1.0181741093868199E-2</v>
      </c>
    </row>
    <row r="471" spans="1:4" x14ac:dyDescent="0.25">
      <c r="A471" s="1">
        <f>A470+Entrada!$B$8/50</f>
        <v>9.9839999999999773E-3</v>
      </c>
      <c r="B471" s="1">
        <f t="shared" si="23"/>
        <v>0.23443104542680265</v>
      </c>
      <c r="C471" s="1">
        <f t="shared" si="21"/>
        <v>6564069.271950474</v>
      </c>
      <c r="D471" s="1">
        <f t="shared" si="22"/>
        <v>1.0202802309064993E-2</v>
      </c>
    </row>
    <row r="472" spans="1:4" x14ac:dyDescent="0.25">
      <c r="A472" s="1">
        <f>A471+Entrada!$B$8/50</f>
        <v>1.0005333333333311E-2</v>
      </c>
      <c r="B472" s="1">
        <f t="shared" si="23"/>
        <v>0.23414193838065117</v>
      </c>
      <c r="C472" s="1">
        <f t="shared" si="21"/>
        <v>6555974.2746582329</v>
      </c>
      <c r="D472" s="1">
        <f t="shared" si="22"/>
        <v>1.0223865809155252E-2</v>
      </c>
    </row>
    <row r="473" spans="1:4" x14ac:dyDescent="0.25">
      <c r="A473" s="1">
        <f>A472+Entrada!$B$8/50</f>
        <v>1.0026666666666644E-2</v>
      </c>
      <c r="B473" s="1">
        <f t="shared" si="23"/>
        <v>0.23385525887868541</v>
      </c>
      <c r="C473" s="1">
        <f t="shared" si="21"/>
        <v>6547947.2486031912</v>
      </c>
      <c r="D473" s="1">
        <f t="shared" si="22"/>
        <v>1.0244931574953417E-2</v>
      </c>
    </row>
    <row r="474" spans="1:4" x14ac:dyDescent="0.25">
      <c r="A474" s="1">
        <f>A473+Entrada!$B$8/50</f>
        <v>1.0047999999999977E-2</v>
      </c>
      <c r="B474" s="1">
        <f t="shared" si="23"/>
        <v>0.23357098653755309</v>
      </c>
      <c r="C474" s="1">
        <f t="shared" si="21"/>
        <v>6539987.6230514869</v>
      </c>
      <c r="D474" s="1">
        <f t="shared" si="22"/>
        <v>1.0265999587435027E-2</v>
      </c>
    </row>
    <row r="475" spans="1:4" x14ac:dyDescent="0.25">
      <c r="A475" s="1">
        <f>A474+Entrada!$B$8/50</f>
        <v>1.006933333333331E-2</v>
      </c>
      <c r="B475" s="1">
        <f t="shared" si="23"/>
        <v>0.23328910114505472</v>
      </c>
      <c r="C475" s="1">
        <f t="shared" si="21"/>
        <v>6532094.832061532</v>
      </c>
      <c r="D475" s="1">
        <f t="shared" si="22"/>
        <v>1.0287069827735362E-2</v>
      </c>
    </row>
    <row r="476" spans="1:4" x14ac:dyDescent="0.25">
      <c r="A476" s="1">
        <f>A475+Entrada!$B$8/50</f>
        <v>1.0090666666666644E-2</v>
      </c>
      <c r="B476" s="1">
        <f t="shared" si="23"/>
        <v>0.23300958265870653</v>
      </c>
      <c r="C476" s="1">
        <f t="shared" si="21"/>
        <v>6524268.3144437829</v>
      </c>
      <c r="D476" s="1">
        <f t="shared" si="22"/>
        <v>1.0308142277148102E-2</v>
      </c>
    </row>
    <row r="477" spans="1:4" x14ac:dyDescent="0.25">
      <c r="A477" s="1">
        <f>A476+Entrada!$B$8/50</f>
        <v>1.0111999999999977E-2</v>
      </c>
      <c r="B477" s="1">
        <f t="shared" si="23"/>
        <v>0.23273241120431545</v>
      </c>
      <c r="C477" s="1">
        <f t="shared" si="21"/>
        <v>6516507.5137208328</v>
      </c>
      <c r="D477" s="1">
        <f t="shared" si="22"/>
        <v>1.0329216917124004E-2</v>
      </c>
    </row>
    <row r="478" spans="1:4" x14ac:dyDescent="0.25">
      <c r="A478" s="1">
        <f>A477+Entrada!$B$8/50</f>
        <v>1.013333333333331E-2</v>
      </c>
      <c r="B478" s="1">
        <f t="shared" si="23"/>
        <v>0.23245756707456594</v>
      </c>
      <c r="C478" s="1">
        <f t="shared" si="21"/>
        <v>6508811.8780878466</v>
      </c>
      <c r="D478" s="1">
        <f t="shared" si="22"/>
        <v>1.0350293729269572E-2</v>
      </c>
    </row>
    <row r="479" spans="1:4" x14ac:dyDescent="0.25">
      <c r="A479" s="1">
        <f>A478+Entrada!$B$8/50</f>
        <v>1.0154666666666643E-2</v>
      </c>
      <c r="B479" s="1">
        <f t="shared" si="23"/>
        <v>0.23218503072761881</v>
      </c>
      <c r="C479" s="1">
        <f t="shared" si="21"/>
        <v>6501180.8603733266</v>
      </c>
      <c r="D479" s="1">
        <f t="shared" si="22"/>
        <v>1.0371372695345755E-2</v>
      </c>
    </row>
    <row r="480" spans="1:4" x14ac:dyDescent="0.25">
      <c r="A480" s="1">
        <f>A479+Entrada!$B$8/50</f>
        <v>1.0175999999999977E-2</v>
      </c>
      <c r="B480" s="1">
        <f t="shared" si="23"/>
        <v>0.23191478278572178</v>
      </c>
      <c r="C480" s="1">
        <f t="shared" si="21"/>
        <v>6493613.9180002101</v>
      </c>
      <c r="D480" s="1">
        <f t="shared" si="22"/>
        <v>1.039245379726665E-2</v>
      </c>
    </row>
    <row r="481" spans="1:4" x14ac:dyDescent="0.25">
      <c r="A481" s="1">
        <f>A480+Entrada!$B$8/50</f>
        <v>1.019733333333331E-2</v>
      </c>
      <c r="B481" s="1">
        <f t="shared" si="23"/>
        <v>0.23164680403383167</v>
      </c>
      <c r="C481" s="1">
        <f t="shared" si="21"/>
        <v>6486110.5129472865</v>
      </c>
      <c r="D481" s="1">
        <f t="shared" si="22"/>
        <v>1.0413537017098219E-2</v>
      </c>
    </row>
    <row r="482" spans="1:4" x14ac:dyDescent="0.25">
      <c r="A482" s="1">
        <f>A481+Entrada!$B$8/50</f>
        <v>1.0218666666666643E-2</v>
      </c>
      <c r="B482" s="1">
        <f t="shared" si="23"/>
        <v>0.23138107541824821</v>
      </c>
      <c r="C482" s="1">
        <f t="shared" si="21"/>
        <v>6478670.1117109498</v>
      </c>
      <c r="D482" s="1">
        <f t="shared" si="22"/>
        <v>1.0434622337057008E-2</v>
      </c>
    </row>
    <row r="483" spans="1:4" x14ac:dyDescent="0.25">
      <c r="A483" s="1">
        <f>A482+Entrada!$B$8/50</f>
        <v>1.0239999999999977E-2</v>
      </c>
      <c r="B483" s="1">
        <f t="shared" si="23"/>
        <v>0.23111757804525923</v>
      </c>
      <c r="C483" s="1">
        <f t="shared" si="21"/>
        <v>6471292.1852672584</v>
      </c>
      <c r="D483" s="1">
        <f t="shared" si="22"/>
        <v>1.0455709739508885E-2</v>
      </c>
    </row>
    <row r="484" spans="1:4" x14ac:dyDescent="0.25">
      <c r="A484" s="1">
        <f>A483+Entrada!$B$8/50</f>
        <v>1.026133333333331E-2</v>
      </c>
      <c r="B484" s="1">
        <f t="shared" si="23"/>
        <v>0.23085629317979733</v>
      </c>
      <c r="C484" s="1">
        <f t="shared" si="21"/>
        <v>6463976.2090343256</v>
      </c>
      <c r="D484" s="1">
        <f t="shared" si="22"/>
        <v>1.0476799206967787E-2</v>
      </c>
    </row>
    <row r="485" spans="1:4" x14ac:dyDescent="0.25">
      <c r="A485" s="1">
        <f>A484+Entrada!$B$8/50</f>
        <v>1.0282666666666643E-2</v>
      </c>
      <c r="B485" s="1">
        <f t="shared" si="23"/>
        <v>0.23059720224410793</v>
      </c>
      <c r="C485" s="1">
        <f t="shared" si="21"/>
        <v>6456721.6628350224</v>
      </c>
      <c r="D485" s="1">
        <f t="shared" si="22"/>
        <v>1.0497890722094477E-2</v>
      </c>
    </row>
    <row r="486" spans="1:4" x14ac:dyDescent="0.25">
      <c r="A486" s="1">
        <f>A485+Entrada!$B$8/50</f>
        <v>1.0303999999999976E-2</v>
      </c>
      <c r="B486" s="1">
        <f t="shared" si="23"/>
        <v>0.23034028681642801</v>
      </c>
      <c r="C486" s="1">
        <f t="shared" si="21"/>
        <v>6449528.0308599845</v>
      </c>
      <c r="D486" s="1">
        <f t="shared" si="22"/>
        <v>1.0518984267695309E-2</v>
      </c>
    </row>
    <row r="487" spans="1:4" x14ac:dyDescent="0.25">
      <c r="A487" s="1">
        <f>A486+Entrada!$B$8/50</f>
        <v>1.032533333333331E-2</v>
      </c>
      <c r="B487" s="1">
        <f t="shared" si="23"/>
        <v>0.23008552862967663</v>
      </c>
      <c r="C487" s="1">
        <f t="shared" si="21"/>
        <v>6442394.8016309459</v>
      </c>
      <c r="D487" s="1">
        <f t="shared" si="22"/>
        <v>1.0540079826721008E-2</v>
      </c>
    </row>
    <row r="488" spans="1:4" x14ac:dyDescent="0.25">
      <c r="A488" s="1">
        <f>A487+Entrada!$B$8/50</f>
        <v>1.0346666666666643E-2</v>
      </c>
      <c r="B488" s="1">
        <f t="shared" si="23"/>
        <v>0.22983290957015598</v>
      </c>
      <c r="C488" s="1">
        <f t="shared" si="21"/>
        <v>6435321.467964367</v>
      </c>
      <c r="D488" s="1">
        <f t="shared" si="22"/>
        <v>1.0561177382265455E-2</v>
      </c>
    </row>
    <row r="489" spans="1:4" x14ac:dyDescent="0.25">
      <c r="A489" s="1">
        <f>A488+Entrada!$B$8/50</f>
        <v>1.0367999999999976E-2</v>
      </c>
      <c r="B489" s="1">
        <f t="shared" si="23"/>
        <v>0.22958241167626345</v>
      </c>
      <c r="C489" s="1">
        <f t="shared" si="21"/>
        <v>6428307.5269353762</v>
      </c>
      <c r="D489" s="1">
        <f t="shared" si="22"/>
        <v>1.058227691756449E-2</v>
      </c>
    </row>
    <row r="490" spans="1:4" x14ac:dyDescent="0.25">
      <c r="A490" s="1">
        <f>A489+Entrada!$B$8/50</f>
        <v>1.0389333333333309E-2</v>
      </c>
      <c r="B490" s="1">
        <f t="shared" si="23"/>
        <v>0.22933401713721457</v>
      </c>
      <c r="C490" s="1">
        <f t="shared" si="21"/>
        <v>6421352.4798420081</v>
      </c>
      <c r="D490" s="1">
        <f t="shared" si="22"/>
        <v>1.0603378415994709E-2</v>
      </c>
    </row>
    <row r="491" spans="1:4" x14ac:dyDescent="0.25">
      <c r="A491" s="1">
        <f>A490+Entrada!$B$8/50</f>
        <v>1.0410666666666643E-2</v>
      </c>
      <c r="B491" s="1">
        <f t="shared" si="23"/>
        <v>0.2290877082917766</v>
      </c>
      <c r="C491" s="1">
        <f t="shared" si="21"/>
        <v>6414455.8321697451</v>
      </c>
      <c r="D491" s="1">
        <f t="shared" si="22"/>
        <v>1.06244818610723E-2</v>
      </c>
    </row>
    <row r="492" spans="1:4" x14ac:dyDescent="0.25">
      <c r="A492" s="1">
        <f>A491+Entrada!$B$8/50</f>
        <v>1.0431999999999976E-2</v>
      </c>
      <c r="B492" s="1">
        <f t="shared" si="23"/>
        <v>0.22884346762701291</v>
      </c>
      <c r="C492" s="1">
        <f t="shared" si="21"/>
        <v>6407617.0935563613</v>
      </c>
      <c r="D492" s="1">
        <f t="shared" si="22"/>
        <v>1.0645587236451854E-2</v>
      </c>
    </row>
    <row r="493" spans="1:4" x14ac:dyDescent="0.25">
      <c r="A493" s="1">
        <f>A492+Entrada!$B$8/50</f>
        <v>1.0453333333333309E-2</v>
      </c>
      <c r="B493" s="1">
        <f t="shared" si="23"/>
        <v>0.22860127777703756</v>
      </c>
      <c r="C493" s="1">
        <f t="shared" si="21"/>
        <v>6400835.7777570514</v>
      </c>
      <c r="D493" s="1">
        <f t="shared" si="22"/>
        <v>1.0666694525925211E-2</v>
      </c>
    </row>
    <row r="494" spans="1:4" x14ac:dyDescent="0.25">
      <c r="A494" s="1">
        <f>A493+Entrada!$B$8/50</f>
        <v>1.0474666666666643E-2</v>
      </c>
      <c r="B494" s="1">
        <f t="shared" si="23"/>
        <v>0.22836112152178079</v>
      </c>
      <c r="C494" s="1">
        <f t="shared" si="21"/>
        <v>6394111.4026098624</v>
      </c>
      <c r="D494" s="1">
        <f t="shared" si="22"/>
        <v>1.0687803713420305E-2</v>
      </c>
    </row>
    <row r="495" spans="1:4" x14ac:dyDescent="0.25">
      <c r="A495" s="1">
        <f>A494+Entrada!$B$8/50</f>
        <v>1.0495999999999976E-2</v>
      </c>
      <c r="B495" s="1">
        <f t="shared" si="23"/>
        <v>0.22812298178576443</v>
      </c>
      <c r="C495" s="1">
        <f t="shared" si="21"/>
        <v>6387443.4900014037</v>
      </c>
      <c r="D495" s="1">
        <f t="shared" si="22"/>
        <v>1.0708914783000022E-2</v>
      </c>
    </row>
    <row r="496" spans="1:4" x14ac:dyDescent="0.25">
      <c r="A496" s="1">
        <f>A495+Entrada!$B$8/50</f>
        <v>1.0517333333333309E-2</v>
      </c>
      <c r="B496" s="1">
        <f t="shared" si="23"/>
        <v>0.22788684163688805</v>
      </c>
      <c r="C496" s="1">
        <f t="shared" si="21"/>
        <v>6380831.5658328654</v>
      </c>
      <c r="D496" s="1">
        <f t="shared" si="22"/>
        <v>1.0730027718861071E-2</v>
      </c>
    </row>
    <row r="497" spans="1:4" x14ac:dyDescent="0.25">
      <c r="A497" s="1">
        <f>A496+Entrada!$B$8/50</f>
        <v>1.0538666666666642E-2</v>
      </c>
      <c r="B497" s="1">
        <f t="shared" si="23"/>
        <v>0.22765268428522487</v>
      </c>
      <c r="C497" s="1">
        <f t="shared" si="21"/>
        <v>6374275.1599862967</v>
      </c>
      <c r="D497" s="1">
        <f t="shared" si="22"/>
        <v>1.0751142505332852E-2</v>
      </c>
    </row>
    <row r="498" spans="1:4" x14ac:dyDescent="0.25">
      <c r="A498" s="1">
        <f>A497+Entrada!$B$8/50</f>
        <v>1.0559999999999976E-2</v>
      </c>
      <c r="B498" s="1">
        <f t="shared" si="23"/>
        <v>0.22742049308182802</v>
      </c>
      <c r="C498" s="1">
        <f t="shared" si="21"/>
        <v>6367773.8062911844</v>
      </c>
      <c r="D498" s="1">
        <f t="shared" si="22"/>
        <v>1.0772259126876349E-2</v>
      </c>
    </row>
    <row r="499" spans="1:4" x14ac:dyDescent="0.25">
      <c r="A499" s="1">
        <f>A498+Entrada!$B$8/50</f>
        <v>1.0581333333333309E-2</v>
      </c>
      <c r="B499" s="1">
        <f t="shared" si="23"/>
        <v>0.22719025151754679</v>
      </c>
      <c r="C499" s="1">
        <f t="shared" si="21"/>
        <v>6361327.0424913103</v>
      </c>
      <c r="D499" s="1">
        <f t="shared" si="22"/>
        <v>1.079337756808302E-2</v>
      </c>
    </row>
    <row r="500" spans="1:4" x14ac:dyDescent="0.25">
      <c r="A500" s="1">
        <f>A499+Entrada!$B$8/50</f>
        <v>1.0602666666666642E-2</v>
      </c>
      <c r="B500" s="1">
        <f t="shared" si="23"/>
        <v>0.22696194322185287</v>
      </c>
      <c r="C500" s="1">
        <f t="shared" si="21"/>
        <v>6354934.4102118807</v>
      </c>
      <c r="D500" s="1">
        <f t="shared" si="22"/>
        <v>1.0814497813673704E-2</v>
      </c>
    </row>
    <row r="501" spans="1:4" x14ac:dyDescent="0.25">
      <c r="A501" s="1">
        <f>A500+Entrada!$B$8/50</f>
        <v>1.0623999999999975E-2</v>
      </c>
      <c r="B501" s="1">
        <f t="shared" si="23"/>
        <v>0.22673555196167619</v>
      </c>
      <c r="C501" s="1">
        <f t="shared" si="21"/>
        <v>6348595.4549269332</v>
      </c>
      <c r="D501" s="1">
        <f t="shared" si="22"/>
        <v>1.0835619848497541E-2</v>
      </c>
    </row>
    <row r="502" spans="1:4" x14ac:dyDescent="0.25">
      <c r="A502" s="1">
        <f>A501+Entrada!$B$8/50</f>
        <v>1.0645333333333309E-2</v>
      </c>
      <c r="B502" s="1">
        <f t="shared" si="23"/>
        <v>0.22651106164025095</v>
      </c>
      <c r="C502" s="1">
        <f t="shared" si="21"/>
        <v>6342309.7259270269</v>
      </c>
      <c r="D502" s="1">
        <f t="shared" si="22"/>
        <v>1.0856743657530876E-2</v>
      </c>
    </row>
    <row r="503" spans="1:4" x14ac:dyDescent="0.25">
      <c r="A503" s="1">
        <f>A502+Entrada!$B$8/50</f>
        <v>1.0666666666666642E-2</v>
      </c>
      <c r="B503" s="1">
        <f t="shared" si="23"/>
        <v>0.22628845629597097</v>
      </c>
      <c r="C503" s="1">
        <f t="shared" si="21"/>
        <v>6336076.7762871869</v>
      </c>
      <c r="D503" s="1">
        <f t="shared" si="22"/>
        <v>1.0877869225876215E-2</v>
      </c>
    </row>
    <row r="504" spans="1:4" x14ac:dyDescent="0.25">
      <c r="A504" s="1">
        <f>A503+Entrada!$B$8/50</f>
        <v>1.0687999999999975E-2</v>
      </c>
      <c r="B504" s="1">
        <f t="shared" si="23"/>
        <v>0.22606772010125484</v>
      </c>
      <c r="C504" s="1">
        <f t="shared" si="21"/>
        <v>6329896.1628351351</v>
      </c>
      <c r="D504" s="1">
        <f t="shared" si="22"/>
        <v>1.0898996538761146E-2</v>
      </c>
    </row>
    <row r="505" spans="1:4" x14ac:dyDescent="0.25">
      <c r="A505" s="1">
        <f>A504+Entrada!$B$8/50</f>
        <v>1.0709333333333309E-2</v>
      </c>
      <c r="B505" s="1">
        <f t="shared" si="23"/>
        <v>0.22584883736142056</v>
      </c>
      <c r="C505" s="1">
        <f t="shared" si="21"/>
        <v>6323767.446119776</v>
      </c>
      <c r="D505" s="1">
        <f t="shared" si="22"/>
        <v>1.09201255815373E-2</v>
      </c>
    </row>
    <row r="506" spans="1:4" x14ac:dyDescent="0.25">
      <c r="A506" s="1">
        <f>A505+Entrada!$B$8/50</f>
        <v>1.0730666666666642E-2</v>
      </c>
      <c r="B506" s="1">
        <f t="shared" si="23"/>
        <v>0.22563179251356957</v>
      </c>
      <c r="C506" s="1">
        <f t="shared" si="21"/>
        <v>6317690.1903799484</v>
      </c>
      <c r="D506" s="1">
        <f t="shared" si="22"/>
        <v>1.0941256339679307E-2</v>
      </c>
    </row>
    <row r="507" spans="1:4" x14ac:dyDescent="0.25">
      <c r="A507" s="1">
        <f>A506+Entrada!$B$8/50</f>
        <v>1.0751999999999975E-2</v>
      </c>
      <c r="B507" s="1">
        <f t="shared" si="23"/>
        <v>0.22541657012548033</v>
      </c>
      <c r="C507" s="1">
        <f t="shared" si="21"/>
        <v>6311663.9635134488</v>
      </c>
      <c r="D507" s="1">
        <f t="shared" si="22"/>
        <v>1.0962388798783756E-2</v>
      </c>
    </row>
    <row r="508" spans="1:4" x14ac:dyDescent="0.25">
      <c r="A508" s="1">
        <f>A507+Entrada!$B$8/50</f>
        <v>1.0773333333333308E-2</v>
      </c>
      <c r="B508" s="1">
        <f t="shared" si="23"/>
        <v>0.2252031548945109</v>
      </c>
      <c r="C508" s="1">
        <f t="shared" si="21"/>
        <v>6305688.3370463047</v>
      </c>
      <c r="D508" s="1">
        <f t="shared" si="22"/>
        <v>1.0983522944568185E-2</v>
      </c>
    </row>
    <row r="509" spans="1:4" x14ac:dyDescent="0.25">
      <c r="A509" s="1">
        <f>A508+Entrada!$B$8/50</f>
        <v>1.0794666666666642E-2</v>
      </c>
      <c r="B509" s="1">
        <f t="shared" si="23"/>
        <v>0.22499153164651103</v>
      </c>
      <c r="C509" s="1">
        <f t="shared" si="21"/>
        <v>6299762.8861023085</v>
      </c>
      <c r="D509" s="1">
        <f t="shared" si="22"/>
        <v>1.1004658762870052E-2</v>
      </c>
    </row>
    <row r="510" spans="1:4" x14ac:dyDescent="0.25">
      <c r="A510" s="1">
        <f>A509+Entrada!$B$8/50</f>
        <v>1.0815999999999975E-2</v>
      </c>
      <c r="B510" s="1">
        <f t="shared" si="23"/>
        <v>0.22478168533474324</v>
      </c>
      <c r="C510" s="1">
        <f t="shared" si="21"/>
        <v>6293887.1893728105</v>
      </c>
      <c r="D510" s="1">
        <f t="shared" si="22"/>
        <v>1.1025796239645735E-2</v>
      </c>
    </row>
    <row r="511" spans="1:4" x14ac:dyDescent="0.25">
      <c r="A511" s="1">
        <f>A510+Entrada!$B$8/50</f>
        <v>1.0837333333333308E-2</v>
      </c>
      <c r="B511" s="1">
        <f t="shared" si="23"/>
        <v>0.22457360103881285</v>
      </c>
      <c r="C511" s="1">
        <f t="shared" si="21"/>
        <v>6288060.8290867601</v>
      </c>
      <c r="D511" s="1">
        <f t="shared" si="22"/>
        <v>1.1046935360969533E-2</v>
      </c>
    </row>
    <row r="512" spans="1:4" x14ac:dyDescent="0.25">
      <c r="A512" s="1">
        <f>A511+Entrada!$B$8/50</f>
        <v>1.0858666666666641E-2</v>
      </c>
      <c r="B512" s="1">
        <f t="shared" si="23"/>
        <v>0.22436726396360729</v>
      </c>
      <c r="C512" s="1">
        <f t="shared" si="21"/>
        <v>6282283.3909810036</v>
      </c>
      <c r="D512" s="1">
        <f t="shared" si="22"/>
        <v>1.1068076113032675E-2</v>
      </c>
    </row>
    <row r="513" spans="1:4" x14ac:dyDescent="0.25">
      <c r="A513" s="1">
        <f>A512+Entrada!$B$8/50</f>
        <v>1.0879999999999975E-2</v>
      </c>
      <c r="B513" s="1">
        <f t="shared" si="23"/>
        <v>0.22416265943824404</v>
      </c>
      <c r="C513" s="1">
        <f t="shared" si="21"/>
        <v>6276554.4642708329</v>
      </c>
      <c r="D513" s="1">
        <f t="shared" si="22"/>
        <v>1.1089218482142336E-2</v>
      </c>
    </row>
    <row r="514" spans="1:4" x14ac:dyDescent="0.25">
      <c r="A514" s="1">
        <f>A513+Entrada!$B$8/50</f>
        <v>1.0901333333333308E-2</v>
      </c>
      <c r="B514" s="1">
        <f t="shared" si="23"/>
        <v>0.22395977291502747</v>
      </c>
      <c r="C514" s="1">
        <f t="shared" ref="C514:C577" si="24">B514*fc</f>
        <v>6270873.6416207692</v>
      </c>
      <c r="D514" s="1">
        <f t="shared" ref="D514:D577" si="25">A514+C514/Ec</f>
        <v>1.1110362454720668E-2</v>
      </c>
    </row>
    <row r="515" spans="1:4" x14ac:dyDescent="0.25">
      <c r="A515" s="1">
        <f>A514+Entrada!$B$8/50</f>
        <v>1.0922666666666641E-2</v>
      </c>
      <c r="B515" s="1">
        <f t="shared" si="23"/>
        <v>0.22375858996841466</v>
      </c>
      <c r="C515" s="1">
        <f t="shared" si="24"/>
        <v>6265240.519115611</v>
      </c>
      <c r="D515" s="1">
        <f t="shared" si="25"/>
        <v>1.1131508017303829E-2</v>
      </c>
    </row>
    <row r="516" spans="1:4" x14ac:dyDescent="0.25">
      <c r="A516" s="1">
        <f>A515+Entrada!$B$8/50</f>
        <v>1.0943999999999975E-2</v>
      </c>
      <c r="B516" s="1">
        <f t="shared" ref="B516:B579" si="26">IF(A516&lt;=kcm,Wci+(1-Wci)*(2*A516/kcm-A516^2/kcm^2)^0.5,IF(A516&lt;=kcu,1-(1-Wcu)*((A516-kcm)/(kcu-kcm))^2,Wcr+(Wcu-Wcr)*EXP(2*((Wcu-1)/(kcu-kcm))*(A516-kcu)/(Wcu-Wcr))))</f>
        <v>0.22355909629398951</v>
      </c>
      <c r="C516" s="1">
        <f t="shared" si="24"/>
        <v>6259654.6962317061</v>
      </c>
      <c r="D516" s="1">
        <f t="shared" si="25"/>
        <v>1.1152655156541031E-2</v>
      </c>
    </row>
    <row r="517" spans="1:4" x14ac:dyDescent="0.25">
      <c r="A517" s="1">
        <f>A516+Entrada!$B$8/50</f>
        <v>1.0965333333333308E-2</v>
      </c>
      <c r="B517" s="1">
        <f t="shared" si="26"/>
        <v>0.22336127770744574</v>
      </c>
      <c r="C517" s="1">
        <f t="shared" si="24"/>
        <v>6254115.7758084806</v>
      </c>
      <c r="D517" s="1">
        <f t="shared" si="25"/>
        <v>1.1173803859193591E-2</v>
      </c>
    </row>
    <row r="518" spans="1:4" x14ac:dyDescent="0.25">
      <c r="A518" s="1">
        <f>A517+Entrada!$B$8/50</f>
        <v>1.0986666666666641E-2</v>
      </c>
      <c r="B518" s="1">
        <f t="shared" si="26"/>
        <v>0.22316512014357848</v>
      </c>
      <c r="C518" s="1">
        <f t="shared" si="24"/>
        <v>6248623.3640201977</v>
      </c>
      <c r="D518" s="1">
        <f t="shared" si="25"/>
        <v>1.1194954112133981E-2</v>
      </c>
    </row>
    <row r="519" spans="1:4" x14ac:dyDescent="0.25">
      <c r="A519" s="1">
        <f>A518+Entrada!$B$8/50</f>
        <v>1.1007999999999974E-2</v>
      </c>
      <c r="B519" s="1">
        <f t="shared" si="26"/>
        <v>0.22297060965528409</v>
      </c>
      <c r="C519" s="1">
        <f t="shared" si="24"/>
        <v>6243177.0703479545</v>
      </c>
      <c r="D519" s="1">
        <f t="shared" si="25"/>
        <v>1.1216105902344906E-2</v>
      </c>
    </row>
    <row r="520" spans="1:4" x14ac:dyDescent="0.25">
      <c r="A520" s="1">
        <f>A519+Entrada!$B$8/50</f>
        <v>1.1029333333333308E-2</v>
      </c>
      <c r="B520" s="1">
        <f t="shared" si="26"/>
        <v>0.22277773241256846</v>
      </c>
      <c r="C520" s="1">
        <f t="shared" si="24"/>
        <v>6237776.5075519169</v>
      </c>
      <c r="D520" s="1">
        <f t="shared" si="25"/>
        <v>1.1237259216918372E-2</v>
      </c>
    </row>
    <row r="521" spans="1:4" x14ac:dyDescent="0.25">
      <c r="A521" s="1">
        <f>A520+Entrada!$B$8/50</f>
        <v>1.1050666666666641E-2</v>
      </c>
      <c r="B521" s="1">
        <f t="shared" si="26"/>
        <v>0.22258647470156384</v>
      </c>
      <c r="C521" s="1">
        <f t="shared" si="24"/>
        <v>6232421.2916437872</v>
      </c>
      <c r="D521" s="1">
        <f t="shared" si="25"/>
        <v>1.1258414043054768E-2</v>
      </c>
    </row>
    <row r="522" spans="1:4" x14ac:dyDescent="0.25">
      <c r="A522" s="1">
        <f>A521+Entrada!$B$8/50</f>
        <v>1.1071999999999974E-2</v>
      </c>
      <c r="B522" s="1">
        <f t="shared" si="26"/>
        <v>0.22239682292355359</v>
      </c>
      <c r="C522" s="1">
        <f t="shared" si="24"/>
        <v>6227111.0418595001</v>
      </c>
      <c r="D522" s="1">
        <f t="shared" si="25"/>
        <v>1.1279570368061957E-2</v>
      </c>
    </row>
    <row r="523" spans="1:4" x14ac:dyDescent="0.25">
      <c r="A523" s="1">
        <f>A522+Entrada!$B$8/50</f>
        <v>1.1093333333333307E-2</v>
      </c>
      <c r="B523" s="1">
        <f t="shared" si="26"/>
        <v>0.22220876359400543</v>
      </c>
      <c r="C523" s="1">
        <f t="shared" si="24"/>
        <v>6221845.3806321518</v>
      </c>
      <c r="D523" s="1">
        <f t="shared" si="25"/>
        <v>1.130072817935438E-2</v>
      </c>
    </row>
    <row r="524" spans="1:4" x14ac:dyDescent="0.25">
      <c r="A524" s="1">
        <f>A523+Entrada!$B$8/50</f>
        <v>1.1114666666666641E-2</v>
      </c>
      <c r="B524" s="1">
        <f t="shared" si="26"/>
        <v>0.22202228334161261</v>
      </c>
      <c r="C524" s="1">
        <f t="shared" si="24"/>
        <v>6216623.9335651528</v>
      </c>
      <c r="D524" s="1">
        <f t="shared" si="25"/>
        <v>1.1321887464452146E-2</v>
      </c>
    </row>
    <row r="525" spans="1:4" x14ac:dyDescent="0.25">
      <c r="A525" s="1">
        <f>A524+Entrada!$B$8/50</f>
        <v>1.1135999999999974E-2</v>
      </c>
      <c r="B525" s="1">
        <f t="shared" si="26"/>
        <v>0.2218373689073431</v>
      </c>
      <c r="C525" s="1">
        <f t="shared" si="24"/>
        <v>6211446.3294056067</v>
      </c>
      <c r="D525" s="1">
        <f t="shared" si="25"/>
        <v>1.134304821098016E-2</v>
      </c>
    </row>
    <row r="526" spans="1:4" x14ac:dyDescent="0.25">
      <c r="A526" s="1">
        <f>A525+Entrada!$B$8/50</f>
        <v>1.1157333333333307E-2</v>
      </c>
      <c r="B526" s="1">
        <f t="shared" si="26"/>
        <v>0.22165400714349703</v>
      </c>
      <c r="C526" s="1">
        <f t="shared" si="24"/>
        <v>6206312.200017917</v>
      </c>
      <c r="D526" s="1">
        <f t="shared" si="25"/>
        <v>1.1364210406667238E-2</v>
      </c>
    </row>
    <row r="527" spans="1:4" x14ac:dyDescent="0.25">
      <c r="A527" s="1">
        <f>A526+Entrada!$B$8/50</f>
        <v>1.1178666666666641E-2</v>
      </c>
      <c r="B527" s="1">
        <f t="shared" si="26"/>
        <v>0.22147218501277177</v>
      </c>
      <c r="C527" s="1">
        <f t="shared" si="24"/>
        <v>6201221.1803576099</v>
      </c>
      <c r="D527" s="1">
        <f t="shared" si="25"/>
        <v>1.1385374039345227E-2</v>
      </c>
    </row>
    <row r="528" spans="1:4" x14ac:dyDescent="0.25">
      <c r="A528" s="1">
        <f>A527+Entrada!$B$8/50</f>
        <v>1.1199999999999974E-2</v>
      </c>
      <c r="B528" s="1">
        <f t="shared" si="26"/>
        <v>0.22129188958733492</v>
      </c>
      <c r="C528" s="1">
        <f t="shared" si="24"/>
        <v>6196172.9084453778</v>
      </c>
      <c r="D528" s="1">
        <f t="shared" si="25"/>
        <v>1.1406539096948153E-2</v>
      </c>
    </row>
    <row r="529" spans="1:4" x14ac:dyDescent="0.25">
      <c r="A529" s="1">
        <f>A528+Entrada!$B$8/50</f>
        <v>1.1221333333333307E-2</v>
      </c>
      <c r="B529" s="1">
        <f t="shared" si="26"/>
        <v>0.22111310804790521</v>
      </c>
      <c r="C529" s="1">
        <f t="shared" si="24"/>
        <v>6191167.0253413459</v>
      </c>
      <c r="D529" s="1">
        <f t="shared" si="25"/>
        <v>1.1427705567511352E-2</v>
      </c>
    </row>
    <row r="530" spans="1:4" x14ac:dyDescent="0.25">
      <c r="A530" s="1">
        <f>A529+Entrada!$B$8/50</f>
        <v>1.124266666666664E-2</v>
      </c>
      <c r="B530" s="1">
        <f t="shared" si="26"/>
        <v>0.22093582768284098</v>
      </c>
      <c r="C530" s="1">
        <f t="shared" si="24"/>
        <v>6186203.1751195472</v>
      </c>
      <c r="D530" s="1">
        <f t="shared" si="25"/>
        <v>1.1448873439170625E-2</v>
      </c>
    </row>
    <row r="531" spans="1:4" x14ac:dyDescent="0.25">
      <c r="A531" s="1">
        <f>A530+Entrada!$B$8/50</f>
        <v>1.1263999999999974E-2</v>
      </c>
      <c r="B531" s="1">
        <f t="shared" si="26"/>
        <v>0.22076003588723633</v>
      </c>
      <c r="C531" s="1">
        <f t="shared" si="24"/>
        <v>6181281.0048426175</v>
      </c>
      <c r="D531" s="1">
        <f t="shared" si="25"/>
        <v>1.1470042700161394E-2</v>
      </c>
    </row>
    <row r="532" spans="1:4" x14ac:dyDescent="0.25">
      <c r="A532" s="1">
        <f>A531+Entrada!$B$8/50</f>
        <v>1.1285333333333307E-2</v>
      </c>
      <c r="B532" s="1">
        <f t="shared" si="26"/>
        <v>0.22058572016202499</v>
      </c>
      <c r="C532" s="1">
        <f t="shared" si="24"/>
        <v>6176400.1645366997</v>
      </c>
      <c r="D532" s="1">
        <f t="shared" si="25"/>
        <v>1.1491213338817863E-2</v>
      </c>
    </row>
    <row r="533" spans="1:4" x14ac:dyDescent="0.25">
      <c r="A533" s="1">
        <f>A532+Entrada!$B$8/50</f>
        <v>1.130666666666664E-2</v>
      </c>
      <c r="B533" s="1">
        <f t="shared" si="26"/>
        <v>0.22041286811309152</v>
      </c>
      <c r="C533" s="1">
        <f t="shared" si="24"/>
        <v>6171560.3071665624</v>
      </c>
      <c r="D533" s="1">
        <f t="shared" si="25"/>
        <v>1.1512385343572192E-2</v>
      </c>
    </row>
    <row r="534" spans="1:4" x14ac:dyDescent="0.25">
      <c r="A534" s="1">
        <f>A533+Entrada!$B$8/50</f>
        <v>1.1327999999999974E-2</v>
      </c>
      <c r="B534" s="1">
        <f t="shared" si="26"/>
        <v>0.22024146745039014</v>
      </c>
      <c r="C534" s="1">
        <f t="shared" si="24"/>
        <v>6166761.0886109238</v>
      </c>
      <c r="D534" s="1">
        <f t="shared" si="25"/>
        <v>1.153355870295367E-2</v>
      </c>
    </row>
    <row r="535" spans="1:4" x14ac:dyDescent="0.25">
      <c r="A535" s="1">
        <f>A534+Entrada!$B$8/50</f>
        <v>1.1349333333333307E-2</v>
      </c>
      <c r="B535" s="1">
        <f t="shared" si="26"/>
        <v>0.22007150598707079</v>
      </c>
      <c r="C535" s="1">
        <f t="shared" si="24"/>
        <v>6162002.1676379824</v>
      </c>
      <c r="D535" s="1">
        <f t="shared" si="25"/>
        <v>1.1554733405587906E-2</v>
      </c>
    </row>
    <row r="536" spans="1:4" x14ac:dyDescent="0.25">
      <c r="A536" s="1">
        <f>A535+Entrada!$B$8/50</f>
        <v>1.137066666666664E-2</v>
      </c>
      <c r="B536" s="1">
        <f t="shared" si="26"/>
        <v>0.2199029716386128</v>
      </c>
      <c r="C536" s="1">
        <f t="shared" si="24"/>
        <v>6157283.2058811588</v>
      </c>
      <c r="D536" s="1">
        <f t="shared" si="25"/>
        <v>1.1575909440196012E-2</v>
      </c>
    </row>
    <row r="537" spans="1:4" x14ac:dyDescent="0.25">
      <c r="A537" s="1">
        <f>A536+Entrada!$B$8/50</f>
        <v>1.1391999999999973E-2</v>
      </c>
      <c r="B537" s="1">
        <f t="shared" si="26"/>
        <v>0.21973585242196547</v>
      </c>
      <c r="C537" s="1">
        <f t="shared" si="24"/>
        <v>6152603.8678150335</v>
      </c>
      <c r="D537" s="1">
        <f t="shared" si="25"/>
        <v>1.1597086795593807E-2</v>
      </c>
    </row>
    <row r="538" spans="1:4" x14ac:dyDescent="0.25">
      <c r="A538" s="1">
        <f>A537+Entrada!$B$8/50</f>
        <v>1.1413333333333307E-2</v>
      </c>
      <c r="B538" s="1">
        <f t="shared" si="26"/>
        <v>0.21957013645469614</v>
      </c>
      <c r="C538" s="1">
        <f t="shared" si="24"/>
        <v>6147963.8207314918</v>
      </c>
      <c r="D538" s="1">
        <f t="shared" si="25"/>
        <v>1.1618265460691023E-2</v>
      </c>
    </row>
    <row r="539" spans="1:4" x14ac:dyDescent="0.25">
      <c r="A539" s="1">
        <f>A538+Entrada!$B$8/50</f>
        <v>1.143466666666664E-2</v>
      </c>
      <c r="B539" s="1">
        <f t="shared" si="26"/>
        <v>0.21940581195414544</v>
      </c>
      <c r="C539" s="1">
        <f t="shared" si="24"/>
        <v>6143362.7347160717</v>
      </c>
      <c r="D539" s="1">
        <f t="shared" si="25"/>
        <v>1.1639445424490509E-2</v>
      </c>
    </row>
    <row r="540" spans="1:4" x14ac:dyDescent="0.25">
      <c r="A540" s="1">
        <f>A539+Entrada!$B$8/50</f>
        <v>1.1455999999999973E-2</v>
      </c>
      <c r="B540" s="1">
        <f t="shared" si="26"/>
        <v>0.21924286723658926</v>
      </c>
      <c r="C540" s="1">
        <f t="shared" si="24"/>
        <v>6138800.2826244989</v>
      </c>
      <c r="D540" s="1">
        <f t="shared" si="25"/>
        <v>1.1660626676087457E-2</v>
      </c>
    </row>
    <row r="541" spans="1:4" x14ac:dyDescent="0.25">
      <c r="A541" s="1">
        <f>A540+Entrada!$B$8/50</f>
        <v>1.1477333333333306E-2</v>
      </c>
      <c r="B541" s="1">
        <f t="shared" si="26"/>
        <v>0.21908129071640828</v>
      </c>
      <c r="C541" s="1">
        <f t="shared" si="24"/>
        <v>6134276.140059432</v>
      </c>
      <c r="D541" s="1">
        <f t="shared" si="25"/>
        <v>1.168180920466862E-2</v>
      </c>
    </row>
    <row r="542" spans="1:4" x14ac:dyDescent="0.25">
      <c r="A542" s="1">
        <f>A541+Entrada!$B$8/50</f>
        <v>1.149866666666664E-2</v>
      </c>
      <c r="B542" s="1">
        <f t="shared" si="26"/>
        <v>0.21892107090526411</v>
      </c>
      <c r="C542" s="1">
        <f t="shared" si="24"/>
        <v>6129789.9853473948</v>
      </c>
      <c r="D542" s="1">
        <f t="shared" si="25"/>
        <v>1.1702992999511552E-2</v>
      </c>
    </row>
    <row r="543" spans="1:4" x14ac:dyDescent="0.25">
      <c r="A543" s="1">
        <f>A542+Entrada!$B$8/50</f>
        <v>1.1519999999999973E-2</v>
      </c>
      <c r="B543" s="1">
        <f t="shared" si="26"/>
        <v>0.21876219641128242</v>
      </c>
      <c r="C543" s="1">
        <f t="shared" si="24"/>
        <v>6125341.4995159078</v>
      </c>
      <c r="D543" s="1">
        <f t="shared" si="25"/>
        <v>1.1724178049983837E-2</v>
      </c>
    </row>
    <row r="544" spans="1:4" x14ac:dyDescent="0.25">
      <c r="A544" s="1">
        <f>A543+Entrada!$B$8/50</f>
        <v>1.1541333333333306E-2</v>
      </c>
      <c r="B544" s="1">
        <f t="shared" si="26"/>
        <v>0.21860465593824302</v>
      </c>
      <c r="C544" s="1">
        <f t="shared" si="24"/>
        <v>6120930.3662708048</v>
      </c>
      <c r="D544" s="1">
        <f t="shared" si="25"/>
        <v>1.1745364345542334E-2</v>
      </c>
    </row>
    <row r="545" spans="1:4" x14ac:dyDescent="0.25">
      <c r="A545" s="1">
        <f>A544+Entrada!$B$8/50</f>
        <v>1.156266666666664E-2</v>
      </c>
      <c r="B545" s="1">
        <f t="shared" si="26"/>
        <v>0.21844843828477661</v>
      </c>
      <c r="C545" s="1">
        <f t="shared" si="24"/>
        <v>6116556.271973745</v>
      </c>
      <c r="D545" s="1">
        <f t="shared" si="25"/>
        <v>1.1766551875732431E-2</v>
      </c>
    </row>
    <row r="546" spans="1:4" x14ac:dyDescent="0.25">
      <c r="A546" s="1">
        <f>A545+Entrada!$B$8/50</f>
        <v>1.1583999999999973E-2</v>
      </c>
      <c r="B546" s="1">
        <f t="shared" si="26"/>
        <v>0.21829353234356846</v>
      </c>
      <c r="C546" s="1">
        <f t="shared" si="24"/>
        <v>6112218.9056199174</v>
      </c>
      <c r="D546" s="1">
        <f t="shared" si="25"/>
        <v>1.1787740630187303E-2</v>
      </c>
    </row>
    <row r="547" spans="1:4" x14ac:dyDescent="0.25">
      <c r="A547" s="1">
        <f>A546+Entrada!$B$8/50</f>
        <v>1.1605333333333306E-2</v>
      </c>
      <c r="B547" s="1">
        <f t="shared" si="26"/>
        <v>0.21813992710056854</v>
      </c>
      <c r="C547" s="1">
        <f t="shared" si="24"/>
        <v>6107917.9588159192</v>
      </c>
      <c r="D547" s="1">
        <f t="shared" si="25"/>
        <v>1.1808930598627171E-2</v>
      </c>
    </row>
    <row r="548" spans="1:4" x14ac:dyDescent="0.25">
      <c r="A548" s="1">
        <f>A547+Entrada!$B$8/50</f>
        <v>1.1626666666666639E-2</v>
      </c>
      <c r="B548" s="1">
        <f t="shared" si="26"/>
        <v>0.21798761163420843</v>
      </c>
      <c r="C548" s="1">
        <f t="shared" si="24"/>
        <v>6103653.1257578358</v>
      </c>
      <c r="D548" s="1">
        <f t="shared" si="25"/>
        <v>1.1830121770858567E-2</v>
      </c>
    </row>
    <row r="549" spans="1:4" x14ac:dyDescent="0.25">
      <c r="A549" s="1">
        <f>A548+Entrada!$B$8/50</f>
        <v>1.1647999999999973E-2</v>
      </c>
      <c r="B549" s="1">
        <f t="shared" si="26"/>
        <v>0.21783657511462493</v>
      </c>
      <c r="C549" s="1">
        <f t="shared" si="24"/>
        <v>6099424.1032094983</v>
      </c>
      <c r="D549" s="1">
        <f t="shared" si="25"/>
        <v>1.1851314136773622E-2</v>
      </c>
    </row>
    <row r="550" spans="1:4" x14ac:dyDescent="0.25">
      <c r="A550" s="1">
        <f>A549+Entrada!$B$8/50</f>
        <v>1.1669333333333306E-2</v>
      </c>
      <c r="B550" s="1">
        <f t="shared" si="26"/>
        <v>0.21768680680288979</v>
      </c>
      <c r="C550" s="1">
        <f t="shared" si="24"/>
        <v>6095230.5904809143</v>
      </c>
      <c r="D550" s="1">
        <f t="shared" si="25"/>
        <v>1.1872507686349336E-2</v>
      </c>
    </row>
    <row r="551" spans="1:4" x14ac:dyDescent="0.25">
      <c r="A551" s="1">
        <f>A550+Entrada!$B$8/50</f>
        <v>1.1690666666666639E-2</v>
      </c>
      <c r="B551" s="1">
        <f t="shared" si="26"/>
        <v>0.21753829605024633</v>
      </c>
      <c r="C551" s="1">
        <f t="shared" si="24"/>
        <v>6091072.2894068975</v>
      </c>
      <c r="D551" s="1">
        <f t="shared" si="25"/>
        <v>1.1893702409646869E-2</v>
      </c>
    </row>
    <row r="552" spans="1:4" x14ac:dyDescent="0.25">
      <c r="A552" s="1">
        <f>A551+Entrada!$B$8/50</f>
        <v>1.1711999999999972E-2</v>
      </c>
      <c r="B552" s="1">
        <f t="shared" si="26"/>
        <v>0.21739103229735227</v>
      </c>
      <c r="C552" s="1">
        <f t="shared" si="24"/>
        <v>6086948.9043258633</v>
      </c>
      <c r="D552" s="1">
        <f t="shared" si="25"/>
        <v>1.1914898296810835E-2</v>
      </c>
    </row>
    <row r="553" spans="1:4" x14ac:dyDescent="0.25">
      <c r="A553" s="1">
        <f>A552+Entrada!$B$8/50</f>
        <v>1.1733333333333306E-2</v>
      </c>
      <c r="B553" s="1">
        <f t="shared" si="26"/>
        <v>0.21724500507352887</v>
      </c>
      <c r="C553" s="1">
        <f t="shared" si="24"/>
        <v>6082860.1420588084</v>
      </c>
      <c r="D553" s="1">
        <f t="shared" si="25"/>
        <v>1.19360953380686E-2</v>
      </c>
    </row>
    <row r="554" spans="1:4" x14ac:dyDescent="0.25">
      <c r="A554" s="1">
        <f>A553+Entrada!$B$8/50</f>
        <v>1.1754666666666639E-2</v>
      </c>
      <c r="B554" s="1">
        <f t="shared" si="26"/>
        <v>0.21710020399601659</v>
      </c>
      <c r="C554" s="1">
        <f t="shared" si="24"/>
        <v>6078805.7118884651</v>
      </c>
      <c r="D554" s="1">
        <f t="shared" si="25"/>
        <v>1.1957293523729588E-2</v>
      </c>
    </row>
    <row r="555" spans="1:4" x14ac:dyDescent="0.25">
      <c r="A555" s="1">
        <f>A554+Entrada!$B$8/50</f>
        <v>1.1775999999999972E-2</v>
      </c>
      <c r="B555" s="1">
        <f t="shared" si="26"/>
        <v>0.21695661876923672</v>
      </c>
      <c r="C555" s="1">
        <f t="shared" si="24"/>
        <v>6074785.3255386278</v>
      </c>
      <c r="D555" s="1">
        <f t="shared" si="25"/>
        <v>1.1978492844184592E-2</v>
      </c>
    </row>
    <row r="556" spans="1:4" x14ac:dyDescent="0.25">
      <c r="A556" s="1">
        <f>A555+Entrada!$B$8/50</f>
        <v>1.1797333333333306E-2</v>
      </c>
      <c r="B556" s="1">
        <f t="shared" si="26"/>
        <v>0.21681423918405934</v>
      </c>
      <c r="C556" s="1">
        <f t="shared" si="24"/>
        <v>6070798.6971536614</v>
      </c>
      <c r="D556" s="1">
        <f t="shared" si="25"/>
        <v>1.1999693289905093E-2</v>
      </c>
    </row>
    <row r="557" spans="1:4" x14ac:dyDescent="0.25">
      <c r="A557" s="1">
        <f>A556+Entrada!$B$8/50</f>
        <v>1.1818666666666639E-2</v>
      </c>
      <c r="B557" s="1">
        <f t="shared" si="26"/>
        <v>0.21667305511707763</v>
      </c>
      <c r="C557" s="1">
        <f t="shared" si="24"/>
        <v>6066845.5432781735</v>
      </c>
      <c r="D557" s="1">
        <f t="shared" si="25"/>
        <v>1.2020894851442579E-2</v>
      </c>
    </row>
    <row r="558" spans="1:4" x14ac:dyDescent="0.25">
      <c r="A558" s="1">
        <f>A557+Entrada!$B$8/50</f>
        <v>1.1839999999999972E-2</v>
      </c>
      <c r="B558" s="1">
        <f t="shared" si="26"/>
        <v>0.21653305652988786</v>
      </c>
      <c r="C558" s="1">
        <f t="shared" si="24"/>
        <v>6062925.5828368599</v>
      </c>
      <c r="D558" s="1">
        <f t="shared" si="25"/>
        <v>1.2042097519427867E-2</v>
      </c>
    </row>
    <row r="559" spans="1:4" x14ac:dyDescent="0.25">
      <c r="A559" s="1">
        <f>A558+Entrada!$B$8/50</f>
        <v>1.1861333333333305E-2</v>
      </c>
      <c r="B559" s="1">
        <f t="shared" si="26"/>
        <v>0.21639423346837575</v>
      </c>
      <c r="C559" s="1">
        <f t="shared" si="24"/>
        <v>6059038.5371145206</v>
      </c>
      <c r="D559" s="1">
        <f t="shared" si="25"/>
        <v>1.2063301284570456E-2</v>
      </c>
    </row>
    <row r="560" spans="1:4" x14ac:dyDescent="0.25">
      <c r="A560" s="1">
        <f>A559+Entrada!$B$8/50</f>
        <v>1.1882666666666639E-2</v>
      </c>
      <c r="B560" s="1">
        <f t="shared" si="26"/>
        <v>0.21625657606200871</v>
      </c>
      <c r="C560" s="1">
        <f t="shared" si="24"/>
        <v>6055184.1297362437</v>
      </c>
      <c r="D560" s="1">
        <f t="shared" si="25"/>
        <v>1.2084506137657847E-2</v>
      </c>
    </row>
    <row r="561" spans="1:4" x14ac:dyDescent="0.25">
      <c r="A561" s="1">
        <f>A560+Entrada!$B$8/50</f>
        <v>1.1903999999999972E-2</v>
      </c>
      <c r="B561" s="1">
        <f t="shared" si="26"/>
        <v>0.21612007452313398</v>
      </c>
      <c r="C561" s="1">
        <f t="shared" si="24"/>
        <v>6051362.0866477517</v>
      </c>
      <c r="D561" s="1">
        <f t="shared" si="25"/>
        <v>1.2105712069554898E-2</v>
      </c>
    </row>
    <row r="562" spans="1:4" x14ac:dyDescent="0.25">
      <c r="A562" s="1">
        <f>A561+Entrada!$B$8/50</f>
        <v>1.1925333333333305E-2</v>
      </c>
      <c r="B562" s="1">
        <f t="shared" si="26"/>
        <v>0.21598471914628278</v>
      </c>
      <c r="C562" s="1">
        <f t="shared" si="24"/>
        <v>6047572.1360959178</v>
      </c>
      <c r="D562" s="1">
        <f t="shared" si="25"/>
        <v>1.2126919071203168E-2</v>
      </c>
    </row>
    <row r="563" spans="1:4" x14ac:dyDescent="0.25">
      <c r="A563" s="1">
        <f>A562+Entrada!$B$8/50</f>
        <v>1.1946666666666638E-2</v>
      </c>
      <c r="B563" s="1">
        <f t="shared" si="26"/>
        <v>0.21585050030748024</v>
      </c>
      <c r="C563" s="1">
        <f t="shared" si="24"/>
        <v>6043814.0086094467</v>
      </c>
      <c r="D563" s="1">
        <f t="shared" si="25"/>
        <v>1.2148127133620287E-2</v>
      </c>
    </row>
    <row r="564" spans="1:4" x14ac:dyDescent="0.25">
      <c r="A564" s="1">
        <f>A563+Entrada!$B$8/50</f>
        <v>1.1967999999999972E-2</v>
      </c>
      <c r="B564" s="1">
        <f t="shared" si="26"/>
        <v>0.21571740846356105</v>
      </c>
      <c r="C564" s="1">
        <f t="shared" si="24"/>
        <v>6040087.4369797092</v>
      </c>
      <c r="D564" s="1">
        <f t="shared" si="25"/>
        <v>1.2169336247899296E-2</v>
      </c>
    </row>
    <row r="565" spans="1:4" x14ac:dyDescent="0.25">
      <c r="A565" s="1">
        <f>A564+Entrada!$B$8/50</f>
        <v>1.1989333333333305E-2</v>
      </c>
      <c r="B565" s="1">
        <f t="shared" si="26"/>
        <v>0.21558543415149095</v>
      </c>
      <c r="C565" s="1">
        <f t="shared" si="24"/>
        <v>6036392.1562417466</v>
      </c>
      <c r="D565" s="1">
        <f t="shared" si="25"/>
        <v>1.219054640520803E-2</v>
      </c>
    </row>
    <row r="566" spans="1:4" x14ac:dyDescent="0.25">
      <c r="A566" s="1">
        <f>A565+Entrada!$B$8/50</f>
        <v>1.2010666666666638E-2</v>
      </c>
      <c r="B566" s="1">
        <f t="shared" si="26"/>
        <v>0.21545456798769394</v>
      </c>
      <c r="C566" s="1">
        <f t="shared" si="24"/>
        <v>6032727.9036554303</v>
      </c>
      <c r="D566" s="1">
        <f t="shared" si="25"/>
        <v>1.2211757596788485E-2</v>
      </c>
    </row>
    <row r="567" spans="1:4" x14ac:dyDescent="0.25">
      <c r="A567" s="1">
        <f>A566+Entrada!$B$8/50</f>
        <v>1.2031999999999972E-2</v>
      </c>
      <c r="B567" s="1">
        <f t="shared" si="26"/>
        <v>0.21532480066738507</v>
      </c>
      <c r="C567" s="1">
        <f t="shared" si="24"/>
        <v>6029094.418686782</v>
      </c>
      <c r="D567" s="1">
        <f t="shared" si="25"/>
        <v>1.2232969813956197E-2</v>
      </c>
    </row>
    <row r="568" spans="1:4" x14ac:dyDescent="0.25">
      <c r="A568" s="1">
        <f>A567+Entrada!$B$8/50</f>
        <v>1.2053333333333305E-2</v>
      </c>
      <c r="B568" s="1">
        <f t="shared" si="26"/>
        <v>0.2151961229639088</v>
      </c>
      <c r="C568" s="1">
        <f t="shared" si="24"/>
        <v>6025491.4429894462</v>
      </c>
      <c r="D568" s="1">
        <f t="shared" si="25"/>
        <v>1.225418304809962E-2</v>
      </c>
    </row>
    <row r="569" spans="1:4" x14ac:dyDescent="0.25">
      <c r="A569" s="1">
        <f>A568+Entrada!$B$8/50</f>
        <v>1.2074666666666638E-2</v>
      </c>
      <c r="B569" s="1">
        <f t="shared" si="26"/>
        <v>0.21506852572808305</v>
      </c>
      <c r="C569" s="1">
        <f t="shared" si="24"/>
        <v>6021918.7203863254</v>
      </c>
      <c r="D569" s="1">
        <f t="shared" si="25"/>
        <v>1.2275397290679516E-2</v>
      </c>
    </row>
    <row r="570" spans="1:4" x14ac:dyDescent="0.25">
      <c r="A570" s="1">
        <f>A569+Entrada!$B$8/50</f>
        <v>1.2095999999999971E-2</v>
      </c>
      <c r="B570" s="1">
        <f t="shared" si="26"/>
        <v>0.21494199988754867</v>
      </c>
      <c r="C570" s="1">
        <f t="shared" si="24"/>
        <v>6018375.9968513623</v>
      </c>
      <c r="D570" s="1">
        <f t="shared" si="25"/>
        <v>1.2296612533228351E-2</v>
      </c>
    </row>
    <row r="571" spans="1:4" x14ac:dyDescent="0.25">
      <c r="A571" s="1">
        <f>A570+Entrada!$B$8/50</f>
        <v>1.2117333333333305E-2</v>
      </c>
      <c r="B571" s="1">
        <f t="shared" si="26"/>
        <v>0.21481653644612431</v>
      </c>
      <c r="C571" s="1">
        <f t="shared" si="24"/>
        <v>6014863.0204914808</v>
      </c>
      <c r="D571" s="1">
        <f t="shared" si="25"/>
        <v>1.2317828767349687E-2</v>
      </c>
    </row>
    <row r="572" spans="1:4" x14ac:dyDescent="0.25">
      <c r="A572" s="1">
        <f>A571+Entrada!$B$8/50</f>
        <v>1.2138666666666638E-2</v>
      </c>
      <c r="B572" s="1">
        <f t="shared" si="26"/>
        <v>0.21469212648316685</v>
      </c>
      <c r="C572" s="1">
        <f t="shared" si="24"/>
        <v>6011379.541528672</v>
      </c>
      <c r="D572" s="1">
        <f t="shared" si="25"/>
        <v>1.2339045984717594E-2</v>
      </c>
    </row>
    <row r="573" spans="1:4" x14ac:dyDescent="0.25">
      <c r="A573" s="1">
        <f>A572+Entrada!$B$8/50</f>
        <v>1.2159999999999971E-2</v>
      </c>
      <c r="B573" s="1">
        <f t="shared" si="26"/>
        <v>0.21456876115293713</v>
      </c>
      <c r="C573" s="1">
        <f t="shared" si="24"/>
        <v>6007925.31228224</v>
      </c>
      <c r="D573" s="1">
        <f t="shared" si="25"/>
        <v>1.2360264177076046E-2</v>
      </c>
    </row>
    <row r="574" spans="1:4" x14ac:dyDescent="0.25">
      <c r="A574" s="1">
        <f>A573+Entrada!$B$8/50</f>
        <v>1.2181333333333304E-2</v>
      </c>
      <c r="B574" s="1">
        <f t="shared" si="26"/>
        <v>0.21444643168397093</v>
      </c>
      <c r="C574" s="1">
        <f t="shared" si="24"/>
        <v>6004500.0871511856</v>
      </c>
      <c r="D574" s="1">
        <f t="shared" si="25"/>
        <v>1.2381483336238343E-2</v>
      </c>
    </row>
    <row r="575" spans="1:4" x14ac:dyDescent="0.25">
      <c r="A575" s="1">
        <f>A574+Entrada!$B$8/50</f>
        <v>1.2202666666666638E-2</v>
      </c>
      <c r="B575" s="1">
        <f t="shared" si="26"/>
        <v>0.21432512937845535</v>
      </c>
      <c r="C575" s="1">
        <f t="shared" si="24"/>
        <v>6001103.62259675</v>
      </c>
      <c r="D575" s="1">
        <f t="shared" si="25"/>
        <v>1.240270345408653E-2</v>
      </c>
    </row>
    <row r="576" spans="1:4" x14ac:dyDescent="0.25">
      <c r="A576" s="1">
        <f>A575+Entrada!$B$8/50</f>
        <v>1.2223999999999971E-2</v>
      </c>
      <c r="B576" s="1">
        <f t="shared" si="26"/>
        <v>0.21420484561161046</v>
      </c>
      <c r="C576" s="1">
        <f t="shared" si="24"/>
        <v>5997735.6771250926</v>
      </c>
      <c r="D576" s="1">
        <f t="shared" si="25"/>
        <v>1.2423924522570807E-2</v>
      </c>
    </row>
    <row r="577" spans="1:4" x14ac:dyDescent="0.25">
      <c r="A577" s="1">
        <f>A576+Entrada!$B$8/50</f>
        <v>1.2245333333333304E-2</v>
      </c>
      <c r="B577" s="1">
        <f t="shared" si="26"/>
        <v>0.21408557183107596</v>
      </c>
      <c r="C577" s="1">
        <f t="shared" si="24"/>
        <v>5994396.0112701273</v>
      </c>
      <c r="D577" s="1">
        <f t="shared" si="25"/>
        <v>1.2445146533708975E-2</v>
      </c>
    </row>
    <row r="578" spans="1:4" x14ac:dyDescent="0.25">
      <c r="A578" s="1">
        <f>A577+Entrada!$B$8/50</f>
        <v>1.2266666666666638E-2</v>
      </c>
      <c r="B578" s="1">
        <f t="shared" si="26"/>
        <v>0.21396729955630306</v>
      </c>
      <c r="C578" s="1">
        <f t="shared" ref="C578:C641" si="27">B578*fc</f>
        <v>5991084.387576486</v>
      </c>
      <c r="D578" s="1">
        <f t="shared" ref="D578:D641" si="28">A578+C578/Ec</f>
        <v>1.2466369479585853E-2</v>
      </c>
    </row>
    <row r="579" spans="1:4" x14ac:dyDescent="0.25">
      <c r="A579" s="1">
        <f>A578+Entrada!$B$8/50</f>
        <v>1.2287999999999971E-2</v>
      </c>
      <c r="B579" s="1">
        <f t="shared" si="26"/>
        <v>0.21385002037795164</v>
      </c>
      <c r="C579" s="1">
        <f t="shared" si="27"/>
        <v>5987800.5705826459</v>
      </c>
      <c r="D579" s="1">
        <f t="shared" si="28"/>
        <v>1.2487593352352725E-2</v>
      </c>
    </row>
    <row r="580" spans="1:4" x14ac:dyDescent="0.25">
      <c r="A580" s="1">
        <f>A579+Entrada!$B$8/50</f>
        <v>1.2309333333333304E-2</v>
      </c>
      <c r="B580" s="1">
        <f t="shared" ref="B580:B643" si="29">IF(A580&lt;=kcm,Wci+(1-Wci)*(2*A580/kcm-A580^2/kcm^2)^0.5,IF(A580&lt;=kcu,1-(1-Wcu)*((A580-kcm)/(kcu-kcm))^2,Wcr+(Wcu-Wcr)*EXP(2*((Wcu-1)/(kcu-kcm))*(A580-kcu)/(Wcu-Wcr))))</f>
        <v>0.21373372595729223</v>
      </c>
      <c r="C580" s="1">
        <f t="shared" si="27"/>
        <v>5984544.3268041825</v>
      </c>
      <c r="D580" s="1">
        <f t="shared" si="28"/>
        <v>1.2508818144226776E-2</v>
      </c>
    </row>
    <row r="581" spans="1:4" x14ac:dyDescent="0.25">
      <c r="A581" s="1">
        <f>A580+Entrada!$B$8/50</f>
        <v>1.2330666666666637E-2</v>
      </c>
      <c r="B581" s="1">
        <f t="shared" si="29"/>
        <v>0.21361840802561316</v>
      </c>
      <c r="C581" s="1">
        <f t="shared" si="27"/>
        <v>5981315.4247171683</v>
      </c>
      <c r="D581" s="1">
        <f t="shared" si="28"/>
        <v>1.2530043847490542E-2</v>
      </c>
    </row>
    <row r="582" spans="1:4" x14ac:dyDescent="0.25">
      <c r="A582" s="1">
        <f>A581+Entrada!$B$8/50</f>
        <v>1.2351999999999971E-2</v>
      </c>
      <c r="B582" s="1">
        <f t="shared" si="29"/>
        <v>0.21350405838363262</v>
      </c>
      <c r="C582" s="1">
        <f t="shared" si="27"/>
        <v>5978113.6347417133</v>
      </c>
      <c r="D582" s="1">
        <f t="shared" si="28"/>
        <v>1.2551270454491361E-2</v>
      </c>
    </row>
    <row r="583" spans="1:4" x14ac:dyDescent="0.25">
      <c r="A583" s="1">
        <f>A582+Entrada!$B$8/50</f>
        <v>1.2373333333333304E-2</v>
      </c>
      <c r="B583" s="1">
        <f t="shared" si="29"/>
        <v>0.21339066890091568</v>
      </c>
      <c r="C583" s="1">
        <f t="shared" si="27"/>
        <v>5974938.7292256393</v>
      </c>
      <c r="D583" s="1">
        <f t="shared" si="28"/>
        <v>1.2572497957640824E-2</v>
      </c>
    </row>
    <row r="584" spans="1:4" x14ac:dyDescent="0.25">
      <c r="A584" s="1">
        <f>A583+Entrada!$B$8/50</f>
        <v>1.2394666666666637E-2</v>
      </c>
      <c r="B584" s="1">
        <f t="shared" si="29"/>
        <v>0.21327823151529615</v>
      </c>
      <c r="C584" s="1">
        <f t="shared" si="27"/>
        <v>5971790.4824282918</v>
      </c>
      <c r="D584" s="1">
        <f t="shared" si="28"/>
        <v>1.2593726349414247E-2</v>
      </c>
    </row>
    <row r="585" spans="1:4" x14ac:dyDescent="0.25">
      <c r="A585" s="1">
        <f>A584+Entrada!$B$8/50</f>
        <v>1.241599999999997E-2</v>
      </c>
      <c r="B585" s="1">
        <f t="shared" si="29"/>
        <v>0.21316673823230353</v>
      </c>
      <c r="C585" s="1">
        <f t="shared" si="27"/>
        <v>5968668.6705044992</v>
      </c>
      <c r="D585" s="1">
        <f t="shared" si="28"/>
        <v>1.261495562235012E-2</v>
      </c>
    </row>
    <row r="586" spans="1:4" x14ac:dyDescent="0.25">
      <c r="A586" s="1">
        <f>A585+Entrada!$B$8/50</f>
        <v>1.2437333333333304E-2</v>
      </c>
      <c r="B586" s="1">
        <f t="shared" si="29"/>
        <v>0.21305618112459432</v>
      </c>
      <c r="C586" s="1">
        <f t="shared" si="27"/>
        <v>5965573.0714886412</v>
      </c>
      <c r="D586" s="1">
        <f t="shared" si="28"/>
        <v>1.2636185769049593E-2</v>
      </c>
    </row>
    <row r="587" spans="1:4" x14ac:dyDescent="0.25">
      <c r="A587" s="1">
        <f>A586+Entrada!$B$8/50</f>
        <v>1.2458666666666637E-2</v>
      </c>
      <c r="B587" s="1">
        <f t="shared" si="29"/>
        <v>0.21294655233138865</v>
      </c>
      <c r="C587" s="1">
        <f t="shared" si="27"/>
        <v>5962503.4652788825</v>
      </c>
      <c r="D587" s="1">
        <f t="shared" si="28"/>
        <v>1.2657416782175933E-2</v>
      </c>
    </row>
    <row r="588" spans="1:4" x14ac:dyDescent="0.25">
      <c r="A588" s="1">
        <f>A587+Entrada!$B$8/50</f>
        <v>1.247999999999997E-2</v>
      </c>
      <c r="B588" s="1">
        <f t="shared" si="29"/>
        <v>0.21283784405791115</v>
      </c>
      <c r="C588" s="1">
        <f t="shared" si="27"/>
        <v>5959459.633621512</v>
      </c>
      <c r="D588" s="1">
        <f t="shared" si="28"/>
        <v>1.2678648654454021E-2</v>
      </c>
    </row>
    <row r="589" spans="1:4" x14ac:dyDescent="0.25">
      <c r="A589" s="1">
        <f>A588+Entrada!$B$8/50</f>
        <v>1.2501333333333304E-2</v>
      </c>
      <c r="B589" s="1">
        <f t="shared" si="29"/>
        <v>0.21273004857483682</v>
      </c>
      <c r="C589" s="1">
        <f t="shared" si="27"/>
        <v>5956441.3600954311</v>
      </c>
      <c r="D589" s="1">
        <f t="shared" si="28"/>
        <v>1.2699881378669817E-2</v>
      </c>
    </row>
    <row r="590" spans="1:4" x14ac:dyDescent="0.25">
      <c r="A590" s="1">
        <f>A589+Entrada!$B$8/50</f>
        <v>1.2522666666666637E-2</v>
      </c>
      <c r="B590" s="1">
        <f t="shared" si="29"/>
        <v>0.2126231582177415</v>
      </c>
      <c r="C590" s="1">
        <f t="shared" si="27"/>
        <v>5953448.4300967623</v>
      </c>
      <c r="D590" s="1">
        <f t="shared" si="28"/>
        <v>1.2721114947669861E-2</v>
      </c>
    </row>
    <row r="591" spans="1:4" x14ac:dyDescent="0.25">
      <c r="A591" s="1">
        <f>A590+Entrada!$B$8/50</f>
        <v>1.254399999999997E-2</v>
      </c>
      <c r="B591" s="1">
        <f t="shared" si="29"/>
        <v>0.21251716538655685</v>
      </c>
      <c r="C591" s="1">
        <f t="shared" si="27"/>
        <v>5950480.6308235917</v>
      </c>
      <c r="D591" s="1">
        <f t="shared" si="28"/>
        <v>1.2742349354360756E-2</v>
      </c>
    </row>
    <row r="592" spans="1:4" x14ac:dyDescent="0.25">
      <c r="A592" s="1">
        <f>A591+Entrada!$B$8/50</f>
        <v>1.2565333333333303E-2</v>
      </c>
      <c r="B592" s="1">
        <f t="shared" si="29"/>
        <v>0.21241206254503001</v>
      </c>
      <c r="C592" s="1">
        <f t="shared" si="27"/>
        <v>5947537.7512608403</v>
      </c>
      <c r="D592" s="1">
        <f t="shared" si="28"/>
        <v>1.2763584591708664E-2</v>
      </c>
    </row>
    <row r="593" spans="1:4" x14ac:dyDescent="0.25">
      <c r="A593" s="1">
        <f>A592+Entrada!$B$8/50</f>
        <v>1.2586666666666637E-2</v>
      </c>
      <c r="B593" s="1">
        <f t="shared" si="29"/>
        <v>0.2123078422201877</v>
      </c>
      <c r="C593" s="1">
        <f t="shared" si="27"/>
        <v>5944619.5821652552</v>
      </c>
      <c r="D593" s="1">
        <f t="shared" si="28"/>
        <v>1.2784820652738811E-2</v>
      </c>
    </row>
    <row r="594" spans="1:4" x14ac:dyDescent="0.25">
      <c r="A594" s="1">
        <f>A593+Entrada!$B$8/50</f>
        <v>1.260799999999997E-2</v>
      </c>
      <c r="B594" s="1">
        <f t="shared" si="29"/>
        <v>0.21220449700180502</v>
      </c>
      <c r="C594" s="1">
        <f t="shared" si="27"/>
        <v>5941725.9160505403</v>
      </c>
      <c r="D594" s="1">
        <f t="shared" si="28"/>
        <v>1.2806057530534988E-2</v>
      </c>
    </row>
    <row r="595" spans="1:4" x14ac:dyDescent="0.25">
      <c r="A595" s="1">
        <f>A594+Entrada!$B$8/50</f>
        <v>1.2629333333333303E-2</v>
      </c>
      <c r="B595" s="1">
        <f t="shared" si="29"/>
        <v>0.21210201954187841</v>
      </c>
      <c r="C595" s="1">
        <f t="shared" si="27"/>
        <v>5938856.5471725957</v>
      </c>
      <c r="D595" s="1">
        <f t="shared" si="28"/>
        <v>1.2827295218239056E-2</v>
      </c>
    </row>
    <row r="596" spans="1:4" x14ac:dyDescent="0.25">
      <c r="A596" s="1">
        <f>A595+Entrada!$B$8/50</f>
        <v>1.2650666666666636E-2</v>
      </c>
      <c r="B596" s="1">
        <f t="shared" si="29"/>
        <v>0.2120004025541033</v>
      </c>
      <c r="C596" s="1">
        <f t="shared" si="27"/>
        <v>5936011.2715148926</v>
      </c>
      <c r="D596" s="1">
        <f t="shared" si="28"/>
        <v>1.2848533709050466E-2</v>
      </c>
    </row>
    <row r="597" spans="1:4" x14ac:dyDescent="0.25">
      <c r="A597" s="1">
        <f>A596+Entrada!$B$8/50</f>
        <v>1.267199999999997E-2</v>
      </c>
      <c r="B597" s="1">
        <f t="shared" si="29"/>
        <v>0.21189963881335597</v>
      </c>
      <c r="C597" s="1">
        <f t="shared" si="27"/>
        <v>5933189.8867739672</v>
      </c>
      <c r="D597" s="1">
        <f t="shared" si="28"/>
        <v>1.2869772996225768E-2</v>
      </c>
    </row>
    <row r="598" spans="1:4" x14ac:dyDescent="0.25">
      <c r="A598" s="1">
        <f>A597+Entrada!$B$8/50</f>
        <v>1.2693333333333303E-2</v>
      </c>
      <c r="B598" s="1">
        <f t="shared" si="29"/>
        <v>0.21179972115517992</v>
      </c>
      <c r="C598" s="1">
        <f t="shared" si="27"/>
        <v>5930392.1923450381</v>
      </c>
      <c r="D598" s="1">
        <f t="shared" si="28"/>
        <v>1.2891013073078137E-2</v>
      </c>
    </row>
    <row r="599" spans="1:4" x14ac:dyDescent="0.25">
      <c r="A599" s="1">
        <f>A598+Entrada!$B$8/50</f>
        <v>1.2714666666666636E-2</v>
      </c>
      <c r="B599" s="1">
        <f t="shared" si="29"/>
        <v>0.21170064247527642</v>
      </c>
      <c r="C599" s="1">
        <f t="shared" si="27"/>
        <v>5927617.9893077398</v>
      </c>
      <c r="D599" s="1">
        <f t="shared" si="28"/>
        <v>1.2912253932976894E-2</v>
      </c>
    </row>
    <row r="600" spans="1:4" x14ac:dyDescent="0.25">
      <c r="A600" s="1">
        <f>A599+Entrada!$B$8/50</f>
        <v>1.273599999999997E-2</v>
      </c>
      <c r="B600" s="1">
        <f t="shared" si="29"/>
        <v>0.21160239572899933</v>
      </c>
      <c r="C600" s="1">
        <f t="shared" si="27"/>
        <v>5924867.0804119809</v>
      </c>
      <c r="D600" s="1">
        <f t="shared" si="28"/>
        <v>1.2933495569347036E-2</v>
      </c>
    </row>
    <row r="601" spans="1:4" x14ac:dyDescent="0.25">
      <c r="A601" s="1">
        <f>A600+Entrada!$B$8/50</f>
        <v>1.2757333333333303E-2</v>
      </c>
      <c r="B601" s="1">
        <f t="shared" si="29"/>
        <v>0.21150497393085432</v>
      </c>
      <c r="C601" s="1">
        <f t="shared" si="27"/>
        <v>5922139.2700639209</v>
      </c>
      <c r="D601" s="1">
        <f t="shared" si="28"/>
        <v>1.2954737975668767E-2</v>
      </c>
    </row>
    <row r="602" spans="1:4" x14ac:dyDescent="0.25">
      <c r="A602" s="1">
        <f>A601+Entrada!$B$8/50</f>
        <v>1.2778666666666636E-2</v>
      </c>
      <c r="B602" s="1">
        <f t="shared" si="29"/>
        <v>0.21140837015400213</v>
      </c>
      <c r="C602" s="1">
        <f t="shared" si="27"/>
        <v>5919434.3643120592</v>
      </c>
      <c r="D602" s="1">
        <f t="shared" si="28"/>
        <v>1.2975981145477038E-2</v>
      </c>
    </row>
    <row r="603" spans="1:4" x14ac:dyDescent="0.25">
      <c r="A603" s="1">
        <f>A602+Entrada!$B$8/50</f>
        <v>1.2799999999999969E-2</v>
      </c>
      <c r="B603" s="1">
        <f t="shared" si="29"/>
        <v>0.21131257752976601</v>
      </c>
      <c r="C603" s="1">
        <f t="shared" si="27"/>
        <v>5916752.1708334479</v>
      </c>
      <c r="D603" s="1">
        <f t="shared" si="28"/>
        <v>1.2997225072361084E-2</v>
      </c>
    </row>
    <row r="604" spans="1:4" x14ac:dyDescent="0.25">
      <c r="A604" s="1">
        <f>A603+Entrada!$B$8/50</f>
        <v>1.2821333333333303E-2</v>
      </c>
      <c r="B604" s="1">
        <f t="shared" si="29"/>
        <v>0.21121758924714348</v>
      </c>
      <c r="C604" s="1">
        <f t="shared" si="27"/>
        <v>5914092.4989200179</v>
      </c>
      <c r="D604" s="1">
        <f t="shared" si="28"/>
        <v>1.3018469749963971E-2</v>
      </c>
    </row>
    <row r="605" spans="1:4" x14ac:dyDescent="0.25">
      <c r="A605" s="1">
        <f>A604+Entrada!$B$8/50</f>
        <v>1.2842666666666636E-2</v>
      </c>
      <c r="B605" s="1">
        <f t="shared" si="29"/>
        <v>0.21112339855232193</v>
      </c>
      <c r="C605" s="1">
        <f t="shared" si="27"/>
        <v>5911455.159465014</v>
      </c>
      <c r="D605" s="1">
        <f t="shared" si="28"/>
        <v>1.3039715171982137E-2</v>
      </c>
    </row>
    <row r="606" spans="1:4" x14ac:dyDescent="0.25">
      <c r="A606" s="1">
        <f>A605+Entrada!$B$8/50</f>
        <v>1.2863999999999969E-2</v>
      </c>
      <c r="B606" s="1">
        <f t="shared" si="29"/>
        <v>0.21102999874819853</v>
      </c>
      <c r="C606" s="1">
        <f t="shared" si="27"/>
        <v>5908839.9649495585</v>
      </c>
      <c r="D606" s="1">
        <f t="shared" si="28"/>
        <v>1.3060961332164955E-2</v>
      </c>
    </row>
    <row r="607" spans="1:4" x14ac:dyDescent="0.25">
      <c r="A607" s="1">
        <f>A606+Entrada!$B$8/50</f>
        <v>1.2885333333333302E-2</v>
      </c>
      <c r="B607" s="1">
        <f t="shared" si="29"/>
        <v>0.21093738319390393</v>
      </c>
      <c r="C607" s="1">
        <f t="shared" si="27"/>
        <v>5906246.7294293102</v>
      </c>
      <c r="D607" s="1">
        <f t="shared" si="28"/>
        <v>1.3082208224314279E-2</v>
      </c>
    </row>
    <row r="608" spans="1:4" x14ac:dyDescent="0.25">
      <c r="A608" s="1">
        <f>A607+Entrada!$B$8/50</f>
        <v>1.2906666666666636E-2</v>
      </c>
      <c r="B608" s="1">
        <f t="shared" si="29"/>
        <v>0.21084554530433014</v>
      </c>
      <c r="C608" s="1">
        <f t="shared" si="27"/>
        <v>5903675.2685212437</v>
      </c>
      <c r="D608" s="1">
        <f t="shared" si="28"/>
        <v>1.310345584228401E-2</v>
      </c>
    </row>
    <row r="609" spans="1:4" x14ac:dyDescent="0.25">
      <c r="A609" s="1">
        <f>A608+Entrada!$B$8/50</f>
        <v>1.2927999999999969E-2</v>
      </c>
      <c r="B609" s="1">
        <f t="shared" si="29"/>
        <v>0.21075447854966239</v>
      </c>
      <c r="C609" s="1">
        <f t="shared" si="27"/>
        <v>5901125.3993905466</v>
      </c>
      <c r="D609" s="1">
        <f t="shared" si="28"/>
        <v>1.3124704179979654E-2</v>
      </c>
    </row>
    <row r="610" spans="1:4" x14ac:dyDescent="0.25">
      <c r="A610" s="1">
        <f>A609+Entrada!$B$8/50</f>
        <v>1.2949333333333302E-2</v>
      </c>
      <c r="B610" s="1">
        <f t="shared" si="29"/>
        <v>0.2106641764549147</v>
      </c>
      <c r="C610" s="1">
        <f t="shared" si="27"/>
        <v>5898596.9407376116</v>
      </c>
      <c r="D610" s="1">
        <f t="shared" si="28"/>
        <v>1.314595323135789E-2</v>
      </c>
    </row>
    <row r="611" spans="1:4" x14ac:dyDescent="0.25">
      <c r="A611" s="1">
        <f>A610+Entrada!$B$8/50</f>
        <v>1.2970666666666636E-2</v>
      </c>
      <c r="B611" s="1">
        <f t="shared" si="29"/>
        <v>0.21057463259946968</v>
      </c>
      <c r="C611" s="1">
        <f t="shared" si="27"/>
        <v>5896089.7127851509</v>
      </c>
      <c r="D611" s="1">
        <f t="shared" si="28"/>
        <v>1.316720299042614E-2</v>
      </c>
    </row>
    <row r="612" spans="1:4" x14ac:dyDescent="0.25">
      <c r="A612" s="1">
        <f>A611+Entrada!$B$8/50</f>
        <v>1.2991999999999969E-2</v>
      </c>
      <c r="B612" s="1">
        <f t="shared" si="29"/>
        <v>0.21048584061662184</v>
      </c>
      <c r="C612" s="1">
        <f t="shared" si="27"/>
        <v>5893603.5372654116</v>
      </c>
      <c r="D612" s="1">
        <f t="shared" si="28"/>
        <v>1.3188453451242149E-2</v>
      </c>
    </row>
    <row r="613" spans="1:4" x14ac:dyDescent="0.25">
      <c r="A613" s="1">
        <f>A612+Entrada!$B$8/50</f>
        <v>1.3013333333333302E-2</v>
      </c>
      <c r="B613" s="1">
        <f t="shared" si="29"/>
        <v>0.21039779419312502</v>
      </c>
      <c r="C613" s="1">
        <f t="shared" si="27"/>
        <v>5891138.2374075009</v>
      </c>
      <c r="D613" s="1">
        <f t="shared" si="28"/>
        <v>1.3209704607913552E-2</v>
      </c>
    </row>
    <row r="614" spans="1:4" x14ac:dyDescent="0.25">
      <c r="A614" s="1">
        <f>A613+Entrada!$B$8/50</f>
        <v>1.3034666666666635E-2</v>
      </c>
      <c r="B614" s="1">
        <f t="shared" si="29"/>
        <v>0.21031048706874345</v>
      </c>
      <c r="C614" s="1">
        <f t="shared" si="27"/>
        <v>5888693.6379248165</v>
      </c>
      <c r="D614" s="1">
        <f t="shared" si="28"/>
        <v>1.3230956454597462E-2</v>
      </c>
    </row>
    <row r="615" spans="1:4" x14ac:dyDescent="0.25">
      <c r="A615" s="1">
        <f>A614+Entrada!$B$8/50</f>
        <v>1.3055999999999969E-2</v>
      </c>
      <c r="B615" s="1">
        <f t="shared" si="29"/>
        <v>0.21022391303580668</v>
      </c>
      <c r="C615" s="1">
        <f t="shared" si="27"/>
        <v>5886269.5650025867</v>
      </c>
      <c r="D615" s="1">
        <f t="shared" si="28"/>
        <v>1.3252208985500055E-2</v>
      </c>
    </row>
    <row r="616" spans="1:4" x14ac:dyDescent="0.25">
      <c r="A616" s="1">
        <f>A615+Entrada!$B$8/50</f>
        <v>1.3077333333333302E-2</v>
      </c>
      <c r="B616" s="1">
        <f t="shared" si="29"/>
        <v>0.21013806593876816</v>
      </c>
      <c r="C616" s="1">
        <f t="shared" si="27"/>
        <v>5883865.846285508</v>
      </c>
      <c r="D616" s="1">
        <f t="shared" si="28"/>
        <v>1.3273462194876151E-2</v>
      </c>
    </row>
    <row r="617" spans="1:4" x14ac:dyDescent="0.25">
      <c r="A617" s="1">
        <f>A616+Entrada!$B$8/50</f>
        <v>1.3098666666666635E-2</v>
      </c>
      <c r="B617" s="1">
        <f t="shared" si="29"/>
        <v>0.21005293967376767</v>
      </c>
      <c r="C617" s="1">
        <f t="shared" si="27"/>
        <v>5881482.3108654954</v>
      </c>
      <c r="D617" s="1">
        <f t="shared" si="28"/>
        <v>1.3294716077028819E-2</v>
      </c>
    </row>
    <row r="618" spans="1:4" x14ac:dyDescent="0.25">
      <c r="A618" s="1">
        <f>A617+Entrada!$B$8/50</f>
        <v>1.3119999999999968E-2</v>
      </c>
      <c r="B618" s="1">
        <f t="shared" si="29"/>
        <v>0.20996852818819717</v>
      </c>
      <c r="C618" s="1">
        <f t="shared" si="27"/>
        <v>5879118.7892695209</v>
      </c>
      <c r="D618" s="1">
        <f t="shared" si="28"/>
        <v>1.3315970626308953E-2</v>
      </c>
    </row>
    <row r="619" spans="1:4" x14ac:dyDescent="0.25">
      <c r="A619" s="1">
        <f>A618+Entrada!$B$8/50</f>
        <v>1.3141333333333302E-2</v>
      </c>
      <c r="B619" s="1">
        <f t="shared" si="29"/>
        <v>0.20988482548027054</v>
      </c>
      <c r="C619" s="1">
        <f t="shared" si="27"/>
        <v>5876775.1134475749</v>
      </c>
      <c r="D619" s="1">
        <f t="shared" si="28"/>
        <v>1.3337225837114887E-2</v>
      </c>
    </row>
    <row r="620" spans="1:4" x14ac:dyDescent="0.25">
      <c r="A620" s="1">
        <f>A619+Entrada!$B$8/50</f>
        <v>1.3162666666666635E-2</v>
      </c>
      <c r="B620" s="1">
        <f t="shared" si="29"/>
        <v>0.20980182559859692</v>
      </c>
      <c r="C620" s="1">
        <f t="shared" si="27"/>
        <v>5874451.116760714</v>
      </c>
      <c r="D620" s="1">
        <f t="shared" si="28"/>
        <v>1.3358481703891992E-2</v>
      </c>
    </row>
    <row r="621" spans="1:4" x14ac:dyDescent="0.25">
      <c r="A621" s="1">
        <f>A620+Entrada!$B$8/50</f>
        <v>1.3183999999999968E-2</v>
      </c>
      <c r="B621" s="1">
        <f t="shared" si="29"/>
        <v>0.20971952264175739</v>
      </c>
      <c r="C621" s="1">
        <f t="shared" si="27"/>
        <v>5872146.6339692073</v>
      </c>
      <c r="D621" s="1">
        <f t="shared" si="28"/>
        <v>1.3379738221132274E-2</v>
      </c>
    </row>
    <row r="622" spans="1:4" x14ac:dyDescent="0.25">
      <c r="A622" s="1">
        <f>A621+Entrada!$B$8/50</f>
        <v>1.3205333333333302E-2</v>
      </c>
      <c r="B622" s="1">
        <f t="shared" si="29"/>
        <v>0.20963791075788546</v>
      </c>
      <c r="C622" s="1">
        <f t="shared" si="27"/>
        <v>5869861.5012207925</v>
      </c>
      <c r="D622" s="1">
        <f t="shared" si="28"/>
        <v>1.3400995383373995E-2</v>
      </c>
    </row>
    <row r="623" spans="1:4" x14ac:dyDescent="0.25">
      <c r="A623" s="1">
        <f>A622+Entrada!$B$8/50</f>
        <v>1.3226666666666635E-2</v>
      </c>
      <c r="B623" s="1">
        <f t="shared" si="29"/>
        <v>0.20955698414425106</v>
      </c>
      <c r="C623" s="1">
        <f t="shared" si="27"/>
        <v>5867595.5560390297</v>
      </c>
      <c r="D623" s="1">
        <f t="shared" si="28"/>
        <v>1.342225318520127E-2</v>
      </c>
    </row>
    <row r="624" spans="1:4" x14ac:dyDescent="0.25">
      <c r="A624" s="1">
        <f>A623+Entrada!$B$8/50</f>
        <v>1.3247999999999968E-2</v>
      </c>
      <c r="B624" s="1">
        <f t="shared" si="29"/>
        <v>0.20947673704684777</v>
      </c>
      <c r="C624" s="1">
        <f t="shared" si="27"/>
        <v>5865348.637311738</v>
      </c>
      <c r="D624" s="1">
        <f t="shared" si="28"/>
        <v>1.3443511621243692E-2</v>
      </c>
    </row>
    <row r="625" spans="1:4" x14ac:dyDescent="0.25">
      <c r="A625" s="1">
        <f>A624+Entrada!$B$8/50</f>
        <v>1.3269333333333301E-2</v>
      </c>
      <c r="B625" s="1">
        <f t="shared" si="29"/>
        <v>0.20939716375998396</v>
      </c>
      <c r="C625" s="1">
        <f t="shared" si="27"/>
        <v>5863120.5852795513</v>
      </c>
      <c r="D625" s="1">
        <f t="shared" si="28"/>
        <v>1.3464770686175954E-2</v>
      </c>
    </row>
    <row r="626" spans="1:4" x14ac:dyDescent="0.25">
      <c r="A626" s="1">
        <f>A625+Entrada!$B$8/50</f>
        <v>1.3290666666666635E-2</v>
      </c>
      <c r="B626" s="1">
        <f t="shared" si="29"/>
        <v>0.2093182586258768</v>
      </c>
      <c r="C626" s="1">
        <f t="shared" si="27"/>
        <v>5860911.2415245501</v>
      </c>
      <c r="D626" s="1">
        <f t="shared" si="28"/>
        <v>1.3486030374717453E-2</v>
      </c>
    </row>
    <row r="627" spans="1:4" x14ac:dyDescent="0.25">
      <c r="A627" s="1">
        <f>A626+Entrada!$B$8/50</f>
        <v>1.3311999999999968E-2</v>
      </c>
      <c r="B627" s="1">
        <f t="shared" si="29"/>
        <v>0.2092400160342503</v>
      </c>
      <c r="C627" s="1">
        <f t="shared" si="27"/>
        <v>5858720.4489590088</v>
      </c>
      <c r="D627" s="1">
        <f t="shared" si="28"/>
        <v>1.3507290681631935E-2</v>
      </c>
    </row>
    <row r="628" spans="1:4" x14ac:dyDescent="0.25">
      <c r="A628" s="1">
        <f>A627+Entrada!$B$8/50</f>
        <v>1.3333333333333301E-2</v>
      </c>
      <c r="B628" s="1">
        <f t="shared" si="29"/>
        <v>0.20916243042193616</v>
      </c>
      <c r="C628" s="1">
        <f t="shared" si="27"/>
        <v>5856548.0518142125</v>
      </c>
      <c r="D628" s="1">
        <f t="shared" si="28"/>
        <v>1.3528551601727109E-2</v>
      </c>
    </row>
    <row r="629" spans="1:4" x14ac:dyDescent="0.25">
      <c r="A629" s="1">
        <f>A628+Entrada!$B$8/50</f>
        <v>1.3354666666666635E-2</v>
      </c>
      <c r="B629" s="1">
        <f t="shared" si="29"/>
        <v>0.20908549627247836</v>
      </c>
      <c r="C629" s="1">
        <f t="shared" si="27"/>
        <v>5854393.8956293939</v>
      </c>
      <c r="D629" s="1">
        <f t="shared" si="28"/>
        <v>1.3549813129854281E-2</v>
      </c>
    </row>
    <row r="630" spans="1:4" x14ac:dyDescent="0.25">
      <c r="A630" s="1">
        <f>A629+Entrada!$B$8/50</f>
        <v>1.3375999999999968E-2</v>
      </c>
      <c r="B630" s="1">
        <f t="shared" si="29"/>
        <v>0.20900920811574084</v>
      </c>
      <c r="C630" s="1">
        <f t="shared" si="27"/>
        <v>5852257.8272407437</v>
      </c>
      <c r="D630" s="1">
        <f t="shared" si="28"/>
        <v>1.3571075260907993E-2</v>
      </c>
    </row>
    <row r="631" spans="1:4" x14ac:dyDescent="0.25">
      <c r="A631" s="1">
        <f>A630+Entrada!$B$8/50</f>
        <v>1.3397333333333301E-2</v>
      </c>
      <c r="B631" s="1">
        <f t="shared" si="29"/>
        <v>0.20893356052751866</v>
      </c>
      <c r="C631" s="1">
        <f t="shared" si="27"/>
        <v>5850139.6947705224</v>
      </c>
      <c r="D631" s="1">
        <f t="shared" si="28"/>
        <v>1.3592337989825651E-2</v>
      </c>
    </row>
    <row r="632" spans="1:4" x14ac:dyDescent="0.25">
      <c r="A632" s="1">
        <f>A631+Entrada!$B$8/50</f>
        <v>1.3418666666666634E-2</v>
      </c>
      <c r="B632" s="1">
        <f t="shared" si="29"/>
        <v>0.20885854812915228</v>
      </c>
      <c r="C632" s="1">
        <f t="shared" si="27"/>
        <v>5848039.3476162637</v>
      </c>
      <c r="D632" s="1">
        <f t="shared" si="28"/>
        <v>1.3613601311587176E-2</v>
      </c>
    </row>
    <row r="633" spans="1:4" x14ac:dyDescent="0.25">
      <c r="A633" s="1">
        <f>A632+Entrada!$B$8/50</f>
        <v>1.3439999999999968E-2</v>
      </c>
      <c r="B633" s="1">
        <f t="shared" si="29"/>
        <v>0.2087841655871451</v>
      </c>
      <c r="C633" s="1">
        <f t="shared" si="27"/>
        <v>5845956.6364400629</v>
      </c>
      <c r="D633" s="1">
        <f t="shared" si="28"/>
        <v>1.3634865221214636E-2</v>
      </c>
    </row>
    <row r="634" spans="1:4" x14ac:dyDescent="0.25">
      <c r="A634" s="1">
        <f>A633+Entrada!$B$8/50</f>
        <v>1.3461333333333301E-2</v>
      </c>
      <c r="B634" s="1">
        <f t="shared" si="29"/>
        <v>0.20871040761278431</v>
      </c>
      <c r="C634" s="1">
        <f t="shared" si="27"/>
        <v>5843891.4131579604</v>
      </c>
      <c r="D634" s="1">
        <f t="shared" si="28"/>
        <v>1.3656129713771899E-2</v>
      </c>
    </row>
    <row r="635" spans="1:4" x14ac:dyDescent="0.25">
      <c r="A635" s="1">
        <f>A634+Entrada!$B$8/50</f>
        <v>1.3482666666666634E-2</v>
      </c>
      <c r="B635" s="1">
        <f t="shared" si="29"/>
        <v>0.20863726896176482</v>
      </c>
      <c r="C635" s="1">
        <f t="shared" si="27"/>
        <v>5841843.5309294146</v>
      </c>
      <c r="D635" s="1">
        <f t="shared" si="28"/>
        <v>1.3677394784364281E-2</v>
      </c>
    </row>
    <row r="636" spans="1:4" x14ac:dyDescent="0.25">
      <c r="A636" s="1">
        <f>A635+Entrada!$B$8/50</f>
        <v>1.3503999999999967E-2</v>
      </c>
      <c r="B636" s="1">
        <f t="shared" si="29"/>
        <v>0.20856474443381634</v>
      </c>
      <c r="C636" s="1">
        <f t="shared" si="27"/>
        <v>5839812.844146858</v>
      </c>
      <c r="D636" s="1">
        <f t="shared" si="28"/>
        <v>1.3698660428138196E-2</v>
      </c>
    </row>
    <row r="637" spans="1:4" x14ac:dyDescent="0.25">
      <c r="A637" s="1">
        <f>A636+Entrada!$B$8/50</f>
        <v>1.3525333333333301E-2</v>
      </c>
      <c r="B637" s="1">
        <f t="shared" si="29"/>
        <v>0.2084928288723337</v>
      </c>
      <c r="C637" s="1">
        <f t="shared" si="27"/>
        <v>5837799.208425343</v>
      </c>
      <c r="D637" s="1">
        <f t="shared" si="28"/>
        <v>1.3719926640280811E-2</v>
      </c>
    </row>
    <row r="638" spans="1:4" x14ac:dyDescent="0.25">
      <c r="A638" s="1">
        <f>A637+Entrada!$B$8/50</f>
        <v>1.3546666666666634E-2</v>
      </c>
      <c r="B638" s="1">
        <f t="shared" si="29"/>
        <v>0.20842151716401014</v>
      </c>
      <c r="C638" s="1">
        <f t="shared" si="27"/>
        <v>5835802.4805922844</v>
      </c>
      <c r="D638" s="1">
        <f t="shared" si="28"/>
        <v>1.3741193416019711E-2</v>
      </c>
    </row>
    <row r="639" spans="1:4" x14ac:dyDescent="0.25">
      <c r="A639" s="1">
        <f>A638+Entrada!$B$8/50</f>
        <v>1.3567999999999967E-2</v>
      </c>
      <c r="B639" s="1">
        <f t="shared" si="29"/>
        <v>0.20835080423847388</v>
      </c>
      <c r="C639" s="1">
        <f t="shared" si="27"/>
        <v>5833822.5186772682</v>
      </c>
      <c r="D639" s="1">
        <f t="shared" si="28"/>
        <v>1.3762460750622542E-2</v>
      </c>
    </row>
    <row r="640" spans="1:4" x14ac:dyDescent="0.25">
      <c r="A640" s="1">
        <f>A639+Entrada!$B$8/50</f>
        <v>1.3589333333333301E-2</v>
      </c>
      <c r="B640" s="1">
        <f t="shared" si="29"/>
        <v>0.20828068506792743</v>
      </c>
      <c r="C640" s="1">
        <f t="shared" si="27"/>
        <v>5831859.1819019681</v>
      </c>
      <c r="D640" s="1">
        <f t="shared" si="28"/>
        <v>1.3783728639396699E-2</v>
      </c>
    </row>
    <row r="641" spans="1:4" x14ac:dyDescent="0.25">
      <c r="A641" s="1">
        <f>A640+Entrada!$B$8/50</f>
        <v>1.3610666666666634E-2</v>
      </c>
      <c r="B641" s="1">
        <f t="shared" si="29"/>
        <v>0.20821115466679022</v>
      </c>
      <c r="C641" s="1">
        <f t="shared" si="27"/>
        <v>5829912.3306701258</v>
      </c>
      <c r="D641" s="1">
        <f t="shared" si="28"/>
        <v>1.3804997077688971E-2</v>
      </c>
    </row>
    <row r="642" spans="1:4" x14ac:dyDescent="0.25">
      <c r="A642" s="1">
        <f>A641+Entrada!$B$8/50</f>
        <v>1.3631999999999967E-2</v>
      </c>
      <c r="B642" s="1">
        <f t="shared" si="29"/>
        <v>0.20814220809134409</v>
      </c>
      <c r="C642" s="1">
        <f t="shared" ref="C642:C705" si="30">B642*fc</f>
        <v>5827981.8265576344</v>
      </c>
      <c r="D642" s="1">
        <f t="shared" ref="D642:D705" si="31">A642+C642/Ec</f>
        <v>1.3826266060885221E-2</v>
      </c>
    </row>
    <row r="643" spans="1:4" x14ac:dyDescent="0.25">
      <c r="A643" s="1">
        <f>A642+Entrada!$B$8/50</f>
        <v>1.36533333333333E-2</v>
      </c>
      <c r="B643" s="1">
        <f t="shared" si="29"/>
        <v>0.20807384043938174</v>
      </c>
      <c r="C643" s="1">
        <f t="shared" si="30"/>
        <v>5826067.5323026888</v>
      </c>
      <c r="D643" s="1">
        <f t="shared" si="31"/>
        <v>1.3847535584410056E-2</v>
      </c>
    </row>
    <row r="644" spans="1:4" x14ac:dyDescent="0.25">
      <c r="A644" s="1">
        <f>A643+Entrada!$B$8/50</f>
        <v>1.3674666666666634E-2</v>
      </c>
      <c r="B644" s="1">
        <f t="shared" ref="B644:B707" si="32">IF(A644&lt;=kcm,Wci+(1-Wci)*(2*A644/kcm-A644^2/kcm^2)^0.5,IF(A644&lt;=kcu,1-(1-Wcu)*((A644-kcm)/(kcu-kcm))^2,Wcr+(Wcu-Wcr)*EXP(2*((Wcu-1)/(kcu-kcm))*(A644-kcu)/(Wcu-Wcr))))</f>
        <v>0.20800604684985829</v>
      </c>
      <c r="C644" s="1">
        <f t="shared" si="30"/>
        <v>5824169.3117960319</v>
      </c>
      <c r="D644" s="1">
        <f t="shared" si="31"/>
        <v>1.3868805643726501E-2</v>
      </c>
    </row>
    <row r="645" spans="1:4" x14ac:dyDescent="0.25">
      <c r="A645" s="1">
        <f>A644+Entrada!$B$8/50</f>
        <v>1.3695999999999967E-2</v>
      </c>
      <c r="B645" s="1">
        <f t="shared" si="32"/>
        <v>0.20793882250254553</v>
      </c>
      <c r="C645" s="1">
        <f t="shared" si="30"/>
        <v>5822287.0300712744</v>
      </c>
      <c r="D645" s="1">
        <f t="shared" si="31"/>
        <v>1.3890076234335675E-2</v>
      </c>
    </row>
    <row r="646" spans="1:4" x14ac:dyDescent="0.25">
      <c r="A646" s="1">
        <f>A645+Entrada!$B$8/50</f>
        <v>1.37173333333333E-2</v>
      </c>
      <c r="B646" s="1">
        <f t="shared" si="32"/>
        <v>0.20787216261768923</v>
      </c>
      <c r="C646" s="1">
        <f t="shared" si="30"/>
        <v>5820420.5532952985</v>
      </c>
      <c r="D646" s="1">
        <f t="shared" si="31"/>
        <v>1.3911347351776477E-2</v>
      </c>
    </row>
    <row r="647" spans="1:4" x14ac:dyDescent="0.25">
      <c r="A647" s="1">
        <f>A646+Entrada!$B$8/50</f>
        <v>1.3738666666666633E-2</v>
      </c>
      <c r="B647" s="1">
        <f t="shared" si="32"/>
        <v>0.2078060624556694</v>
      </c>
      <c r="C647" s="1">
        <f t="shared" si="30"/>
        <v>5818569.7487587435</v>
      </c>
      <c r="D647" s="1">
        <f t="shared" si="31"/>
        <v>1.3932618991625258E-2</v>
      </c>
    </row>
    <row r="648" spans="1:4" x14ac:dyDescent="0.25">
      <c r="A648" s="1">
        <f>A647+Entrada!$B$8/50</f>
        <v>1.3759999999999967E-2</v>
      </c>
      <c r="B648" s="1">
        <f t="shared" si="32"/>
        <v>0.20774051731666307</v>
      </c>
      <c r="C648" s="1">
        <f t="shared" si="30"/>
        <v>5816734.484866566</v>
      </c>
      <c r="D648" s="1">
        <f t="shared" si="31"/>
        <v>1.395389114949552E-2</v>
      </c>
    </row>
    <row r="649" spans="1:4" x14ac:dyDescent="0.25">
      <c r="A649" s="1">
        <f>A648+Entrada!$B$8/50</f>
        <v>1.37813333333333E-2</v>
      </c>
      <c r="B649" s="1">
        <f t="shared" si="32"/>
        <v>0.20767552254031038</v>
      </c>
      <c r="C649" s="1">
        <f t="shared" si="30"/>
        <v>5814914.6311286902</v>
      </c>
      <c r="D649" s="1">
        <f t="shared" si="31"/>
        <v>1.3975163821037589E-2</v>
      </c>
    </row>
    <row r="650" spans="1:4" x14ac:dyDescent="0.25">
      <c r="A650" s="1">
        <f>A649+Entrada!$B$8/50</f>
        <v>1.3802666666666633E-2</v>
      </c>
      <c r="B650" s="1">
        <f t="shared" si="32"/>
        <v>0.20761107350538299</v>
      </c>
      <c r="C650" s="1">
        <f t="shared" si="30"/>
        <v>5813110.0581507236</v>
      </c>
      <c r="D650" s="1">
        <f t="shared" si="31"/>
        <v>1.3996437001938323E-2</v>
      </c>
    </row>
    <row r="651" spans="1:4" x14ac:dyDescent="0.25">
      <c r="A651" s="1">
        <f>A650+Entrada!$B$8/50</f>
        <v>1.3823999999999967E-2</v>
      </c>
      <c r="B651" s="1">
        <f t="shared" si="32"/>
        <v>0.20754716562945569</v>
      </c>
      <c r="C651" s="1">
        <f t="shared" si="30"/>
        <v>5811320.6376247592</v>
      </c>
      <c r="D651" s="1">
        <f t="shared" si="31"/>
        <v>1.4017710687920792E-2</v>
      </c>
    </row>
    <row r="652" spans="1:4" x14ac:dyDescent="0.25">
      <c r="A652" s="1">
        <f>A651+Entrada!$B$8/50</f>
        <v>1.38453333333333E-2</v>
      </c>
      <c r="B652" s="1">
        <f t="shared" si="32"/>
        <v>0.2074837943685805</v>
      </c>
      <c r="C652" s="1">
        <f t="shared" si="30"/>
        <v>5809546.2423202535</v>
      </c>
      <c r="D652" s="1">
        <f t="shared" si="31"/>
        <v>1.4038984874743974E-2</v>
      </c>
    </row>
    <row r="653" spans="1:4" x14ac:dyDescent="0.25">
      <c r="A653" s="1">
        <f>A652+Entrada!$B$8/50</f>
        <v>1.3866666666666633E-2</v>
      </c>
      <c r="B653" s="1">
        <f t="shared" si="32"/>
        <v>0.20742095521696352</v>
      </c>
      <c r="C653" s="1">
        <f t="shared" si="30"/>
        <v>5807786.7460749783</v>
      </c>
      <c r="D653" s="1">
        <f t="shared" si="31"/>
        <v>1.4060259558202465E-2</v>
      </c>
    </row>
    <row r="654" spans="1:4" x14ac:dyDescent="0.25">
      <c r="A654" s="1">
        <f>A653+Entrada!$B$8/50</f>
        <v>1.3887999999999966E-2</v>
      </c>
      <c r="B654" s="1">
        <f t="shared" si="32"/>
        <v>0.20735864370664475</v>
      </c>
      <c r="C654" s="1">
        <f t="shared" si="30"/>
        <v>5806042.0237860531</v>
      </c>
      <c r="D654" s="1">
        <f t="shared" si="31"/>
        <v>1.4081534734126168E-2</v>
      </c>
    </row>
    <row r="655" spans="1:4" x14ac:dyDescent="0.25">
      <c r="A655" s="1">
        <f>A654+Entrada!$B$8/50</f>
        <v>1.39093333333333E-2</v>
      </c>
      <c r="B655" s="1">
        <f t="shared" si="32"/>
        <v>0.20729685540718018</v>
      </c>
      <c r="C655" s="1">
        <f t="shared" si="30"/>
        <v>5804311.9514010446</v>
      </c>
      <c r="D655" s="1">
        <f t="shared" si="31"/>
        <v>1.4102810398380001E-2</v>
      </c>
    </row>
    <row r="656" spans="1:4" x14ac:dyDescent="0.25">
      <c r="A656" s="1">
        <f>A655+Entrada!$B$8/50</f>
        <v>1.3930666666666633E-2</v>
      </c>
      <c r="B656" s="1">
        <f t="shared" si="32"/>
        <v>0.20723558592532698</v>
      </c>
      <c r="C656" s="1">
        <f t="shared" si="30"/>
        <v>5802596.4059091555</v>
      </c>
      <c r="D656" s="1">
        <f t="shared" si="31"/>
        <v>1.4124086546863604E-2</v>
      </c>
    </row>
    <row r="657" spans="1:4" x14ac:dyDescent="0.25">
      <c r="A657" s="1">
        <f>A656+Entrada!$B$8/50</f>
        <v>1.3951999999999966E-2</v>
      </c>
      <c r="B657" s="1">
        <f t="shared" si="32"/>
        <v>0.20717483090473099</v>
      </c>
      <c r="C657" s="1">
        <f t="shared" si="30"/>
        <v>5800895.2653324679</v>
      </c>
      <c r="D657" s="1">
        <f t="shared" si="31"/>
        <v>1.4145363175511048E-2</v>
      </c>
    </row>
    <row r="658" spans="1:4" x14ac:dyDescent="0.25">
      <c r="A658" s="1">
        <f>A657+Entrada!$B$8/50</f>
        <v>1.3973333333333299E-2</v>
      </c>
      <c r="B658" s="1">
        <f t="shared" si="32"/>
        <v>0.20711458602561708</v>
      </c>
      <c r="C658" s="1">
        <f t="shared" si="30"/>
        <v>5799208.4087172784</v>
      </c>
      <c r="D658" s="1">
        <f t="shared" si="31"/>
        <v>1.4166640280290542E-2</v>
      </c>
    </row>
    <row r="659" spans="1:4" x14ac:dyDescent="0.25">
      <c r="A659" s="1">
        <f>A658+Entrada!$B$8/50</f>
        <v>1.3994666666666633E-2</v>
      </c>
      <c r="B659" s="1">
        <f t="shared" si="32"/>
        <v>0.20705484700448196</v>
      </c>
      <c r="C659" s="1">
        <f t="shared" si="30"/>
        <v>5797535.7161254948</v>
      </c>
      <c r="D659" s="1">
        <f t="shared" si="31"/>
        <v>1.4187917857204149E-2</v>
      </c>
    </row>
    <row r="660" spans="1:4" x14ac:dyDescent="0.25">
      <c r="A660" s="1">
        <f>A659+Entrada!$B$8/50</f>
        <v>1.4015999999999966E-2</v>
      </c>
      <c r="B660" s="1">
        <f t="shared" si="32"/>
        <v>0.20699560959378954</v>
      </c>
      <c r="C660" s="1">
        <f t="shared" si="30"/>
        <v>5795877.0686261076</v>
      </c>
      <c r="D660" s="1">
        <f t="shared" si="31"/>
        <v>1.4209195902287503E-2</v>
      </c>
    </row>
    <row r="661" spans="1:4" x14ac:dyDescent="0.25">
      <c r="A661" s="1">
        <f>A660+Entrada!$B$8/50</f>
        <v>1.4037333333333299E-2</v>
      </c>
      <c r="B661" s="1">
        <f t="shared" si="32"/>
        <v>0.2069368695816691</v>
      </c>
      <c r="C661" s="1">
        <f t="shared" si="30"/>
        <v>5794232.3482867349</v>
      </c>
      <c r="D661" s="1">
        <f t="shared" si="31"/>
        <v>1.4230474411609524E-2</v>
      </c>
    </row>
    <row r="662" spans="1:4" x14ac:dyDescent="0.25">
      <c r="A662" s="1">
        <f>A661+Entrada!$B$8/50</f>
        <v>1.4058666666666633E-2</v>
      </c>
      <c r="B662" s="1">
        <f t="shared" si="32"/>
        <v>0.2068786227916157</v>
      </c>
      <c r="C662" s="1">
        <f t="shared" si="30"/>
        <v>5792601.43816524</v>
      </c>
      <c r="D662" s="1">
        <f t="shared" si="31"/>
        <v>1.4251753381272141E-2</v>
      </c>
    </row>
    <row r="663" spans="1:4" x14ac:dyDescent="0.25">
      <c r="A663" s="1">
        <f>A662+Entrada!$B$8/50</f>
        <v>1.4079999999999966E-2</v>
      </c>
      <c r="B663" s="1">
        <f t="shared" si="32"/>
        <v>0.20682086508219319</v>
      </c>
      <c r="C663" s="1">
        <f t="shared" si="30"/>
        <v>5790984.2223014096</v>
      </c>
      <c r="D663" s="1">
        <f t="shared" si="31"/>
        <v>1.4273032807410014E-2</v>
      </c>
    </row>
    <row r="664" spans="1:4" x14ac:dyDescent="0.25">
      <c r="A664" s="1">
        <f>A663+Entrada!$B$8/50</f>
        <v>1.4101333333333299E-2</v>
      </c>
      <c r="B664" s="1">
        <f t="shared" si="32"/>
        <v>0.20676359234673986</v>
      </c>
      <c r="C664" s="1">
        <f t="shared" si="30"/>
        <v>5789380.585708716</v>
      </c>
      <c r="D664" s="1">
        <f t="shared" si="31"/>
        <v>1.4294312686190256E-2</v>
      </c>
    </row>
    <row r="665" spans="1:4" x14ac:dyDescent="0.25">
      <c r="A665" s="1">
        <f>A664+Entrada!$B$8/50</f>
        <v>1.4122666666666632E-2</v>
      </c>
      <c r="B665" s="1">
        <f t="shared" si="32"/>
        <v>0.20670680051307638</v>
      </c>
      <c r="C665" s="1">
        <f t="shared" si="30"/>
        <v>5787790.4143661391</v>
      </c>
      <c r="D665" s="1">
        <f t="shared" si="31"/>
        <v>1.431559301381217E-2</v>
      </c>
    </row>
    <row r="666" spans="1:4" x14ac:dyDescent="0.25">
      <c r="A666" s="1">
        <f>A665+Entrada!$B$8/50</f>
        <v>1.4143999999999966E-2</v>
      </c>
      <c r="B666" s="1">
        <f t="shared" si="32"/>
        <v>0.20665048554321627</v>
      </c>
      <c r="C666" s="1">
        <f t="shared" si="30"/>
        <v>5786213.5952100558</v>
      </c>
      <c r="D666" s="1">
        <f t="shared" si="31"/>
        <v>1.4336873786506967E-2</v>
      </c>
    </row>
    <row r="667" spans="1:4" x14ac:dyDescent="0.25">
      <c r="A667" s="1">
        <f>A666+Entrada!$B$8/50</f>
        <v>1.4165333333333299E-2</v>
      </c>
      <c r="B667" s="1">
        <f t="shared" si="32"/>
        <v>0.20659464343307876</v>
      </c>
      <c r="C667" s="1">
        <f t="shared" si="30"/>
        <v>5784650.0161262052</v>
      </c>
      <c r="D667" s="1">
        <f t="shared" si="31"/>
        <v>1.4358155000537505E-2</v>
      </c>
    </row>
    <row r="668" spans="1:4" x14ac:dyDescent="0.25">
      <c r="A668" s="1">
        <f>A667+Entrada!$B$8/50</f>
        <v>1.4186666666666632E-2</v>
      </c>
      <c r="B668" s="1">
        <f t="shared" si="32"/>
        <v>0.20653927021220422</v>
      </c>
      <c r="C668" s="1">
        <f t="shared" si="30"/>
        <v>5783099.5659417184</v>
      </c>
      <c r="D668" s="1">
        <f t="shared" si="31"/>
        <v>1.4379436652198024E-2</v>
      </c>
    </row>
    <row r="669" spans="1:4" x14ac:dyDescent="0.25">
      <c r="A669" s="1">
        <f>A668+Entrada!$B$8/50</f>
        <v>1.4207999999999965E-2</v>
      </c>
      <c r="B669" s="1">
        <f t="shared" si="32"/>
        <v>0.20648436194347169</v>
      </c>
      <c r="C669" s="1">
        <f t="shared" si="30"/>
        <v>5781562.1344172079</v>
      </c>
      <c r="D669" s="1">
        <f t="shared" si="31"/>
        <v>1.4400718737813872E-2</v>
      </c>
    </row>
    <row r="670" spans="1:4" x14ac:dyDescent="0.25">
      <c r="A670" s="1">
        <f>A669+Entrada!$B$8/50</f>
        <v>1.4229333333333299E-2</v>
      </c>
      <c r="B670" s="1">
        <f t="shared" si="32"/>
        <v>0.20642991472281907</v>
      </c>
      <c r="C670" s="1">
        <f t="shared" si="30"/>
        <v>5780037.6122389343</v>
      </c>
      <c r="D670" s="1">
        <f t="shared" si="31"/>
        <v>1.4422001253741263E-2</v>
      </c>
    </row>
    <row r="671" spans="1:4" x14ac:dyDescent="0.25">
      <c r="A671" s="1">
        <f>A670+Entrada!$B$8/50</f>
        <v>1.4250666666666632E-2</v>
      </c>
      <c r="B671" s="1">
        <f t="shared" si="32"/>
        <v>0.2063759246789654</v>
      </c>
      <c r="C671" s="1">
        <f t="shared" si="30"/>
        <v>5778525.8910110313</v>
      </c>
      <c r="D671" s="1">
        <f t="shared" si="31"/>
        <v>1.4443284196367E-2</v>
      </c>
    </row>
    <row r="672" spans="1:4" x14ac:dyDescent="0.25">
      <c r="A672" s="1">
        <f>A671+Entrada!$B$8/50</f>
        <v>1.4271999999999965E-2</v>
      </c>
      <c r="B672" s="1">
        <f t="shared" si="32"/>
        <v>0.20632238797313582</v>
      </c>
      <c r="C672" s="1">
        <f t="shared" si="30"/>
        <v>5777026.8632478025</v>
      </c>
      <c r="D672" s="1">
        <f t="shared" si="31"/>
        <v>1.4464567562108226E-2</v>
      </c>
    </row>
    <row r="673" spans="1:4" x14ac:dyDescent="0.25">
      <c r="A673" s="1">
        <f>A672+Entrada!$B$8/50</f>
        <v>1.4293333333333299E-2</v>
      </c>
      <c r="B673" s="1">
        <f t="shared" si="32"/>
        <v>0.20626930079878839</v>
      </c>
      <c r="C673" s="1">
        <f t="shared" si="30"/>
        <v>5775540.4223660752</v>
      </c>
      <c r="D673" s="1">
        <f t="shared" si="31"/>
        <v>1.4485851347412168E-2</v>
      </c>
    </row>
    <row r="674" spans="1:4" x14ac:dyDescent="0.25">
      <c r="A674" s="1">
        <f>A673+Entrada!$B$8/50</f>
        <v>1.4314666666666632E-2</v>
      </c>
      <c r="B674" s="1">
        <f t="shared" si="32"/>
        <v>0.20621665938134359</v>
      </c>
      <c r="C674" s="1">
        <f t="shared" si="30"/>
        <v>5774066.4626776204</v>
      </c>
      <c r="D674" s="1">
        <f t="shared" si="31"/>
        <v>1.4507135548755885E-2</v>
      </c>
    </row>
    <row r="675" spans="1:4" x14ac:dyDescent="0.25">
      <c r="A675" s="1">
        <f>A674+Entrada!$B$8/50</f>
        <v>1.4335999999999965E-2</v>
      </c>
      <c r="B675" s="1">
        <f t="shared" si="32"/>
        <v>0.20616445997791594</v>
      </c>
      <c r="C675" s="1">
        <f t="shared" si="30"/>
        <v>5772604.8793816464</v>
      </c>
      <c r="D675" s="1">
        <f t="shared" si="31"/>
        <v>1.452842016264602E-2</v>
      </c>
    </row>
    <row r="676" spans="1:4" x14ac:dyDescent="0.25">
      <c r="A676" s="1">
        <f>A675+Entrada!$B$8/50</f>
        <v>1.4357333333333298E-2</v>
      </c>
      <c r="B676" s="1">
        <f t="shared" si="32"/>
        <v>0.20611269887704772</v>
      </c>
      <c r="C676" s="1">
        <f t="shared" si="30"/>
        <v>5771155.568557336</v>
      </c>
      <c r="D676" s="1">
        <f t="shared" si="31"/>
        <v>1.4549705185618543E-2</v>
      </c>
    </row>
    <row r="677" spans="1:4" x14ac:dyDescent="0.25">
      <c r="A677" s="1">
        <f>A676+Entrada!$B$8/50</f>
        <v>1.4378666666666632E-2</v>
      </c>
      <c r="B677" s="1">
        <f t="shared" si="32"/>
        <v>0.20606137239844532</v>
      </c>
      <c r="C677" s="1">
        <f t="shared" si="30"/>
        <v>5769718.4271564689</v>
      </c>
      <c r="D677" s="1">
        <f t="shared" si="31"/>
        <v>1.4570990614238513E-2</v>
      </c>
    </row>
    <row r="678" spans="1:4" x14ac:dyDescent="0.25">
      <c r="A678" s="1">
        <f>A677+Entrada!$B$8/50</f>
        <v>1.4399999999999965E-2</v>
      </c>
      <c r="B678" s="1">
        <f t="shared" si="32"/>
        <v>0.2060104768927174</v>
      </c>
      <c r="C678" s="1">
        <f t="shared" si="30"/>
        <v>5768293.3529960867</v>
      </c>
      <c r="D678" s="1">
        <f t="shared" si="31"/>
        <v>1.4592276445099835E-2</v>
      </c>
    </row>
    <row r="679" spans="1:4" x14ac:dyDescent="0.25">
      <c r="A679" s="1">
        <f>A678+Entrada!$B$8/50</f>
        <v>1.4421333333333298E-2</v>
      </c>
      <c r="B679" s="1">
        <f t="shared" si="32"/>
        <v>0.20596000874111539</v>
      </c>
      <c r="C679" s="1">
        <f t="shared" si="30"/>
        <v>5766880.2447512308</v>
      </c>
      <c r="D679" s="1">
        <f t="shared" si="31"/>
        <v>1.4613562674825007E-2</v>
      </c>
    </row>
    <row r="680" spans="1:4" x14ac:dyDescent="0.25">
      <c r="A680" s="1">
        <f>A679+Entrada!$B$8/50</f>
        <v>1.4442666666666631E-2</v>
      </c>
      <c r="B680" s="1">
        <f t="shared" si="32"/>
        <v>0.20590996435527634</v>
      </c>
      <c r="C680" s="1">
        <f t="shared" si="30"/>
        <v>5765479.0019477373</v>
      </c>
      <c r="D680" s="1">
        <f t="shared" si="31"/>
        <v>1.463484930006489E-2</v>
      </c>
    </row>
    <row r="681" spans="1:4" x14ac:dyDescent="0.25">
      <c r="A681" s="1">
        <f>A680+Entrada!$B$8/50</f>
        <v>1.4463999999999965E-2</v>
      </c>
      <c r="B681" s="1">
        <f t="shared" si="32"/>
        <v>0.20586034017696764</v>
      </c>
      <c r="C681" s="1">
        <f t="shared" si="30"/>
        <v>5764089.5249550939</v>
      </c>
      <c r="D681" s="1">
        <f t="shared" si="31"/>
        <v>1.4656136317498469E-2</v>
      </c>
    </row>
    <row r="682" spans="1:4" x14ac:dyDescent="0.25">
      <c r="A682" s="1">
        <f>A681+Entrada!$B$8/50</f>
        <v>1.4485333333333298E-2</v>
      </c>
      <c r="B682" s="1">
        <f t="shared" si="32"/>
        <v>0.2058111326778341</v>
      </c>
      <c r="C682" s="1">
        <f t="shared" si="30"/>
        <v>5762711.7149793552</v>
      </c>
      <c r="D682" s="1">
        <f t="shared" si="31"/>
        <v>1.467742372383261E-2</v>
      </c>
    </row>
    <row r="683" spans="1:4" x14ac:dyDescent="0.25">
      <c r="A683" s="1">
        <f>A682+Entrada!$B$8/50</f>
        <v>1.4506666666666631E-2</v>
      </c>
      <c r="B683" s="1">
        <f t="shared" si="32"/>
        <v>0.20576233835914709</v>
      </c>
      <c r="C683" s="1">
        <f t="shared" si="30"/>
        <v>5761345.4740561182</v>
      </c>
      <c r="D683" s="1">
        <f t="shared" si="31"/>
        <v>1.4698711515801835E-2</v>
      </c>
    </row>
    <row r="684" spans="1:4" x14ac:dyDescent="0.25">
      <c r="A684" s="1">
        <f>A683+Entrada!$B$8/50</f>
        <v>1.4527999999999965E-2</v>
      </c>
      <c r="B684" s="1">
        <f t="shared" si="32"/>
        <v>0.20571395375155566</v>
      </c>
      <c r="C684" s="1">
        <f t="shared" si="30"/>
        <v>5759990.705043558</v>
      </c>
      <c r="D684" s="1">
        <f t="shared" si="31"/>
        <v>1.4719999690168083E-2</v>
      </c>
    </row>
    <row r="685" spans="1:4" x14ac:dyDescent="0.25">
      <c r="A685" s="1">
        <f>A684+Entrada!$B$8/50</f>
        <v>1.4549333333333298E-2</v>
      </c>
      <c r="B685" s="1">
        <f t="shared" si="32"/>
        <v>0.20566597541484002</v>
      </c>
      <c r="C685" s="1">
        <f t="shared" si="30"/>
        <v>5758647.3116155211</v>
      </c>
      <c r="D685" s="1">
        <f t="shared" si="31"/>
        <v>1.4741288243720481E-2</v>
      </c>
    </row>
    <row r="686" spans="1:4" x14ac:dyDescent="0.25">
      <c r="A686" s="1">
        <f>A685+Entrada!$B$8/50</f>
        <v>1.4570666666666631E-2</v>
      </c>
      <c r="B686" s="1">
        <f t="shared" si="32"/>
        <v>0.20561839993766684</v>
      </c>
      <c r="C686" s="1">
        <f t="shared" si="30"/>
        <v>5757315.1982546719</v>
      </c>
      <c r="D686" s="1">
        <f t="shared" si="31"/>
        <v>1.4762577173275121E-2</v>
      </c>
    </row>
    <row r="687" spans="1:4" x14ac:dyDescent="0.25">
      <c r="A687" s="1">
        <f>A686+Entrada!$B$8/50</f>
        <v>1.4591999999999964E-2</v>
      </c>
      <c r="B687" s="1">
        <f t="shared" si="32"/>
        <v>0.20557122393734673</v>
      </c>
      <c r="C687" s="1">
        <f t="shared" si="30"/>
        <v>5755994.2702457085</v>
      </c>
      <c r="D687" s="1">
        <f t="shared" si="31"/>
        <v>1.4783866475674822E-2</v>
      </c>
    </row>
    <row r="688" spans="1:4" x14ac:dyDescent="0.25">
      <c r="A688" s="1">
        <f>A687+Entrada!$B$8/50</f>
        <v>1.4613333333333298E-2</v>
      </c>
      <c r="B688" s="1">
        <f t="shared" si="32"/>
        <v>0.20552444405959372</v>
      </c>
      <c r="C688" s="1">
        <f t="shared" si="30"/>
        <v>5754684.4336686246</v>
      </c>
      <c r="D688" s="1">
        <f t="shared" si="31"/>
        <v>1.4805156147788918E-2</v>
      </c>
    </row>
    <row r="689" spans="1:4" x14ac:dyDescent="0.25">
      <c r="A689" s="1">
        <f>A688+Entrada!$B$8/50</f>
        <v>1.4634666666666631E-2</v>
      </c>
      <c r="B689" s="1">
        <f t="shared" si="32"/>
        <v>0.20547805697828669</v>
      </c>
      <c r="C689" s="1">
        <f t="shared" si="30"/>
        <v>5753385.5953920279</v>
      </c>
      <c r="D689" s="1">
        <f t="shared" si="31"/>
        <v>1.4826446186513033E-2</v>
      </c>
    </row>
    <row r="690" spans="1:4" x14ac:dyDescent="0.25">
      <c r="A690" s="1">
        <f>A689+Entrada!$B$8/50</f>
        <v>1.4655999999999964E-2</v>
      </c>
      <c r="B690" s="1">
        <f t="shared" si="32"/>
        <v>0.2054320593952331</v>
      </c>
      <c r="C690" s="1">
        <f t="shared" si="30"/>
        <v>5752097.6630665269</v>
      </c>
      <c r="D690" s="1">
        <f t="shared" si="31"/>
        <v>1.4847736588768848E-2</v>
      </c>
    </row>
    <row r="691" spans="1:4" x14ac:dyDescent="0.25">
      <c r="A691" s="1">
        <f>A690+Entrada!$B$8/50</f>
        <v>1.4677333333333297E-2</v>
      </c>
      <c r="B691" s="1">
        <f t="shared" si="32"/>
        <v>0.20538644803993417</v>
      </c>
      <c r="C691" s="1">
        <f t="shared" si="30"/>
        <v>5750820.5451181568</v>
      </c>
      <c r="D691" s="1">
        <f t="shared" si="31"/>
        <v>1.4869027351503902E-2</v>
      </c>
    </row>
    <row r="692" spans="1:4" x14ac:dyDescent="0.25">
      <c r="A692" s="1">
        <f>A691+Entrada!$B$8/50</f>
        <v>1.4698666666666631E-2</v>
      </c>
      <c r="B692" s="1">
        <f t="shared" si="32"/>
        <v>0.20534121966935262</v>
      </c>
      <c r="C692" s="1">
        <f t="shared" si="30"/>
        <v>5749554.1507418733</v>
      </c>
      <c r="D692" s="1">
        <f t="shared" si="31"/>
        <v>1.4890318471691359E-2</v>
      </c>
    </row>
    <row r="693" spans="1:4" x14ac:dyDescent="0.25">
      <c r="A693" s="1">
        <f>A692+Entrada!$B$8/50</f>
        <v>1.4719999999999964E-2</v>
      </c>
      <c r="B693" s="1">
        <f t="shared" si="32"/>
        <v>0.20529637106768189</v>
      </c>
      <c r="C693" s="1">
        <f t="shared" si="30"/>
        <v>5748298.3898950927</v>
      </c>
      <c r="D693" s="1">
        <f t="shared" si="31"/>
        <v>1.49116099463298E-2</v>
      </c>
    </row>
    <row r="694" spans="1:4" x14ac:dyDescent="0.25">
      <c r="A694" s="1">
        <f>A693+Entrada!$B$8/50</f>
        <v>1.4741333333333297E-2</v>
      </c>
      <c r="B694" s="1">
        <f t="shared" si="32"/>
        <v>0.20525189904611768</v>
      </c>
      <c r="C694" s="1">
        <f t="shared" si="30"/>
        <v>5747053.1732912948</v>
      </c>
      <c r="D694" s="1">
        <f t="shared" si="31"/>
        <v>1.4932901772443007E-2</v>
      </c>
    </row>
    <row r="695" spans="1:4" x14ac:dyDescent="0.25">
      <c r="A695" s="1">
        <f>A694+Entrada!$B$8/50</f>
        <v>1.4762666666666631E-2</v>
      </c>
      <c r="B695" s="1">
        <f t="shared" si="32"/>
        <v>0.20520780044263098</v>
      </c>
      <c r="C695" s="1">
        <f t="shared" si="30"/>
        <v>5745818.4123936677</v>
      </c>
      <c r="D695" s="1">
        <f t="shared" si="31"/>
        <v>1.4954193947079752E-2</v>
      </c>
    </row>
    <row r="696" spans="1:4" x14ac:dyDescent="0.25">
      <c r="A696" s="1">
        <f>A695+Entrada!$B$8/50</f>
        <v>1.4783999999999964E-2</v>
      </c>
      <c r="B696" s="1">
        <f t="shared" si="32"/>
        <v>0.20516407212174348</v>
      </c>
      <c r="C696" s="1">
        <f t="shared" si="30"/>
        <v>5744594.0194088174</v>
      </c>
      <c r="D696" s="1">
        <f t="shared" si="31"/>
        <v>1.497548646731359E-2</v>
      </c>
    </row>
    <row r="697" spans="1:4" x14ac:dyDescent="0.25">
      <c r="A697" s="1">
        <f>A696+Entrada!$B$8/50</f>
        <v>1.4805333333333297E-2</v>
      </c>
      <c r="B697" s="1">
        <f t="shared" si="32"/>
        <v>0.20512071097430448</v>
      </c>
      <c r="C697" s="1">
        <f t="shared" si="30"/>
        <v>5743379.9072805252</v>
      </c>
      <c r="D697" s="1">
        <f t="shared" si="31"/>
        <v>1.4996779330242647E-2</v>
      </c>
    </row>
    <row r="698" spans="1:4" x14ac:dyDescent="0.25">
      <c r="A698" s="1">
        <f>A697+Entrada!$B$8/50</f>
        <v>1.482666666666663E-2</v>
      </c>
      <c r="B698" s="1">
        <f t="shared" si="32"/>
        <v>0.20507771391726989</v>
      </c>
      <c r="C698" s="1">
        <f t="shared" si="30"/>
        <v>5742175.9896835573</v>
      </c>
      <c r="D698" s="1">
        <f t="shared" si="31"/>
        <v>1.5018072532989415E-2</v>
      </c>
    </row>
    <row r="699" spans="1:4" x14ac:dyDescent="0.25">
      <c r="A699" s="1">
        <f>A698+Entrada!$B$8/50</f>
        <v>1.4847999999999964E-2</v>
      </c>
      <c r="B699" s="1">
        <f t="shared" si="32"/>
        <v>0.20503507789348302</v>
      </c>
      <c r="C699" s="1">
        <f t="shared" si="30"/>
        <v>5740982.1810175246</v>
      </c>
      <c r="D699" s="1">
        <f t="shared" si="31"/>
        <v>1.5039366072700547E-2</v>
      </c>
    </row>
    <row r="700" spans="1:4" x14ac:dyDescent="0.25">
      <c r="A700" s="1">
        <f>A699+Entrada!$B$8/50</f>
        <v>1.4869333333333297E-2</v>
      </c>
      <c r="B700" s="1">
        <f t="shared" si="32"/>
        <v>0.20499279987145716</v>
      </c>
      <c r="C700" s="1">
        <f t="shared" si="30"/>
        <v>5739798.3964008009</v>
      </c>
      <c r="D700" s="1">
        <f t="shared" si="31"/>
        <v>1.5060659946546658E-2</v>
      </c>
    </row>
    <row r="701" spans="1:4" x14ac:dyDescent="0.25">
      <c r="A701" s="1">
        <f>A700+Entrada!$B$8/50</f>
        <v>1.489066666666663E-2</v>
      </c>
      <c r="B701" s="1">
        <f t="shared" si="32"/>
        <v>0.20495087684516011</v>
      </c>
      <c r="C701" s="1">
        <f t="shared" si="30"/>
        <v>5738624.5516644828</v>
      </c>
      <c r="D701" s="1">
        <f t="shared" si="31"/>
        <v>1.5081954151722112E-2</v>
      </c>
    </row>
    <row r="702" spans="1:4" x14ac:dyDescent="0.25">
      <c r="A702" s="1">
        <f>A701+Entrada!$B$8/50</f>
        <v>1.4911999999999963E-2</v>
      </c>
      <c r="B702" s="1">
        <f t="shared" si="32"/>
        <v>0.2049093058338004</v>
      </c>
      <c r="C702" s="1">
        <f t="shared" si="30"/>
        <v>5737460.5633464111</v>
      </c>
      <c r="D702" s="1">
        <f t="shared" si="31"/>
        <v>1.5103248685444845E-2</v>
      </c>
    </row>
    <row r="703" spans="1:4" x14ac:dyDescent="0.25">
      <c r="A703" s="1">
        <f>A702+Entrada!$B$8/50</f>
        <v>1.4933333333333297E-2</v>
      </c>
      <c r="B703" s="1">
        <f t="shared" si="32"/>
        <v>0.20486808388161537</v>
      </c>
      <c r="C703" s="1">
        <f t="shared" si="30"/>
        <v>5736306.3486852301</v>
      </c>
      <c r="D703" s="1">
        <f t="shared" si="31"/>
        <v>1.5124543544956138E-2</v>
      </c>
    </row>
    <row r="704" spans="1:4" x14ac:dyDescent="0.25">
      <c r="A704" s="1">
        <f>A703+Entrada!$B$8/50</f>
        <v>1.495466666666663E-2</v>
      </c>
      <c r="B704" s="1">
        <f t="shared" si="32"/>
        <v>0.204827208057661</v>
      </c>
      <c r="C704" s="1">
        <f t="shared" si="30"/>
        <v>5735161.8256145082</v>
      </c>
      <c r="D704" s="1">
        <f t="shared" si="31"/>
        <v>1.5145838727520447E-2</v>
      </c>
    </row>
    <row r="705" spans="1:4" x14ac:dyDescent="0.25">
      <c r="A705" s="1">
        <f>A704+Entrada!$B$8/50</f>
        <v>1.4975999999999963E-2</v>
      </c>
      <c r="B705" s="1">
        <f t="shared" si="32"/>
        <v>0.20478667545560347</v>
      </c>
      <c r="C705" s="1">
        <f t="shared" si="30"/>
        <v>5734026.9127568975</v>
      </c>
      <c r="D705" s="1">
        <f t="shared" si="31"/>
        <v>1.5167134230425193E-2</v>
      </c>
    </row>
    <row r="706" spans="1:4" x14ac:dyDescent="0.25">
      <c r="A706" s="1">
        <f>A705+Entrada!$B$8/50</f>
        <v>1.4997333333333297E-2</v>
      </c>
      <c r="B706" s="1">
        <f t="shared" si="32"/>
        <v>0.20474648319351263</v>
      </c>
      <c r="C706" s="1">
        <f t="shared" ref="C706:C769" si="33">B706*fc</f>
        <v>5732901.5294183539</v>
      </c>
      <c r="D706" s="1">
        <f t="shared" ref="D706:D769" si="34">A706+C706/Ec</f>
        <v>1.5188430050980575E-2</v>
      </c>
    </row>
    <row r="707" spans="1:4" x14ac:dyDescent="0.25">
      <c r="A707" s="1">
        <f>A706+Entrada!$B$8/50</f>
        <v>1.501866666666663E-2</v>
      </c>
      <c r="B707" s="1">
        <f t="shared" si="32"/>
        <v>0.20470662841365703</v>
      </c>
      <c r="C707" s="1">
        <f t="shared" si="33"/>
        <v>5731785.5955823967</v>
      </c>
      <c r="D707" s="1">
        <f t="shared" si="34"/>
        <v>1.5209726186519376E-2</v>
      </c>
    </row>
    <row r="708" spans="1:4" x14ac:dyDescent="0.25">
      <c r="A708" s="1"/>
    </row>
    <row r="709" spans="1:4" x14ac:dyDescent="0.25">
      <c r="A709" s="1"/>
    </row>
    <row r="710" spans="1:4" x14ac:dyDescent="0.25">
      <c r="A710" s="1"/>
    </row>
    <row r="711" spans="1:4" x14ac:dyDescent="0.25">
      <c r="A711" s="1"/>
    </row>
    <row r="712" spans="1:4" x14ac:dyDescent="0.25">
      <c r="A712" s="1"/>
    </row>
    <row r="713" spans="1:4" x14ac:dyDescent="0.25">
      <c r="A713" s="1"/>
    </row>
    <row r="714" spans="1:4" x14ac:dyDescent="0.25">
      <c r="A714" s="1"/>
    </row>
    <row r="715" spans="1:4" x14ac:dyDescent="0.25">
      <c r="A715" s="1"/>
    </row>
    <row r="716" spans="1:4" x14ac:dyDescent="0.25">
      <c r="A716" s="1"/>
    </row>
    <row r="717" spans="1:4" x14ac:dyDescent="0.25">
      <c r="A717" s="1"/>
    </row>
    <row r="718" spans="1:4" x14ac:dyDescent="0.25">
      <c r="A718" s="1"/>
    </row>
    <row r="719" spans="1:4" x14ac:dyDescent="0.25">
      <c r="A719" s="1"/>
    </row>
    <row r="720" spans="1:4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Entrada</vt:lpstr>
      <vt:lpstr>Tracao</vt:lpstr>
      <vt:lpstr>Compressao</vt:lpstr>
      <vt:lpstr>Ec</vt:lpstr>
      <vt:lpstr>fc</vt:lpstr>
      <vt:lpstr>ft</vt:lpstr>
      <vt:lpstr>kcm</vt:lpstr>
      <vt:lpstr>kcu</vt:lpstr>
      <vt:lpstr>Wci</vt:lpstr>
      <vt:lpstr>Wcr</vt:lpstr>
      <vt:lpstr>Wcu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Fragoso Dias</dc:creator>
  <cp:lastModifiedBy>Joao Victor Fragoso Dias</cp:lastModifiedBy>
  <dcterms:created xsi:type="dcterms:W3CDTF">2020-01-29T16:55:08Z</dcterms:created>
  <dcterms:modified xsi:type="dcterms:W3CDTF">2020-01-29T19:09:20Z</dcterms:modified>
</cp:coreProperties>
</file>