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Applications/Some-Labs-and-Assignments/"/>
    </mc:Choice>
  </mc:AlternateContent>
  <xr:revisionPtr revIDLastSave="0" documentId="13_ncr:1_{643FA070-06F1-8746-9CDB-85941FA493FF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7" i="1" l="1" a="1"/>
  <c r="B147" i="1" s="1"/>
  <c r="B132" i="1" a="1"/>
  <c r="B132" i="1" s="1"/>
  <c r="H132" i="1"/>
  <c r="I132" i="1"/>
  <c r="P132" i="1"/>
  <c r="Q132" i="1"/>
  <c r="X132" i="1"/>
  <c r="Y132" i="1"/>
  <c r="AF132" i="1"/>
  <c r="AG132" i="1"/>
  <c r="AN132" i="1"/>
  <c r="AO132" i="1"/>
  <c r="AV132" i="1"/>
  <c r="AW132" i="1"/>
  <c r="BD132" i="1"/>
  <c r="BE132" i="1"/>
  <c r="E133" i="1"/>
  <c r="F133" i="1"/>
  <c r="M133" i="1"/>
  <c r="N133" i="1"/>
  <c r="U133" i="1"/>
  <c r="V133" i="1"/>
  <c r="AC133" i="1"/>
  <c r="AD133" i="1"/>
  <c r="AK133" i="1"/>
  <c r="AL133" i="1"/>
  <c r="AS133" i="1"/>
  <c r="AT133" i="1"/>
  <c r="BA133" i="1"/>
  <c r="BB133" i="1"/>
  <c r="B134" i="1"/>
  <c r="C134" i="1"/>
  <c r="J134" i="1"/>
  <c r="K134" i="1"/>
  <c r="R134" i="1"/>
  <c r="S134" i="1"/>
  <c r="Z134" i="1"/>
  <c r="AA134" i="1"/>
  <c r="AH134" i="1"/>
  <c r="AI134" i="1"/>
  <c r="AP134" i="1"/>
  <c r="AQ134" i="1"/>
  <c r="AX134" i="1"/>
  <c r="AY134" i="1"/>
  <c r="BF134" i="1"/>
  <c r="BG134" i="1"/>
  <c r="G135" i="1"/>
  <c r="H135" i="1"/>
  <c r="O135" i="1"/>
  <c r="P135" i="1"/>
  <c r="W135" i="1"/>
  <c r="X135" i="1"/>
  <c r="AE135" i="1"/>
  <c r="AF135" i="1"/>
  <c r="AM135" i="1"/>
  <c r="AN135" i="1"/>
  <c r="AU135" i="1"/>
  <c r="AV135" i="1"/>
  <c r="BC135" i="1"/>
  <c r="BD135" i="1"/>
  <c r="D136" i="1"/>
  <c r="E136" i="1"/>
  <c r="L136" i="1"/>
  <c r="M136" i="1"/>
  <c r="T136" i="1"/>
  <c r="U136" i="1"/>
  <c r="AB136" i="1"/>
  <c r="AC136" i="1"/>
  <c r="AJ136" i="1"/>
  <c r="AK136" i="1"/>
  <c r="AR136" i="1"/>
  <c r="AS136" i="1"/>
  <c r="AZ136" i="1"/>
  <c r="BA136" i="1"/>
  <c r="BH136" i="1"/>
  <c r="B137" i="1"/>
  <c r="I137" i="1"/>
  <c r="J137" i="1"/>
  <c r="Q137" i="1"/>
  <c r="R137" i="1"/>
  <c r="Y137" i="1"/>
  <c r="Z137" i="1"/>
  <c r="AF137" i="1"/>
  <c r="AG137" i="1"/>
  <c r="AH137" i="1"/>
  <c r="AO137" i="1"/>
  <c r="AP137" i="1"/>
  <c r="AV137" i="1"/>
  <c r="AW137" i="1"/>
  <c r="AX137" i="1"/>
  <c r="BD137" i="1"/>
  <c r="BE137" i="1"/>
  <c r="BF137" i="1"/>
  <c r="E138" i="1"/>
  <c r="F138" i="1"/>
  <c r="G138" i="1"/>
  <c r="M138" i="1"/>
  <c r="N138" i="1"/>
  <c r="O138" i="1"/>
  <c r="U138" i="1"/>
  <c r="V138" i="1"/>
  <c r="W138" i="1"/>
  <c r="AC138" i="1"/>
  <c r="AD138" i="1"/>
  <c r="AE138" i="1"/>
  <c r="AK138" i="1"/>
  <c r="AL138" i="1"/>
  <c r="AM138" i="1"/>
  <c r="AS138" i="1"/>
  <c r="AT138" i="1"/>
  <c r="AU138" i="1"/>
  <c r="BA138" i="1"/>
  <c r="BB138" i="1"/>
  <c r="BC138" i="1"/>
  <c r="B139" i="1"/>
  <c r="C139" i="1"/>
  <c r="D139" i="1"/>
  <c r="J139" i="1"/>
  <c r="K139" i="1"/>
  <c r="L139" i="1"/>
  <c r="R139" i="1"/>
  <c r="S139" i="1"/>
  <c r="T139" i="1"/>
  <c r="Z139" i="1"/>
  <c r="AA139" i="1"/>
  <c r="AB139" i="1"/>
  <c r="AH139" i="1"/>
  <c r="AI139" i="1"/>
  <c r="AJ139" i="1"/>
  <c r="AP139" i="1"/>
  <c r="AQ139" i="1"/>
  <c r="AR139" i="1"/>
  <c r="AX139" i="1"/>
  <c r="AY139" i="1"/>
  <c r="AZ139" i="1"/>
  <c r="BF139" i="1"/>
  <c r="BG139" i="1"/>
  <c r="BH139" i="1"/>
  <c r="G140" i="1"/>
  <c r="H140" i="1"/>
  <c r="I140" i="1"/>
  <c r="O140" i="1"/>
  <c r="P140" i="1"/>
  <c r="Q140" i="1"/>
  <c r="W140" i="1"/>
  <c r="X140" i="1"/>
  <c r="Y140" i="1"/>
  <c r="AE140" i="1"/>
  <c r="AF140" i="1"/>
  <c r="AG140" i="1"/>
  <c r="AM140" i="1"/>
  <c r="AN140" i="1"/>
  <c r="AO140" i="1"/>
  <c r="AU140" i="1"/>
  <c r="AV140" i="1"/>
  <c r="AW140" i="1"/>
  <c r="BC140" i="1"/>
  <c r="BD140" i="1"/>
  <c r="BE140" i="1"/>
  <c r="D141" i="1"/>
  <c r="E141" i="1"/>
  <c r="F141" i="1"/>
  <c r="L141" i="1"/>
  <c r="M141" i="1"/>
  <c r="N141" i="1"/>
  <c r="T141" i="1"/>
  <c r="U141" i="1"/>
  <c r="V141" i="1"/>
  <c r="AB141" i="1"/>
  <c r="AC141" i="1"/>
  <c r="AD141" i="1"/>
  <c r="AJ141" i="1"/>
  <c r="AK141" i="1"/>
  <c r="AL141" i="1"/>
  <c r="AR141" i="1"/>
  <c r="AS141" i="1"/>
  <c r="AT141" i="1"/>
  <c r="AZ141" i="1"/>
  <c r="BA141" i="1"/>
  <c r="BB141" i="1"/>
  <c r="BH141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B71" i="1"/>
  <c r="C71" i="1"/>
  <c r="D71" i="1"/>
  <c r="E71" i="1"/>
  <c r="F71" i="1"/>
  <c r="G71" i="1"/>
  <c r="H71" i="1"/>
  <c r="I71" i="1"/>
  <c r="J71" i="1"/>
  <c r="K71" i="1"/>
  <c r="B72" i="1"/>
  <c r="C72" i="1"/>
  <c r="D72" i="1"/>
  <c r="E72" i="1"/>
  <c r="F72" i="1"/>
  <c r="G72" i="1"/>
  <c r="H72" i="1"/>
  <c r="I72" i="1"/>
  <c r="J72" i="1"/>
  <c r="K72" i="1"/>
  <c r="B73" i="1"/>
  <c r="C73" i="1"/>
  <c r="D73" i="1"/>
  <c r="E73" i="1"/>
  <c r="F73" i="1"/>
  <c r="G73" i="1"/>
  <c r="H73" i="1"/>
  <c r="I73" i="1"/>
  <c r="J73" i="1"/>
  <c r="K73" i="1"/>
  <c r="B74" i="1"/>
  <c r="C74" i="1"/>
  <c r="D74" i="1"/>
  <c r="E74" i="1"/>
  <c r="F74" i="1"/>
  <c r="G74" i="1"/>
  <c r="H74" i="1"/>
  <c r="I74" i="1"/>
  <c r="J74" i="1"/>
  <c r="K74" i="1"/>
  <c r="B75" i="1"/>
  <c r="C75" i="1"/>
  <c r="D75" i="1"/>
  <c r="E75" i="1"/>
  <c r="F75" i="1"/>
  <c r="G75" i="1"/>
  <c r="H75" i="1"/>
  <c r="I75" i="1"/>
  <c r="J75" i="1"/>
  <c r="K75" i="1"/>
  <c r="B76" i="1"/>
  <c r="C76" i="1"/>
  <c r="D76" i="1"/>
  <c r="E76" i="1"/>
  <c r="F76" i="1"/>
  <c r="G76" i="1"/>
  <c r="H76" i="1"/>
  <c r="I76" i="1"/>
  <c r="J76" i="1"/>
  <c r="K76" i="1"/>
  <c r="B77" i="1"/>
  <c r="C77" i="1"/>
  <c r="D77" i="1"/>
  <c r="E77" i="1"/>
  <c r="F77" i="1"/>
  <c r="G77" i="1"/>
  <c r="H77" i="1"/>
  <c r="I77" i="1"/>
  <c r="J77" i="1"/>
  <c r="K77" i="1"/>
  <c r="B78" i="1"/>
  <c r="C78" i="1"/>
  <c r="D78" i="1"/>
  <c r="E78" i="1"/>
  <c r="F78" i="1"/>
  <c r="G78" i="1"/>
  <c r="H78" i="1"/>
  <c r="I78" i="1"/>
  <c r="J78" i="1"/>
  <c r="K78" i="1"/>
  <c r="B79" i="1"/>
  <c r="C79" i="1"/>
  <c r="D79" i="1"/>
  <c r="E79" i="1"/>
  <c r="F79" i="1"/>
  <c r="G79" i="1"/>
  <c r="H79" i="1"/>
  <c r="I79" i="1"/>
  <c r="J79" i="1"/>
  <c r="K79" i="1"/>
  <c r="B80" i="1"/>
  <c r="C80" i="1"/>
  <c r="D80" i="1"/>
  <c r="E80" i="1"/>
  <c r="F80" i="1"/>
  <c r="G80" i="1"/>
  <c r="H80" i="1"/>
  <c r="I80" i="1"/>
  <c r="J80" i="1"/>
  <c r="K80" i="1"/>
  <c r="B81" i="1"/>
  <c r="C81" i="1"/>
  <c r="D81" i="1"/>
  <c r="E81" i="1"/>
  <c r="F81" i="1"/>
  <c r="G81" i="1"/>
  <c r="H81" i="1"/>
  <c r="I81" i="1"/>
  <c r="J81" i="1"/>
  <c r="K81" i="1"/>
  <c r="B82" i="1"/>
  <c r="C82" i="1"/>
  <c r="D82" i="1"/>
  <c r="E82" i="1"/>
  <c r="F82" i="1"/>
  <c r="G82" i="1"/>
  <c r="H82" i="1"/>
  <c r="I82" i="1"/>
  <c r="J82" i="1"/>
  <c r="K82" i="1"/>
  <c r="B83" i="1"/>
  <c r="C83" i="1"/>
  <c r="D83" i="1"/>
  <c r="E83" i="1"/>
  <c r="F83" i="1"/>
  <c r="G83" i="1"/>
  <c r="H83" i="1"/>
  <c r="I83" i="1"/>
  <c r="J83" i="1"/>
  <c r="K83" i="1"/>
  <c r="B84" i="1"/>
  <c r="C84" i="1"/>
  <c r="D84" i="1"/>
  <c r="E84" i="1"/>
  <c r="F84" i="1"/>
  <c r="G84" i="1"/>
  <c r="H84" i="1"/>
  <c r="I84" i="1"/>
  <c r="J84" i="1"/>
  <c r="K84" i="1"/>
  <c r="B85" i="1"/>
  <c r="C85" i="1"/>
  <c r="D85" i="1"/>
  <c r="E85" i="1"/>
  <c r="F85" i="1"/>
  <c r="G85" i="1"/>
  <c r="H85" i="1"/>
  <c r="I85" i="1"/>
  <c r="J85" i="1"/>
  <c r="K85" i="1"/>
  <c r="B86" i="1"/>
  <c r="C86" i="1"/>
  <c r="D86" i="1"/>
  <c r="E86" i="1"/>
  <c r="F86" i="1"/>
  <c r="G86" i="1"/>
  <c r="H86" i="1"/>
  <c r="I86" i="1"/>
  <c r="J86" i="1"/>
  <c r="K86" i="1"/>
  <c r="B87" i="1"/>
  <c r="C87" i="1"/>
  <c r="D87" i="1"/>
  <c r="E87" i="1"/>
  <c r="F87" i="1"/>
  <c r="G87" i="1"/>
  <c r="H87" i="1"/>
  <c r="I87" i="1"/>
  <c r="J87" i="1"/>
  <c r="K87" i="1"/>
  <c r="B88" i="1"/>
  <c r="C88" i="1"/>
  <c r="D88" i="1"/>
  <c r="E88" i="1"/>
  <c r="F88" i="1"/>
  <c r="G88" i="1"/>
  <c r="H88" i="1"/>
  <c r="I88" i="1"/>
  <c r="J88" i="1"/>
  <c r="K88" i="1"/>
  <c r="B89" i="1"/>
  <c r="C89" i="1"/>
  <c r="D89" i="1"/>
  <c r="E89" i="1"/>
  <c r="F89" i="1"/>
  <c r="G89" i="1"/>
  <c r="H89" i="1"/>
  <c r="I89" i="1"/>
  <c r="J89" i="1"/>
  <c r="K89" i="1"/>
  <c r="B90" i="1"/>
  <c r="C90" i="1"/>
  <c r="D90" i="1"/>
  <c r="E90" i="1"/>
  <c r="F90" i="1"/>
  <c r="G90" i="1"/>
  <c r="H90" i="1"/>
  <c r="I90" i="1"/>
  <c r="J90" i="1"/>
  <c r="K90" i="1"/>
  <c r="B91" i="1"/>
  <c r="C91" i="1"/>
  <c r="D91" i="1"/>
  <c r="E91" i="1"/>
  <c r="F91" i="1"/>
  <c r="G91" i="1"/>
  <c r="H91" i="1"/>
  <c r="I91" i="1"/>
  <c r="J91" i="1"/>
  <c r="K91" i="1"/>
  <c r="B92" i="1"/>
  <c r="C92" i="1"/>
  <c r="D92" i="1"/>
  <c r="E92" i="1"/>
  <c r="F92" i="1"/>
  <c r="G92" i="1"/>
  <c r="H92" i="1"/>
  <c r="I92" i="1"/>
  <c r="J92" i="1"/>
  <c r="K92" i="1"/>
  <c r="B93" i="1"/>
  <c r="C93" i="1"/>
  <c r="D93" i="1"/>
  <c r="E93" i="1"/>
  <c r="F93" i="1"/>
  <c r="G93" i="1"/>
  <c r="H93" i="1"/>
  <c r="I93" i="1"/>
  <c r="J93" i="1"/>
  <c r="K93" i="1"/>
  <c r="B94" i="1"/>
  <c r="C94" i="1"/>
  <c r="D94" i="1"/>
  <c r="E94" i="1"/>
  <c r="F94" i="1"/>
  <c r="G94" i="1"/>
  <c r="H94" i="1"/>
  <c r="I94" i="1"/>
  <c r="J94" i="1"/>
  <c r="K94" i="1"/>
  <c r="B95" i="1"/>
  <c r="C95" i="1"/>
  <c r="D95" i="1"/>
  <c r="E95" i="1"/>
  <c r="F95" i="1"/>
  <c r="G95" i="1"/>
  <c r="H95" i="1"/>
  <c r="I95" i="1"/>
  <c r="J95" i="1"/>
  <c r="K95" i="1"/>
  <c r="B96" i="1"/>
  <c r="C96" i="1"/>
  <c r="D96" i="1"/>
  <c r="E96" i="1"/>
  <c r="F96" i="1"/>
  <c r="G96" i="1"/>
  <c r="H96" i="1"/>
  <c r="I96" i="1"/>
  <c r="J96" i="1"/>
  <c r="K96" i="1"/>
  <c r="B97" i="1"/>
  <c r="C97" i="1"/>
  <c r="D97" i="1"/>
  <c r="E97" i="1"/>
  <c r="F97" i="1"/>
  <c r="G97" i="1"/>
  <c r="H97" i="1"/>
  <c r="I97" i="1"/>
  <c r="J97" i="1"/>
  <c r="K97" i="1"/>
  <c r="B98" i="1"/>
  <c r="C98" i="1"/>
  <c r="D98" i="1"/>
  <c r="E98" i="1"/>
  <c r="F98" i="1"/>
  <c r="G98" i="1"/>
  <c r="H98" i="1"/>
  <c r="I98" i="1"/>
  <c r="J98" i="1"/>
  <c r="K98" i="1"/>
  <c r="B99" i="1"/>
  <c r="C99" i="1"/>
  <c r="D99" i="1"/>
  <c r="E99" i="1"/>
  <c r="F99" i="1"/>
  <c r="G99" i="1"/>
  <c r="H99" i="1"/>
  <c r="I99" i="1"/>
  <c r="J99" i="1"/>
  <c r="K99" i="1"/>
  <c r="B100" i="1"/>
  <c r="C100" i="1"/>
  <c r="D100" i="1"/>
  <c r="E100" i="1"/>
  <c r="F100" i="1"/>
  <c r="G100" i="1"/>
  <c r="H100" i="1"/>
  <c r="I100" i="1"/>
  <c r="J100" i="1"/>
  <c r="K100" i="1"/>
  <c r="B101" i="1"/>
  <c r="C101" i="1"/>
  <c r="D101" i="1"/>
  <c r="E101" i="1"/>
  <c r="F101" i="1"/>
  <c r="G101" i="1"/>
  <c r="H101" i="1"/>
  <c r="I101" i="1"/>
  <c r="J101" i="1"/>
  <c r="K101" i="1"/>
  <c r="B102" i="1"/>
  <c r="C102" i="1"/>
  <c r="D102" i="1"/>
  <c r="E102" i="1"/>
  <c r="F102" i="1"/>
  <c r="G102" i="1"/>
  <c r="H102" i="1"/>
  <c r="I102" i="1"/>
  <c r="J102" i="1"/>
  <c r="K102" i="1"/>
  <c r="B103" i="1"/>
  <c r="C103" i="1"/>
  <c r="D103" i="1"/>
  <c r="E103" i="1"/>
  <c r="F103" i="1"/>
  <c r="G103" i="1"/>
  <c r="H103" i="1"/>
  <c r="I103" i="1"/>
  <c r="J103" i="1"/>
  <c r="K103" i="1"/>
  <c r="B104" i="1"/>
  <c r="C104" i="1"/>
  <c r="D104" i="1"/>
  <c r="E104" i="1"/>
  <c r="F104" i="1"/>
  <c r="G104" i="1"/>
  <c r="H104" i="1"/>
  <c r="I104" i="1"/>
  <c r="J104" i="1"/>
  <c r="K104" i="1"/>
  <c r="B105" i="1"/>
  <c r="C105" i="1"/>
  <c r="D105" i="1"/>
  <c r="E105" i="1"/>
  <c r="F105" i="1"/>
  <c r="G105" i="1"/>
  <c r="H105" i="1"/>
  <c r="I105" i="1"/>
  <c r="J105" i="1"/>
  <c r="K105" i="1"/>
  <c r="B106" i="1"/>
  <c r="C106" i="1"/>
  <c r="D106" i="1"/>
  <c r="E106" i="1"/>
  <c r="F106" i="1"/>
  <c r="G106" i="1"/>
  <c r="H106" i="1"/>
  <c r="I106" i="1"/>
  <c r="J106" i="1"/>
  <c r="K106" i="1"/>
  <c r="B107" i="1"/>
  <c r="C107" i="1"/>
  <c r="D107" i="1"/>
  <c r="E107" i="1"/>
  <c r="F107" i="1"/>
  <c r="G107" i="1"/>
  <c r="H107" i="1"/>
  <c r="I107" i="1"/>
  <c r="J107" i="1"/>
  <c r="K107" i="1"/>
  <c r="B108" i="1"/>
  <c r="C108" i="1"/>
  <c r="D108" i="1"/>
  <c r="E108" i="1"/>
  <c r="F108" i="1"/>
  <c r="G108" i="1"/>
  <c r="H108" i="1"/>
  <c r="I108" i="1"/>
  <c r="J108" i="1"/>
  <c r="K108" i="1"/>
  <c r="B109" i="1"/>
  <c r="C109" i="1"/>
  <c r="D109" i="1"/>
  <c r="E109" i="1"/>
  <c r="F109" i="1"/>
  <c r="G109" i="1"/>
  <c r="H109" i="1"/>
  <c r="I109" i="1"/>
  <c r="J109" i="1"/>
  <c r="K109" i="1"/>
  <c r="B110" i="1"/>
  <c r="C110" i="1"/>
  <c r="D110" i="1"/>
  <c r="E110" i="1"/>
  <c r="F110" i="1"/>
  <c r="G110" i="1"/>
  <c r="H110" i="1"/>
  <c r="I110" i="1"/>
  <c r="J110" i="1"/>
  <c r="K110" i="1"/>
  <c r="B111" i="1"/>
  <c r="C111" i="1"/>
  <c r="D111" i="1"/>
  <c r="E111" i="1"/>
  <c r="F111" i="1"/>
  <c r="G111" i="1"/>
  <c r="H111" i="1"/>
  <c r="I111" i="1"/>
  <c r="J111" i="1"/>
  <c r="K111" i="1"/>
  <c r="B112" i="1"/>
  <c r="C112" i="1"/>
  <c r="D112" i="1"/>
  <c r="E112" i="1"/>
  <c r="F112" i="1"/>
  <c r="G112" i="1"/>
  <c r="H112" i="1"/>
  <c r="I112" i="1"/>
  <c r="J112" i="1"/>
  <c r="K112" i="1"/>
  <c r="B113" i="1"/>
  <c r="C113" i="1"/>
  <c r="D113" i="1"/>
  <c r="E113" i="1"/>
  <c r="F113" i="1"/>
  <c r="G113" i="1"/>
  <c r="H113" i="1"/>
  <c r="I113" i="1"/>
  <c r="J113" i="1"/>
  <c r="K113" i="1"/>
  <c r="B114" i="1"/>
  <c r="C114" i="1"/>
  <c r="D114" i="1"/>
  <c r="E114" i="1"/>
  <c r="F114" i="1"/>
  <c r="G114" i="1"/>
  <c r="H114" i="1"/>
  <c r="I114" i="1"/>
  <c r="J114" i="1"/>
  <c r="K114" i="1"/>
  <c r="B115" i="1"/>
  <c r="C115" i="1"/>
  <c r="D115" i="1"/>
  <c r="E115" i="1"/>
  <c r="F115" i="1"/>
  <c r="G115" i="1"/>
  <c r="H115" i="1"/>
  <c r="I115" i="1"/>
  <c r="J115" i="1"/>
  <c r="K115" i="1"/>
  <c r="B116" i="1"/>
  <c r="C116" i="1"/>
  <c r="D116" i="1"/>
  <c r="E116" i="1"/>
  <c r="F116" i="1"/>
  <c r="G116" i="1"/>
  <c r="H116" i="1"/>
  <c r="I116" i="1"/>
  <c r="J116" i="1"/>
  <c r="K116" i="1"/>
  <c r="B117" i="1"/>
  <c r="C117" i="1"/>
  <c r="D117" i="1"/>
  <c r="E117" i="1"/>
  <c r="F117" i="1"/>
  <c r="G117" i="1"/>
  <c r="H117" i="1"/>
  <c r="I117" i="1"/>
  <c r="J117" i="1"/>
  <c r="K117" i="1"/>
  <c r="B118" i="1"/>
  <c r="C118" i="1"/>
  <c r="D118" i="1"/>
  <c r="E118" i="1"/>
  <c r="F118" i="1"/>
  <c r="G118" i="1"/>
  <c r="H118" i="1"/>
  <c r="I118" i="1"/>
  <c r="J118" i="1"/>
  <c r="K118" i="1"/>
  <c r="B119" i="1"/>
  <c r="C119" i="1"/>
  <c r="D119" i="1"/>
  <c r="E119" i="1"/>
  <c r="F119" i="1"/>
  <c r="G119" i="1"/>
  <c r="H119" i="1"/>
  <c r="I119" i="1"/>
  <c r="J119" i="1"/>
  <c r="K119" i="1"/>
  <c r="B120" i="1"/>
  <c r="C120" i="1"/>
  <c r="D120" i="1"/>
  <c r="E120" i="1"/>
  <c r="F120" i="1"/>
  <c r="G120" i="1"/>
  <c r="H120" i="1"/>
  <c r="I120" i="1"/>
  <c r="J120" i="1"/>
  <c r="K120" i="1"/>
  <c r="B121" i="1"/>
  <c r="C121" i="1"/>
  <c r="D121" i="1"/>
  <c r="E121" i="1"/>
  <c r="F121" i="1"/>
  <c r="G121" i="1"/>
  <c r="H121" i="1"/>
  <c r="I121" i="1"/>
  <c r="J121" i="1"/>
  <c r="K121" i="1"/>
  <c r="B122" i="1"/>
  <c r="C122" i="1"/>
  <c r="D122" i="1"/>
  <c r="E122" i="1"/>
  <c r="F122" i="1"/>
  <c r="G122" i="1"/>
  <c r="H122" i="1"/>
  <c r="I122" i="1"/>
  <c r="J122" i="1"/>
  <c r="K122" i="1"/>
  <c r="B123" i="1"/>
  <c r="C123" i="1"/>
  <c r="D123" i="1"/>
  <c r="E123" i="1"/>
  <c r="F123" i="1"/>
  <c r="G123" i="1"/>
  <c r="H123" i="1"/>
  <c r="I123" i="1"/>
  <c r="J123" i="1"/>
  <c r="K123" i="1"/>
  <c r="B124" i="1"/>
  <c r="C124" i="1"/>
  <c r="D124" i="1"/>
  <c r="E124" i="1"/>
  <c r="F124" i="1"/>
  <c r="G124" i="1"/>
  <c r="H124" i="1"/>
  <c r="I124" i="1"/>
  <c r="J124" i="1"/>
  <c r="K124" i="1"/>
  <c r="B125" i="1"/>
  <c r="C125" i="1"/>
  <c r="D125" i="1"/>
  <c r="E125" i="1"/>
  <c r="F125" i="1"/>
  <c r="G125" i="1"/>
  <c r="H125" i="1"/>
  <c r="I125" i="1"/>
  <c r="J125" i="1"/>
  <c r="K125" i="1"/>
  <c r="B126" i="1"/>
  <c r="C126" i="1"/>
  <c r="D126" i="1"/>
  <c r="E126" i="1"/>
  <c r="F126" i="1"/>
  <c r="G126" i="1"/>
  <c r="H126" i="1"/>
  <c r="I126" i="1"/>
  <c r="J126" i="1"/>
  <c r="K126" i="1"/>
  <c r="C68" i="1"/>
  <c r="D68" i="1"/>
  <c r="E68" i="1"/>
  <c r="F68" i="1"/>
  <c r="G68" i="1"/>
  <c r="H68" i="1"/>
  <c r="I68" i="1"/>
  <c r="J68" i="1"/>
  <c r="K68" i="1"/>
  <c r="B68" i="1"/>
  <c r="P64" i="1"/>
  <c r="Q64" i="1"/>
  <c r="R64" i="1"/>
  <c r="S64" i="1"/>
  <c r="T64" i="1"/>
  <c r="U64" i="1"/>
  <c r="V64" i="1"/>
  <c r="W64" i="1"/>
  <c r="X64" i="1"/>
  <c r="O6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O17" i="1"/>
  <c r="P17" i="1"/>
  <c r="Q17" i="1"/>
  <c r="R17" i="1"/>
  <c r="S17" i="1"/>
  <c r="T17" i="1"/>
  <c r="U17" i="1"/>
  <c r="V17" i="1"/>
  <c r="W17" i="1"/>
  <c r="X17" i="1"/>
  <c r="O18" i="1"/>
  <c r="P18" i="1"/>
  <c r="Q18" i="1"/>
  <c r="R18" i="1"/>
  <c r="S18" i="1"/>
  <c r="T18" i="1"/>
  <c r="U18" i="1"/>
  <c r="V18" i="1"/>
  <c r="W18" i="1"/>
  <c r="X18" i="1"/>
  <c r="O19" i="1"/>
  <c r="P19" i="1"/>
  <c r="Q19" i="1"/>
  <c r="R19" i="1"/>
  <c r="S19" i="1"/>
  <c r="T19" i="1"/>
  <c r="U19" i="1"/>
  <c r="V19" i="1"/>
  <c r="W19" i="1"/>
  <c r="X19" i="1"/>
  <c r="O20" i="1"/>
  <c r="P20" i="1"/>
  <c r="Q20" i="1"/>
  <c r="R20" i="1"/>
  <c r="S20" i="1"/>
  <c r="T20" i="1"/>
  <c r="U20" i="1"/>
  <c r="V20" i="1"/>
  <c r="W20" i="1"/>
  <c r="X20" i="1"/>
  <c r="O21" i="1"/>
  <c r="P21" i="1"/>
  <c r="Q21" i="1"/>
  <c r="R21" i="1"/>
  <c r="S21" i="1"/>
  <c r="T21" i="1"/>
  <c r="U21" i="1"/>
  <c r="V21" i="1"/>
  <c r="W21" i="1"/>
  <c r="X21" i="1"/>
  <c r="O22" i="1"/>
  <c r="P22" i="1"/>
  <c r="Q22" i="1"/>
  <c r="R22" i="1"/>
  <c r="S22" i="1"/>
  <c r="T22" i="1"/>
  <c r="U22" i="1"/>
  <c r="V22" i="1"/>
  <c r="W22" i="1"/>
  <c r="X22" i="1"/>
  <c r="O23" i="1"/>
  <c r="P23" i="1"/>
  <c r="Q23" i="1"/>
  <c r="R23" i="1"/>
  <c r="S23" i="1"/>
  <c r="T23" i="1"/>
  <c r="U23" i="1"/>
  <c r="V23" i="1"/>
  <c r="W23" i="1"/>
  <c r="X23" i="1"/>
  <c r="O24" i="1"/>
  <c r="P24" i="1"/>
  <c r="Q24" i="1"/>
  <c r="R24" i="1"/>
  <c r="S24" i="1"/>
  <c r="T24" i="1"/>
  <c r="U24" i="1"/>
  <c r="V24" i="1"/>
  <c r="W24" i="1"/>
  <c r="X24" i="1"/>
  <c r="O25" i="1"/>
  <c r="P25" i="1"/>
  <c r="Q25" i="1"/>
  <c r="R25" i="1"/>
  <c r="S25" i="1"/>
  <c r="T25" i="1"/>
  <c r="U25" i="1"/>
  <c r="V25" i="1"/>
  <c r="W25" i="1"/>
  <c r="X25" i="1"/>
  <c r="O26" i="1"/>
  <c r="P26" i="1"/>
  <c r="Q26" i="1"/>
  <c r="R26" i="1"/>
  <c r="S26" i="1"/>
  <c r="T26" i="1"/>
  <c r="U26" i="1"/>
  <c r="V26" i="1"/>
  <c r="W26" i="1"/>
  <c r="X26" i="1"/>
  <c r="O27" i="1"/>
  <c r="P27" i="1"/>
  <c r="Q27" i="1"/>
  <c r="R27" i="1"/>
  <c r="S27" i="1"/>
  <c r="T27" i="1"/>
  <c r="U27" i="1"/>
  <c r="V27" i="1"/>
  <c r="W27" i="1"/>
  <c r="X27" i="1"/>
  <c r="O28" i="1"/>
  <c r="P28" i="1"/>
  <c r="Q28" i="1"/>
  <c r="R28" i="1"/>
  <c r="S28" i="1"/>
  <c r="T28" i="1"/>
  <c r="U28" i="1"/>
  <c r="V28" i="1"/>
  <c r="W28" i="1"/>
  <c r="X28" i="1"/>
  <c r="O29" i="1"/>
  <c r="P29" i="1"/>
  <c r="Q29" i="1"/>
  <c r="R29" i="1"/>
  <c r="S29" i="1"/>
  <c r="T29" i="1"/>
  <c r="U29" i="1"/>
  <c r="V29" i="1"/>
  <c r="W29" i="1"/>
  <c r="X29" i="1"/>
  <c r="O30" i="1"/>
  <c r="P30" i="1"/>
  <c r="Q30" i="1"/>
  <c r="R30" i="1"/>
  <c r="S30" i="1"/>
  <c r="T30" i="1"/>
  <c r="U30" i="1"/>
  <c r="V30" i="1"/>
  <c r="W30" i="1"/>
  <c r="X30" i="1"/>
  <c r="O31" i="1"/>
  <c r="P31" i="1"/>
  <c r="Q31" i="1"/>
  <c r="R31" i="1"/>
  <c r="S31" i="1"/>
  <c r="T31" i="1"/>
  <c r="U31" i="1"/>
  <c r="V31" i="1"/>
  <c r="W31" i="1"/>
  <c r="X31" i="1"/>
  <c r="O32" i="1"/>
  <c r="P32" i="1"/>
  <c r="Q32" i="1"/>
  <c r="R32" i="1"/>
  <c r="S32" i="1"/>
  <c r="T32" i="1"/>
  <c r="U32" i="1"/>
  <c r="V32" i="1"/>
  <c r="W32" i="1"/>
  <c r="X32" i="1"/>
  <c r="O33" i="1"/>
  <c r="P33" i="1"/>
  <c r="Q33" i="1"/>
  <c r="R33" i="1"/>
  <c r="S33" i="1"/>
  <c r="T33" i="1"/>
  <c r="U33" i="1"/>
  <c r="V33" i="1"/>
  <c r="W33" i="1"/>
  <c r="X33" i="1"/>
  <c r="O34" i="1"/>
  <c r="P34" i="1"/>
  <c r="Q34" i="1"/>
  <c r="R34" i="1"/>
  <c r="S34" i="1"/>
  <c r="T34" i="1"/>
  <c r="U34" i="1"/>
  <c r="V34" i="1"/>
  <c r="W34" i="1"/>
  <c r="X34" i="1"/>
  <c r="O35" i="1"/>
  <c r="P35" i="1"/>
  <c r="Q35" i="1"/>
  <c r="R35" i="1"/>
  <c r="S35" i="1"/>
  <c r="T35" i="1"/>
  <c r="U35" i="1"/>
  <c r="V35" i="1"/>
  <c r="W35" i="1"/>
  <c r="X35" i="1"/>
  <c r="O36" i="1"/>
  <c r="P36" i="1"/>
  <c r="Q36" i="1"/>
  <c r="R36" i="1"/>
  <c r="S36" i="1"/>
  <c r="T36" i="1"/>
  <c r="U36" i="1"/>
  <c r="V36" i="1"/>
  <c r="W36" i="1"/>
  <c r="X36" i="1"/>
  <c r="O37" i="1"/>
  <c r="P37" i="1"/>
  <c r="Q37" i="1"/>
  <c r="R37" i="1"/>
  <c r="S37" i="1"/>
  <c r="T37" i="1"/>
  <c r="U37" i="1"/>
  <c r="V37" i="1"/>
  <c r="W37" i="1"/>
  <c r="X37" i="1"/>
  <c r="O38" i="1"/>
  <c r="P38" i="1"/>
  <c r="Q38" i="1"/>
  <c r="R38" i="1"/>
  <c r="S38" i="1"/>
  <c r="T38" i="1"/>
  <c r="U38" i="1"/>
  <c r="V38" i="1"/>
  <c r="W38" i="1"/>
  <c r="X38" i="1"/>
  <c r="O39" i="1"/>
  <c r="P39" i="1"/>
  <c r="Q39" i="1"/>
  <c r="R39" i="1"/>
  <c r="S39" i="1"/>
  <c r="T39" i="1"/>
  <c r="U39" i="1"/>
  <c r="V39" i="1"/>
  <c r="W39" i="1"/>
  <c r="X39" i="1"/>
  <c r="O40" i="1"/>
  <c r="P40" i="1"/>
  <c r="Q40" i="1"/>
  <c r="R40" i="1"/>
  <c r="S40" i="1"/>
  <c r="T40" i="1"/>
  <c r="U40" i="1"/>
  <c r="V40" i="1"/>
  <c r="W40" i="1"/>
  <c r="X40" i="1"/>
  <c r="O41" i="1"/>
  <c r="P41" i="1"/>
  <c r="Q41" i="1"/>
  <c r="R41" i="1"/>
  <c r="S41" i="1"/>
  <c r="T41" i="1"/>
  <c r="U41" i="1"/>
  <c r="V41" i="1"/>
  <c r="W41" i="1"/>
  <c r="X41" i="1"/>
  <c r="O42" i="1"/>
  <c r="P42" i="1"/>
  <c r="Q42" i="1"/>
  <c r="R42" i="1"/>
  <c r="S42" i="1"/>
  <c r="T42" i="1"/>
  <c r="U42" i="1"/>
  <c r="V42" i="1"/>
  <c r="W42" i="1"/>
  <c r="X42" i="1"/>
  <c r="O43" i="1"/>
  <c r="P43" i="1"/>
  <c r="Q43" i="1"/>
  <c r="R43" i="1"/>
  <c r="S43" i="1"/>
  <c r="T43" i="1"/>
  <c r="U43" i="1"/>
  <c r="V43" i="1"/>
  <c r="W43" i="1"/>
  <c r="X43" i="1"/>
  <c r="O44" i="1"/>
  <c r="P44" i="1"/>
  <c r="Q44" i="1"/>
  <c r="R44" i="1"/>
  <c r="S44" i="1"/>
  <c r="T44" i="1"/>
  <c r="U44" i="1"/>
  <c r="V44" i="1"/>
  <c r="W44" i="1"/>
  <c r="X44" i="1"/>
  <c r="O45" i="1"/>
  <c r="P45" i="1"/>
  <c r="Q45" i="1"/>
  <c r="R45" i="1"/>
  <c r="S45" i="1"/>
  <c r="T45" i="1"/>
  <c r="U45" i="1"/>
  <c r="V45" i="1"/>
  <c r="W45" i="1"/>
  <c r="X45" i="1"/>
  <c r="O46" i="1"/>
  <c r="P46" i="1"/>
  <c r="Q46" i="1"/>
  <c r="R46" i="1"/>
  <c r="S46" i="1"/>
  <c r="T46" i="1"/>
  <c r="U46" i="1"/>
  <c r="V46" i="1"/>
  <c r="W46" i="1"/>
  <c r="X46" i="1"/>
  <c r="O47" i="1"/>
  <c r="P47" i="1"/>
  <c r="Q47" i="1"/>
  <c r="R47" i="1"/>
  <c r="S47" i="1"/>
  <c r="T47" i="1"/>
  <c r="U47" i="1"/>
  <c r="V47" i="1"/>
  <c r="W47" i="1"/>
  <c r="X47" i="1"/>
  <c r="O48" i="1"/>
  <c r="P48" i="1"/>
  <c r="Q48" i="1"/>
  <c r="R48" i="1"/>
  <c r="S48" i="1"/>
  <c r="T48" i="1"/>
  <c r="U48" i="1"/>
  <c r="V48" i="1"/>
  <c r="W48" i="1"/>
  <c r="X48" i="1"/>
  <c r="O49" i="1"/>
  <c r="P49" i="1"/>
  <c r="Q49" i="1"/>
  <c r="R49" i="1"/>
  <c r="S49" i="1"/>
  <c r="T49" i="1"/>
  <c r="U49" i="1"/>
  <c r="V49" i="1"/>
  <c r="W49" i="1"/>
  <c r="X49" i="1"/>
  <c r="O50" i="1"/>
  <c r="P50" i="1"/>
  <c r="Q50" i="1"/>
  <c r="R50" i="1"/>
  <c r="S50" i="1"/>
  <c r="T50" i="1"/>
  <c r="U50" i="1"/>
  <c r="V50" i="1"/>
  <c r="W50" i="1"/>
  <c r="X50" i="1"/>
  <c r="O51" i="1"/>
  <c r="P51" i="1"/>
  <c r="Q51" i="1"/>
  <c r="R51" i="1"/>
  <c r="S51" i="1"/>
  <c r="T51" i="1"/>
  <c r="U51" i="1"/>
  <c r="V51" i="1"/>
  <c r="W51" i="1"/>
  <c r="X51" i="1"/>
  <c r="O52" i="1"/>
  <c r="P52" i="1"/>
  <c r="Q52" i="1"/>
  <c r="R52" i="1"/>
  <c r="S52" i="1"/>
  <c r="T52" i="1"/>
  <c r="U52" i="1"/>
  <c r="V52" i="1"/>
  <c r="W52" i="1"/>
  <c r="X52" i="1"/>
  <c r="O53" i="1"/>
  <c r="P53" i="1"/>
  <c r="Q53" i="1"/>
  <c r="R53" i="1"/>
  <c r="S53" i="1"/>
  <c r="T53" i="1"/>
  <c r="U53" i="1"/>
  <c r="V53" i="1"/>
  <c r="W53" i="1"/>
  <c r="X53" i="1"/>
  <c r="O54" i="1"/>
  <c r="P54" i="1"/>
  <c r="Q54" i="1"/>
  <c r="R54" i="1"/>
  <c r="S54" i="1"/>
  <c r="T54" i="1"/>
  <c r="U54" i="1"/>
  <c r="V54" i="1"/>
  <c r="W54" i="1"/>
  <c r="X54" i="1"/>
  <c r="O55" i="1"/>
  <c r="P55" i="1"/>
  <c r="Q55" i="1"/>
  <c r="R55" i="1"/>
  <c r="S55" i="1"/>
  <c r="T55" i="1"/>
  <c r="U55" i="1"/>
  <c r="V55" i="1"/>
  <c r="W55" i="1"/>
  <c r="X55" i="1"/>
  <c r="O56" i="1"/>
  <c r="P56" i="1"/>
  <c r="Q56" i="1"/>
  <c r="R56" i="1"/>
  <c r="S56" i="1"/>
  <c r="T56" i="1"/>
  <c r="U56" i="1"/>
  <c r="V56" i="1"/>
  <c r="W56" i="1"/>
  <c r="X56" i="1"/>
  <c r="O57" i="1"/>
  <c r="P57" i="1"/>
  <c r="Q57" i="1"/>
  <c r="R57" i="1"/>
  <c r="S57" i="1"/>
  <c r="T57" i="1"/>
  <c r="U57" i="1"/>
  <c r="V57" i="1"/>
  <c r="W57" i="1"/>
  <c r="X57" i="1"/>
  <c r="O58" i="1"/>
  <c r="P58" i="1"/>
  <c r="Q58" i="1"/>
  <c r="R58" i="1"/>
  <c r="S58" i="1"/>
  <c r="T58" i="1"/>
  <c r="U58" i="1"/>
  <c r="V58" i="1"/>
  <c r="W58" i="1"/>
  <c r="X58" i="1"/>
  <c r="O59" i="1"/>
  <c r="P59" i="1"/>
  <c r="Q59" i="1"/>
  <c r="R59" i="1"/>
  <c r="S59" i="1"/>
  <c r="T59" i="1"/>
  <c r="U59" i="1"/>
  <c r="V59" i="1"/>
  <c r="W59" i="1"/>
  <c r="X59" i="1"/>
  <c r="O60" i="1"/>
  <c r="P60" i="1"/>
  <c r="Q60" i="1"/>
  <c r="R60" i="1"/>
  <c r="S60" i="1"/>
  <c r="T60" i="1"/>
  <c r="U60" i="1"/>
  <c r="V60" i="1"/>
  <c r="W60" i="1"/>
  <c r="X60" i="1"/>
  <c r="O61" i="1"/>
  <c r="P61" i="1"/>
  <c r="Q61" i="1"/>
  <c r="R61" i="1"/>
  <c r="S61" i="1"/>
  <c r="T61" i="1"/>
  <c r="U61" i="1"/>
  <c r="V61" i="1"/>
  <c r="W61" i="1"/>
  <c r="X61" i="1"/>
  <c r="O62" i="1"/>
  <c r="P62" i="1"/>
  <c r="Q62" i="1"/>
  <c r="R62" i="1"/>
  <c r="S62" i="1"/>
  <c r="T62" i="1"/>
  <c r="U62" i="1"/>
  <c r="V62" i="1"/>
  <c r="W62" i="1"/>
  <c r="X62" i="1"/>
  <c r="P4" i="1"/>
  <c r="Q4" i="1"/>
  <c r="R4" i="1"/>
  <c r="S4" i="1"/>
  <c r="T4" i="1"/>
  <c r="U4" i="1"/>
  <c r="V4" i="1"/>
  <c r="W4" i="1"/>
  <c r="X4" i="1"/>
  <c r="O4" i="1"/>
  <c r="E153" i="1" l="1"/>
  <c r="I147" i="1"/>
  <c r="H155" i="1"/>
  <c r="D153" i="1"/>
  <c r="F148" i="1"/>
  <c r="G155" i="1"/>
  <c r="K149" i="1"/>
  <c r="D156" i="1"/>
  <c r="F155" i="1"/>
  <c r="H154" i="1"/>
  <c r="J153" i="1"/>
  <c r="B153" i="1"/>
  <c r="D152" i="1"/>
  <c r="F151" i="1"/>
  <c r="H150" i="1"/>
  <c r="J149" i="1"/>
  <c r="B149" i="1"/>
  <c r="D148" i="1"/>
  <c r="F147" i="1"/>
  <c r="G156" i="1"/>
  <c r="K154" i="1"/>
  <c r="I151" i="1"/>
  <c r="C150" i="1"/>
  <c r="F152" i="1"/>
  <c r="H147" i="1"/>
  <c r="K153" i="1"/>
  <c r="I150" i="1"/>
  <c r="K156" i="1"/>
  <c r="C156" i="1"/>
  <c r="E155" i="1"/>
  <c r="G154" i="1"/>
  <c r="I153" i="1"/>
  <c r="K152" i="1"/>
  <c r="C152" i="1"/>
  <c r="E151" i="1"/>
  <c r="G150" i="1"/>
  <c r="I149" i="1"/>
  <c r="K148" i="1"/>
  <c r="C148" i="1"/>
  <c r="E147" i="1"/>
  <c r="I155" i="1"/>
  <c r="G152" i="1"/>
  <c r="E149" i="1"/>
  <c r="F156" i="1"/>
  <c r="B154" i="1"/>
  <c r="D149" i="1"/>
  <c r="E156" i="1"/>
  <c r="E152" i="1"/>
  <c r="E148" i="1"/>
  <c r="J156" i="1"/>
  <c r="B156" i="1"/>
  <c r="D155" i="1"/>
  <c r="F154" i="1"/>
  <c r="H153" i="1"/>
  <c r="J152" i="1"/>
  <c r="B152" i="1"/>
  <c r="D151" i="1"/>
  <c r="F150" i="1"/>
  <c r="H149" i="1"/>
  <c r="J148" i="1"/>
  <c r="B148" i="1"/>
  <c r="D147" i="1"/>
  <c r="C154" i="1"/>
  <c r="G148" i="1"/>
  <c r="J154" i="1"/>
  <c r="H151" i="1"/>
  <c r="B150" i="1"/>
  <c r="C153" i="1"/>
  <c r="G147" i="1"/>
  <c r="I156" i="1"/>
  <c r="K155" i="1"/>
  <c r="C155" i="1"/>
  <c r="E154" i="1"/>
  <c r="G153" i="1"/>
  <c r="I152" i="1"/>
  <c r="K151" i="1"/>
  <c r="C151" i="1"/>
  <c r="E150" i="1"/>
  <c r="G149" i="1"/>
  <c r="I148" i="1"/>
  <c r="K147" i="1"/>
  <c r="C147" i="1"/>
  <c r="K150" i="1"/>
  <c r="J150" i="1"/>
  <c r="I154" i="1"/>
  <c r="G151" i="1"/>
  <c r="C149" i="1"/>
  <c r="H156" i="1"/>
  <c r="J155" i="1"/>
  <c r="B155" i="1"/>
  <c r="D154" i="1"/>
  <c r="F153" i="1"/>
  <c r="H152" i="1"/>
  <c r="J151" i="1"/>
  <c r="B151" i="1"/>
  <c r="D150" i="1"/>
  <c r="F149" i="1"/>
  <c r="H148" i="1"/>
  <c r="J147" i="1"/>
  <c r="X137" i="1"/>
  <c r="AY136" i="1"/>
  <c r="S136" i="1"/>
  <c r="AT135" i="1"/>
  <c r="F135" i="1"/>
  <c r="AG134" i="1"/>
  <c r="BH133" i="1"/>
  <c r="AB133" i="1"/>
  <c r="G132" i="1"/>
  <c r="BG141" i="1"/>
  <c r="AY141" i="1"/>
  <c r="AQ141" i="1"/>
  <c r="AI141" i="1"/>
  <c r="AA141" i="1"/>
  <c r="S141" i="1"/>
  <c r="K141" i="1"/>
  <c r="C141" i="1"/>
  <c r="BB140" i="1"/>
  <c r="AT140" i="1"/>
  <c r="AL140" i="1"/>
  <c r="AD140" i="1"/>
  <c r="V140" i="1"/>
  <c r="N140" i="1"/>
  <c r="F140" i="1"/>
  <c r="BE139" i="1"/>
  <c r="AW139" i="1"/>
  <c r="AO139" i="1"/>
  <c r="AG139" i="1"/>
  <c r="Y139" i="1"/>
  <c r="Q139" i="1"/>
  <c r="I139" i="1"/>
  <c r="BH138" i="1"/>
  <c r="AZ138" i="1"/>
  <c r="AR138" i="1"/>
  <c r="AJ138" i="1"/>
  <c r="AB138" i="1"/>
  <c r="T138" i="1"/>
  <c r="L138" i="1"/>
  <c r="D138" i="1"/>
  <c r="BC137" i="1"/>
  <c r="AU137" i="1"/>
  <c r="AM137" i="1"/>
  <c r="AE137" i="1"/>
  <c r="W137" i="1"/>
  <c r="O137" i="1"/>
  <c r="G137" i="1"/>
  <c r="BF136" i="1"/>
  <c r="AX136" i="1"/>
  <c r="AP136" i="1"/>
  <c r="AH136" i="1"/>
  <c r="Z136" i="1"/>
  <c r="R136" i="1"/>
  <c r="J136" i="1"/>
  <c r="B136" i="1"/>
  <c r="BA135" i="1"/>
  <c r="AS135" i="1"/>
  <c r="AK135" i="1"/>
  <c r="AC135" i="1"/>
  <c r="U135" i="1"/>
  <c r="M135" i="1"/>
  <c r="E135" i="1"/>
  <c r="BD134" i="1"/>
  <c r="AV134" i="1"/>
  <c r="AN134" i="1"/>
  <c r="AF134" i="1"/>
  <c r="X134" i="1"/>
  <c r="P134" i="1"/>
  <c r="H134" i="1"/>
  <c r="BG133" i="1"/>
  <c r="AY133" i="1"/>
  <c r="AQ133" i="1"/>
  <c r="AI133" i="1"/>
  <c r="AA133" i="1"/>
  <c r="S133" i="1"/>
  <c r="K133" i="1"/>
  <c r="C133" i="1"/>
  <c r="BB132" i="1"/>
  <c r="AT132" i="1"/>
  <c r="AL132" i="1"/>
  <c r="AD132" i="1"/>
  <c r="V132" i="1"/>
  <c r="N132" i="1"/>
  <c r="F132" i="1"/>
  <c r="H137" i="1"/>
  <c r="AI136" i="1"/>
  <c r="BB135" i="1"/>
  <c r="V135" i="1"/>
  <c r="AO134" i="1"/>
  <c r="I134" i="1"/>
  <c r="AJ133" i="1"/>
  <c r="D133" i="1"/>
  <c r="AU132" i="1"/>
  <c r="W132" i="1"/>
  <c r="BF141" i="1"/>
  <c r="AX141" i="1"/>
  <c r="AP141" i="1"/>
  <c r="AH141" i="1"/>
  <c r="Z141" i="1"/>
  <c r="R141" i="1"/>
  <c r="J141" i="1"/>
  <c r="B141" i="1"/>
  <c r="BA140" i="1"/>
  <c r="AS140" i="1"/>
  <c r="AK140" i="1"/>
  <c r="AC140" i="1"/>
  <c r="U140" i="1"/>
  <c r="M140" i="1"/>
  <c r="E140" i="1"/>
  <c r="BD139" i="1"/>
  <c r="AV139" i="1"/>
  <c r="AN139" i="1"/>
  <c r="AF139" i="1"/>
  <c r="X139" i="1"/>
  <c r="P139" i="1"/>
  <c r="H139" i="1"/>
  <c r="BG138" i="1"/>
  <c r="AY138" i="1"/>
  <c r="AQ138" i="1"/>
  <c r="AI138" i="1"/>
  <c r="AA138" i="1"/>
  <c r="S138" i="1"/>
  <c r="K138" i="1"/>
  <c r="C138" i="1"/>
  <c r="BB137" i="1"/>
  <c r="AT137" i="1"/>
  <c r="AL137" i="1"/>
  <c r="AD137" i="1"/>
  <c r="V137" i="1"/>
  <c r="N137" i="1"/>
  <c r="F137" i="1"/>
  <c r="BE136" i="1"/>
  <c r="AW136" i="1"/>
  <c r="AO136" i="1"/>
  <c r="AG136" i="1"/>
  <c r="Y136" i="1"/>
  <c r="Q136" i="1"/>
  <c r="I136" i="1"/>
  <c r="BH135" i="1"/>
  <c r="AZ135" i="1"/>
  <c r="AR135" i="1"/>
  <c r="AJ135" i="1"/>
  <c r="AB135" i="1"/>
  <c r="T135" i="1"/>
  <c r="L135" i="1"/>
  <c r="D135" i="1"/>
  <c r="BC134" i="1"/>
  <c r="AU134" i="1"/>
  <c r="AM134" i="1"/>
  <c r="AE134" i="1"/>
  <c r="W134" i="1"/>
  <c r="O134" i="1"/>
  <c r="G134" i="1"/>
  <c r="BF133" i="1"/>
  <c r="AX133" i="1"/>
  <c r="AP133" i="1"/>
  <c r="AH133" i="1"/>
  <c r="Z133" i="1"/>
  <c r="R133" i="1"/>
  <c r="J133" i="1"/>
  <c r="B133" i="1"/>
  <c r="BA132" i="1"/>
  <c r="AS132" i="1"/>
  <c r="AK132" i="1"/>
  <c r="AC132" i="1"/>
  <c r="U132" i="1"/>
  <c r="M132" i="1"/>
  <c r="E132" i="1"/>
  <c r="BG136" i="1"/>
  <c r="AA136" i="1"/>
  <c r="C136" i="1"/>
  <c r="AD135" i="1"/>
  <c r="BE134" i="1"/>
  <c r="Q134" i="1"/>
  <c r="AZ133" i="1"/>
  <c r="T133" i="1"/>
  <c r="BC132" i="1"/>
  <c r="AM132" i="1"/>
  <c r="AE132" i="1"/>
  <c r="BE141" i="1"/>
  <c r="AW141" i="1"/>
  <c r="AO141" i="1"/>
  <c r="AG141" i="1"/>
  <c r="Y141" i="1"/>
  <c r="Q141" i="1"/>
  <c r="I141" i="1"/>
  <c r="BH140" i="1"/>
  <c r="AZ140" i="1"/>
  <c r="AR140" i="1"/>
  <c r="AJ140" i="1"/>
  <c r="AB140" i="1"/>
  <c r="T140" i="1"/>
  <c r="L140" i="1"/>
  <c r="D140" i="1"/>
  <c r="BC139" i="1"/>
  <c r="AU139" i="1"/>
  <c r="AM139" i="1"/>
  <c r="AE139" i="1"/>
  <c r="W139" i="1"/>
  <c r="O139" i="1"/>
  <c r="G139" i="1"/>
  <c r="BF138" i="1"/>
  <c r="AX138" i="1"/>
  <c r="AP138" i="1"/>
  <c r="AH138" i="1"/>
  <c r="Z138" i="1"/>
  <c r="R138" i="1"/>
  <c r="J138" i="1"/>
  <c r="B138" i="1"/>
  <c r="BA137" i="1"/>
  <c r="AS137" i="1"/>
  <c r="AK137" i="1"/>
  <c r="AC137" i="1"/>
  <c r="U137" i="1"/>
  <c r="M137" i="1"/>
  <c r="E137" i="1"/>
  <c r="BD136" i="1"/>
  <c r="AV136" i="1"/>
  <c r="AN136" i="1"/>
  <c r="AF136" i="1"/>
  <c r="X136" i="1"/>
  <c r="P136" i="1"/>
  <c r="H136" i="1"/>
  <c r="BG135" i="1"/>
  <c r="AY135" i="1"/>
  <c r="AQ135" i="1"/>
  <c r="AI135" i="1"/>
  <c r="AA135" i="1"/>
  <c r="S135" i="1"/>
  <c r="K135" i="1"/>
  <c r="C135" i="1"/>
  <c r="BB134" i="1"/>
  <c r="AT134" i="1"/>
  <c r="AL134" i="1"/>
  <c r="AD134" i="1"/>
  <c r="V134" i="1"/>
  <c r="N134" i="1"/>
  <c r="F134" i="1"/>
  <c r="BE133" i="1"/>
  <c r="AW133" i="1"/>
  <c r="AO133" i="1"/>
  <c r="AG133" i="1"/>
  <c r="Y133" i="1"/>
  <c r="Q133" i="1"/>
  <c r="I133" i="1"/>
  <c r="BH132" i="1"/>
  <c r="AZ132" i="1"/>
  <c r="AR132" i="1"/>
  <c r="AJ132" i="1"/>
  <c r="AB132" i="1"/>
  <c r="T132" i="1"/>
  <c r="L132" i="1"/>
  <c r="D132" i="1"/>
  <c r="AN137" i="1"/>
  <c r="P137" i="1"/>
  <c r="AQ136" i="1"/>
  <c r="K136" i="1"/>
  <c r="AL135" i="1"/>
  <c r="N135" i="1"/>
  <c r="AW134" i="1"/>
  <c r="Y134" i="1"/>
  <c r="AR133" i="1"/>
  <c r="L133" i="1"/>
  <c r="O132" i="1"/>
  <c r="BD141" i="1"/>
  <c r="AV141" i="1"/>
  <c r="AN141" i="1"/>
  <c r="AF141" i="1"/>
  <c r="X141" i="1"/>
  <c r="P141" i="1"/>
  <c r="BG140" i="1"/>
  <c r="AY140" i="1"/>
  <c r="AQ140" i="1"/>
  <c r="AI140" i="1"/>
  <c r="AA140" i="1"/>
  <c r="S140" i="1"/>
  <c r="K140" i="1"/>
  <c r="C140" i="1"/>
  <c r="BB139" i="1"/>
  <c r="AT139" i="1"/>
  <c r="AL139" i="1"/>
  <c r="AD139" i="1"/>
  <c r="V139" i="1"/>
  <c r="N139" i="1"/>
  <c r="F139" i="1"/>
  <c r="BE138" i="1"/>
  <c r="AW138" i="1"/>
  <c r="AO138" i="1"/>
  <c r="AG138" i="1"/>
  <c r="Y138" i="1"/>
  <c r="Q138" i="1"/>
  <c r="I138" i="1"/>
  <c r="BH137" i="1"/>
  <c r="AZ137" i="1"/>
  <c r="AR137" i="1"/>
  <c r="AJ137" i="1"/>
  <c r="AB137" i="1"/>
  <c r="T137" i="1"/>
  <c r="L137" i="1"/>
  <c r="D137" i="1"/>
  <c r="BC136" i="1"/>
  <c r="AU136" i="1"/>
  <c r="AM136" i="1"/>
  <c r="AE136" i="1"/>
  <c r="W136" i="1"/>
  <c r="O136" i="1"/>
  <c r="G136" i="1"/>
  <c r="BF135" i="1"/>
  <c r="AX135" i="1"/>
  <c r="AP135" i="1"/>
  <c r="AH135" i="1"/>
  <c r="Z135" i="1"/>
  <c r="R135" i="1"/>
  <c r="J135" i="1"/>
  <c r="B135" i="1"/>
  <c r="BA134" i="1"/>
  <c r="AS134" i="1"/>
  <c r="AK134" i="1"/>
  <c r="AC134" i="1"/>
  <c r="U134" i="1"/>
  <c r="M134" i="1"/>
  <c r="E134" i="1"/>
  <c r="BD133" i="1"/>
  <c r="AV133" i="1"/>
  <c r="AN133" i="1"/>
  <c r="AF133" i="1"/>
  <c r="X133" i="1"/>
  <c r="P133" i="1"/>
  <c r="H133" i="1"/>
  <c r="BG132" i="1"/>
  <c r="AY132" i="1"/>
  <c r="AQ132" i="1"/>
  <c r="AI132" i="1"/>
  <c r="AA132" i="1"/>
  <c r="S132" i="1"/>
  <c r="K132" i="1"/>
  <c r="C132" i="1"/>
  <c r="H141" i="1"/>
  <c r="BC141" i="1"/>
  <c r="AU141" i="1"/>
  <c r="AM141" i="1"/>
  <c r="AE141" i="1"/>
  <c r="W141" i="1"/>
  <c r="O141" i="1"/>
  <c r="G141" i="1"/>
  <c r="BF140" i="1"/>
  <c r="AX140" i="1"/>
  <c r="AP140" i="1"/>
  <c r="AH140" i="1"/>
  <c r="Z140" i="1"/>
  <c r="R140" i="1"/>
  <c r="J140" i="1"/>
  <c r="B140" i="1"/>
  <c r="BA139" i="1"/>
  <c r="AS139" i="1"/>
  <c r="AK139" i="1"/>
  <c r="AC139" i="1"/>
  <c r="U139" i="1"/>
  <c r="M139" i="1"/>
  <c r="E139" i="1"/>
  <c r="BD138" i="1"/>
  <c r="AV138" i="1"/>
  <c r="AN138" i="1"/>
  <c r="AF138" i="1"/>
  <c r="X138" i="1"/>
  <c r="P138" i="1"/>
  <c r="H138" i="1"/>
  <c r="BG137" i="1"/>
  <c r="AY137" i="1"/>
  <c r="AQ137" i="1"/>
  <c r="AI137" i="1"/>
  <c r="AA137" i="1"/>
  <c r="S137" i="1"/>
  <c r="K137" i="1"/>
  <c r="C137" i="1"/>
  <c r="BB136" i="1"/>
  <c r="AT136" i="1"/>
  <c r="AL136" i="1"/>
  <c r="AD136" i="1"/>
  <c r="V136" i="1"/>
  <c r="N136" i="1"/>
  <c r="F136" i="1"/>
  <c r="BE135" i="1"/>
  <c r="AW135" i="1"/>
  <c r="AO135" i="1"/>
  <c r="AG135" i="1"/>
  <c r="Y135" i="1"/>
  <c r="Q135" i="1"/>
  <c r="I135" i="1"/>
  <c r="BH134" i="1"/>
  <c r="AZ134" i="1"/>
  <c r="AR134" i="1"/>
  <c r="AJ134" i="1"/>
  <c r="AB134" i="1"/>
  <c r="T134" i="1"/>
  <c r="L134" i="1"/>
  <c r="D134" i="1"/>
  <c r="BC133" i="1"/>
  <c r="AU133" i="1"/>
  <c r="AM133" i="1"/>
  <c r="AE133" i="1"/>
  <c r="W133" i="1"/>
  <c r="O133" i="1"/>
  <c r="G133" i="1"/>
  <c r="BF132" i="1"/>
  <c r="AX132" i="1"/>
  <c r="AP132" i="1"/>
  <c r="AH132" i="1"/>
  <c r="Z132" i="1"/>
  <c r="R132" i="1"/>
  <c r="J132" i="1"/>
</calcChain>
</file>

<file path=xl/sharedStrings.xml><?xml version="1.0" encoding="utf-8"?>
<sst xmlns="http://schemas.openxmlformats.org/spreadsheetml/2006/main" count="71" uniqueCount="20">
  <si>
    <t>^GSPC</t>
  </si>
  <si>
    <t>AMD</t>
  </si>
  <si>
    <t>META</t>
  </si>
  <si>
    <t>NVDA</t>
  </si>
  <si>
    <t>TWTR</t>
  </si>
  <si>
    <t>AMZN</t>
  </si>
  <si>
    <t>GOOGL</t>
  </si>
  <si>
    <t>MSFT</t>
  </si>
  <si>
    <t>^DJI</t>
  </si>
  <si>
    <t>AAPL</t>
  </si>
  <si>
    <t>BLK</t>
  </si>
  <si>
    <t>SNAP</t>
  </si>
  <si>
    <t>Індекси</t>
  </si>
  <si>
    <t>Дата</t>
  </si>
  <si>
    <t>Ціни акцій</t>
  </si>
  <si>
    <t>Average</t>
  </si>
  <si>
    <t>Матриця надлишкової доходності</t>
  </si>
  <si>
    <t>Транспонована матриця доходності Аt</t>
  </si>
  <si>
    <t>Коваріаційна матриця (S=(At*A)/M)</t>
  </si>
  <si>
    <t>Дохід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</si>
</sst>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yyyy\-mm\-dd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166" fontId="1" fillId="0" borderId="3" xfId="0" applyNumberFormat="1" applyFont="1" applyBorder="1" applyAlignment="1">
      <alignment horizontal="center" vertical="top"/>
    </xf>
    <xf numFmtId="166" fontId="1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6" fontId="1" fillId="2" borderId="1" xfId="0" applyNumberFormat="1" applyFont="1" applyFill="1" applyBorder="1" applyAlignment="1">
      <alignment horizontal="center" vertical="top"/>
    </xf>
    <xf numFmtId="0" fontId="2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7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0" xfId="0" applyNumberFormat="1"/>
    <xf numFmtId="10" fontId="0" fillId="0" borderId="0" xfId="0" applyNumberFormat="1"/>
    <xf numFmtId="10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58"/>
  <sheetViews>
    <sheetView tabSelected="1" workbookViewId="0">
      <selection activeCell="L66" sqref="L66"/>
    </sheetView>
  </sheetViews>
  <sheetFormatPr baseColWidth="10" defaultColWidth="8.83203125" defaultRowHeight="15" x14ac:dyDescent="0.2"/>
  <cols>
    <col min="1" max="1" width="10.1640625" bestFit="1" customWidth="1"/>
    <col min="2" max="11" width="12.6640625" bestFit="1" customWidth="1"/>
    <col min="12" max="13" width="12.1640625" bestFit="1" customWidth="1"/>
    <col min="14" max="61" width="10.1640625" bestFit="1" customWidth="1"/>
  </cols>
  <sheetData>
    <row r="1" spans="1:25" x14ac:dyDescent="0.2">
      <c r="A1" s="1"/>
      <c r="B1" s="5" t="s">
        <v>14</v>
      </c>
      <c r="C1" s="5"/>
      <c r="D1" s="5"/>
      <c r="E1" s="5"/>
      <c r="F1" s="5"/>
      <c r="G1" s="5"/>
      <c r="H1" s="5"/>
      <c r="I1" s="5"/>
      <c r="J1" s="5"/>
      <c r="K1" s="5"/>
      <c r="L1" s="5" t="s">
        <v>12</v>
      </c>
      <c r="M1" s="5"/>
    </row>
    <row r="2" spans="1:25" x14ac:dyDescent="0.2">
      <c r="A2" s="3" t="s">
        <v>13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9</v>
      </c>
      <c r="J2" s="1" t="s">
        <v>10</v>
      </c>
      <c r="K2" s="1" t="s">
        <v>11</v>
      </c>
      <c r="L2" s="1" t="s">
        <v>0</v>
      </c>
      <c r="M2" s="1" t="s">
        <v>8</v>
      </c>
      <c r="O2" s="5" t="s">
        <v>19</v>
      </c>
      <c r="P2" s="5"/>
      <c r="Q2" s="5"/>
      <c r="R2" s="5"/>
      <c r="S2" s="5"/>
      <c r="T2" s="5"/>
      <c r="U2" s="5"/>
      <c r="V2" s="5"/>
      <c r="W2" s="5"/>
      <c r="X2" s="5"/>
    </row>
    <row r="3" spans="1:25" x14ac:dyDescent="0.2">
      <c r="A3" s="4">
        <v>43040</v>
      </c>
      <c r="B3" s="14">
        <v>10.89000034332275</v>
      </c>
      <c r="C3" s="14">
        <v>177.17999267578119</v>
      </c>
      <c r="D3" s="14">
        <v>50.177501678466797</v>
      </c>
      <c r="E3" s="14">
        <v>20.579999923706051</v>
      </c>
      <c r="F3" s="14">
        <v>58.837501525878913</v>
      </c>
      <c r="G3" s="14">
        <v>51.808498382568359</v>
      </c>
      <c r="H3" s="14">
        <v>84.169998168945312</v>
      </c>
      <c r="I3" s="14">
        <v>42.962501525878913</v>
      </c>
      <c r="J3" s="14">
        <v>501.19000244140619</v>
      </c>
      <c r="K3" s="14">
        <v>13.77999973297119</v>
      </c>
      <c r="L3" s="15">
        <v>2647.580078125</v>
      </c>
      <c r="M3" s="16">
        <v>24272.349609375</v>
      </c>
      <c r="O3" s="1" t="s">
        <v>1</v>
      </c>
      <c r="P3" s="1" t="s">
        <v>2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7</v>
      </c>
      <c r="V3" s="1" t="s">
        <v>9</v>
      </c>
      <c r="W3" s="1" t="s">
        <v>10</v>
      </c>
      <c r="X3" s="1" t="s">
        <v>11</v>
      </c>
    </row>
    <row r="4" spans="1:25" x14ac:dyDescent="0.2">
      <c r="A4" s="4">
        <v>43070</v>
      </c>
      <c r="B4" s="14">
        <v>10.27999973297119</v>
      </c>
      <c r="C4" s="14">
        <v>176.46000671386719</v>
      </c>
      <c r="D4" s="14">
        <v>48.375</v>
      </c>
      <c r="E4" s="14">
        <v>24.010000228881839</v>
      </c>
      <c r="F4" s="14">
        <v>58.473499298095703</v>
      </c>
      <c r="G4" s="14">
        <v>52.669998168945312</v>
      </c>
      <c r="H4" s="14">
        <v>85.540000915527344</v>
      </c>
      <c r="I4" s="14">
        <v>42.307498931884773</v>
      </c>
      <c r="J4" s="14">
        <v>513.71002197265625</v>
      </c>
      <c r="K4" s="14">
        <v>14.60999965667725</v>
      </c>
      <c r="L4" s="17">
        <v>2673.610107421875</v>
      </c>
      <c r="M4" s="16">
        <v>24719.220703125</v>
      </c>
      <c r="O4" s="22">
        <f>LN(B4/B3)</f>
        <v>-5.764473441983841E-2</v>
      </c>
      <c r="P4" s="22">
        <f t="shared" ref="P4:Y4" si="0">LN(C4/C3)</f>
        <v>-4.0718638046683981E-3</v>
      </c>
      <c r="Q4" s="22">
        <f t="shared" si="0"/>
        <v>-3.6583601152150945E-2</v>
      </c>
      <c r="R4" s="22">
        <f t="shared" si="0"/>
        <v>0.15415069306721865</v>
      </c>
      <c r="S4" s="22">
        <f t="shared" si="0"/>
        <v>-6.2057845116485905E-3</v>
      </c>
      <c r="T4" s="22">
        <f t="shared" si="0"/>
        <v>1.6491801482261731E-2</v>
      </c>
      <c r="U4" s="22">
        <f t="shared" si="0"/>
        <v>1.6145572032436644E-2</v>
      </c>
      <c r="V4" s="22">
        <f t="shared" si="0"/>
        <v>-1.5363327638852632E-2</v>
      </c>
      <c r="W4" s="22">
        <f t="shared" si="0"/>
        <v>2.4673671091833771E-2</v>
      </c>
      <c r="X4" s="22">
        <f t="shared" si="0"/>
        <v>5.8487956055931822E-2</v>
      </c>
      <c r="Y4" s="22"/>
    </row>
    <row r="5" spans="1:25" x14ac:dyDescent="0.2">
      <c r="A5" s="4">
        <v>43101</v>
      </c>
      <c r="B5" s="14">
        <v>13.739999771118161</v>
      </c>
      <c r="C5" s="14">
        <v>186.88999938964841</v>
      </c>
      <c r="D5" s="14">
        <v>61.450000762939453</v>
      </c>
      <c r="E5" s="14">
        <v>25.809999465942379</v>
      </c>
      <c r="F5" s="14">
        <v>72.544502258300781</v>
      </c>
      <c r="G5" s="14">
        <v>59.111000061035163</v>
      </c>
      <c r="H5" s="14">
        <v>95.010002136230469</v>
      </c>
      <c r="I5" s="14">
        <v>41.857498168945312</v>
      </c>
      <c r="J5" s="14">
        <v>561.79998779296875</v>
      </c>
      <c r="K5" s="14">
        <v>13.52000045776367</v>
      </c>
      <c r="L5" s="17">
        <v>2823.81005859375</v>
      </c>
      <c r="M5" s="16">
        <v>26149.390625</v>
      </c>
      <c r="O5" s="22">
        <f t="shared" ref="O5:O62" si="1">LN(B5/B4)</f>
        <v>0.29011103608468264</v>
      </c>
      <c r="P5" s="22">
        <f t="shared" ref="P5:P62" si="2">LN(C5/C4)</f>
        <v>5.7425945374889709E-2</v>
      </c>
      <c r="Q5" s="22">
        <f t="shared" ref="Q5:Q62" si="3">LN(D5/D4)</f>
        <v>0.23924069707771137</v>
      </c>
      <c r="R5" s="22">
        <f t="shared" ref="R5:R62" si="4">LN(E5/E4)</f>
        <v>7.2291573272701526E-2</v>
      </c>
      <c r="S5" s="22">
        <f t="shared" ref="S5:S62" si="5">LN(F5/F4)</f>
        <v>0.21562654965060996</v>
      </c>
      <c r="T5" s="22">
        <f t="shared" ref="T5:T62" si="6">LN(G5/G4)</f>
        <v>0.1153710346063255</v>
      </c>
      <c r="U5" s="22">
        <f t="shared" ref="U5:U62" si="7">LN(H5/H4)</f>
        <v>0.10499805820125008</v>
      </c>
      <c r="V5" s="22">
        <f t="shared" ref="V5:V62" si="8">LN(I5/I4)</f>
        <v>-1.0693401450029102E-2</v>
      </c>
      <c r="W5" s="22">
        <f t="shared" ref="W5:W62" si="9">LN(J5/J4)</f>
        <v>8.9486946270718584E-2</v>
      </c>
      <c r="X5" s="22">
        <f t="shared" ref="X5:X62" si="10">LN(K5/K4)</f>
        <v>-7.7536097790369213E-2</v>
      </c>
      <c r="Y5" s="22"/>
    </row>
    <row r="6" spans="1:25" x14ac:dyDescent="0.2">
      <c r="A6" s="4">
        <v>43132</v>
      </c>
      <c r="B6" s="14">
        <v>12.10999965667725</v>
      </c>
      <c r="C6" s="14">
        <v>178.32000732421881</v>
      </c>
      <c r="D6" s="14">
        <v>60.5</v>
      </c>
      <c r="E6" s="14">
        <v>31.860000610351559</v>
      </c>
      <c r="F6" s="14">
        <v>75.62249755859375</v>
      </c>
      <c r="G6" s="14">
        <v>55.195999145507812</v>
      </c>
      <c r="H6" s="14">
        <v>93.769996643066406</v>
      </c>
      <c r="I6" s="14">
        <v>44.529998779296882</v>
      </c>
      <c r="J6" s="14">
        <v>549.42999267578125</v>
      </c>
      <c r="K6" s="14">
        <v>17.319999694824219</v>
      </c>
      <c r="L6" s="17">
        <v>2713.830078125</v>
      </c>
      <c r="M6" s="16">
        <v>25029.19921875</v>
      </c>
      <c r="O6" s="22">
        <f t="shared" si="1"/>
        <v>-0.12627974092148672</v>
      </c>
      <c r="P6" s="22">
        <f t="shared" si="2"/>
        <v>-4.6940475065308546E-2</v>
      </c>
      <c r="Q6" s="22">
        <f t="shared" si="3"/>
        <v>-1.5580483390861568E-2</v>
      </c>
      <c r="R6" s="22">
        <f t="shared" si="4"/>
        <v>0.21058933060056709</v>
      </c>
      <c r="S6" s="22">
        <f t="shared" si="5"/>
        <v>4.1553627869213405E-2</v>
      </c>
      <c r="T6" s="22">
        <f t="shared" si="6"/>
        <v>-6.8526561928706778E-2</v>
      </c>
      <c r="U6" s="22">
        <f t="shared" si="7"/>
        <v>-1.3137232071048829E-2</v>
      </c>
      <c r="V6" s="22">
        <f t="shared" si="8"/>
        <v>6.1892143316960781E-2</v>
      </c>
      <c r="W6" s="22">
        <f t="shared" si="9"/>
        <v>-2.226452907825548E-2</v>
      </c>
      <c r="X6" s="22">
        <f t="shared" si="10"/>
        <v>0.24769178104136302</v>
      </c>
      <c r="Y6" s="22"/>
    </row>
    <row r="7" spans="1:25" x14ac:dyDescent="0.2">
      <c r="A7" s="4">
        <v>43160</v>
      </c>
      <c r="B7" s="14">
        <v>10.05000019073486</v>
      </c>
      <c r="C7" s="14">
        <v>159.78999328613281</v>
      </c>
      <c r="D7" s="14">
        <v>57.897499084472663</v>
      </c>
      <c r="E7" s="14">
        <v>29.010000228881839</v>
      </c>
      <c r="F7" s="14">
        <v>72.366996765136719</v>
      </c>
      <c r="G7" s="14">
        <v>51.856998443603523</v>
      </c>
      <c r="H7" s="14">
        <v>91.269996643066406</v>
      </c>
      <c r="I7" s="14">
        <v>41.944999694824219</v>
      </c>
      <c r="J7" s="14">
        <v>541.719970703125</v>
      </c>
      <c r="K7" s="14">
        <v>15.86999988555908</v>
      </c>
      <c r="L7" s="17">
        <v>2640.8701171875</v>
      </c>
      <c r="M7" s="16">
        <v>24103.109375</v>
      </c>
      <c r="O7" s="22">
        <f t="shared" si="1"/>
        <v>-0.18645887573097197</v>
      </c>
      <c r="P7" s="22">
        <f t="shared" si="2"/>
        <v>-0.10971931901659007</v>
      </c>
      <c r="Q7" s="22">
        <f t="shared" si="3"/>
        <v>-4.3969175095856558E-2</v>
      </c>
      <c r="R7" s="22">
        <f t="shared" si="4"/>
        <v>-9.3710717616132491E-2</v>
      </c>
      <c r="S7" s="22">
        <f t="shared" si="5"/>
        <v>-4.4003475992226294E-2</v>
      </c>
      <c r="T7" s="22">
        <f t="shared" si="6"/>
        <v>-6.240057103668719E-2</v>
      </c>
      <c r="U7" s="22">
        <f t="shared" si="7"/>
        <v>-2.7022829883345464E-2</v>
      </c>
      <c r="V7" s="22">
        <f t="shared" si="8"/>
        <v>-5.9803862897920342E-2</v>
      </c>
      <c r="W7" s="22">
        <f t="shared" si="9"/>
        <v>-1.4132155157503278E-2</v>
      </c>
      <c r="X7" s="22">
        <f t="shared" si="10"/>
        <v>-8.7431358187270561E-2</v>
      </c>
      <c r="Y7" s="22"/>
    </row>
    <row r="8" spans="1:25" x14ac:dyDescent="0.2">
      <c r="A8" s="4">
        <v>43191</v>
      </c>
      <c r="B8" s="14">
        <v>10.88000011444092</v>
      </c>
      <c r="C8" s="14">
        <v>172</v>
      </c>
      <c r="D8" s="14">
        <v>56.224998474121087</v>
      </c>
      <c r="E8" s="14">
        <v>30.309999465942379</v>
      </c>
      <c r="F8" s="14">
        <v>78.306503295898438</v>
      </c>
      <c r="G8" s="14">
        <v>50.929000854492188</v>
      </c>
      <c r="H8" s="14">
        <v>93.519996643066406</v>
      </c>
      <c r="I8" s="14">
        <v>41.314998626708977</v>
      </c>
      <c r="J8" s="14">
        <v>521.5</v>
      </c>
      <c r="K8" s="14">
        <v>14.329999923706049</v>
      </c>
      <c r="L8" s="17">
        <v>2648.050048828125</v>
      </c>
      <c r="M8" s="16">
        <v>24163.150390625</v>
      </c>
      <c r="O8" s="22">
        <f t="shared" si="1"/>
        <v>7.9353598462585717E-2</v>
      </c>
      <c r="P8" s="22">
        <f t="shared" si="2"/>
        <v>7.3634065678973806E-2</v>
      </c>
      <c r="Q8" s="22">
        <f t="shared" si="3"/>
        <v>-2.9312719234358131E-2</v>
      </c>
      <c r="R8" s="22">
        <f t="shared" si="4"/>
        <v>4.3837067426793518E-2</v>
      </c>
      <c r="S8" s="22">
        <f t="shared" si="5"/>
        <v>7.8880306012538315E-2</v>
      </c>
      <c r="T8" s="22">
        <f t="shared" si="6"/>
        <v>-1.8057377682566322E-2</v>
      </c>
      <c r="U8" s="22">
        <f t="shared" si="7"/>
        <v>2.4353171519923975E-2</v>
      </c>
      <c r="V8" s="22">
        <f t="shared" si="8"/>
        <v>-1.5133632109019317E-2</v>
      </c>
      <c r="W8" s="22">
        <f t="shared" si="9"/>
        <v>-3.8039934265128458E-2</v>
      </c>
      <c r="X8" s="22">
        <f t="shared" si="10"/>
        <v>-0.10207529081116111</v>
      </c>
      <c r="Y8" s="22"/>
    </row>
    <row r="9" spans="1:25" x14ac:dyDescent="0.2">
      <c r="A9" s="4">
        <v>43221</v>
      </c>
      <c r="B9" s="14">
        <v>13.72999954223633</v>
      </c>
      <c r="C9" s="14">
        <v>191.7799987792969</v>
      </c>
      <c r="D9" s="14">
        <v>63.047500610351562</v>
      </c>
      <c r="E9" s="14">
        <v>34.700000762939453</v>
      </c>
      <c r="F9" s="14">
        <v>81.481002807617188</v>
      </c>
      <c r="G9" s="14">
        <v>55</v>
      </c>
      <c r="H9" s="14">
        <v>98.839996337890625</v>
      </c>
      <c r="I9" s="14">
        <v>46.717498779296882</v>
      </c>
      <c r="J9" s="14">
        <v>534.22998046875</v>
      </c>
      <c r="K9" s="14">
        <v>11.39000034332275</v>
      </c>
      <c r="L9" s="17">
        <v>2705.27001953125</v>
      </c>
      <c r="M9" s="16">
        <v>24415.83984375</v>
      </c>
      <c r="O9" s="22">
        <f t="shared" si="1"/>
        <v>0.23265693449321728</v>
      </c>
      <c r="P9" s="22">
        <f t="shared" si="2"/>
        <v>0.10885439854695997</v>
      </c>
      <c r="Q9" s="22">
        <f t="shared" si="3"/>
        <v>0.11452694952846515</v>
      </c>
      <c r="R9" s="22">
        <f t="shared" si="4"/>
        <v>0.1352620354896783</v>
      </c>
      <c r="S9" s="22">
        <f t="shared" si="5"/>
        <v>3.9739243001503784E-2</v>
      </c>
      <c r="T9" s="22">
        <f t="shared" si="6"/>
        <v>7.6900662543469292E-2</v>
      </c>
      <c r="U9" s="22">
        <f t="shared" si="7"/>
        <v>5.5327062801067237E-2</v>
      </c>
      <c r="V9" s="22">
        <f t="shared" si="8"/>
        <v>0.12289320377119044</v>
      </c>
      <c r="W9" s="22">
        <f t="shared" si="9"/>
        <v>2.411714684060591E-2</v>
      </c>
      <c r="X9" s="22">
        <f t="shared" si="10"/>
        <v>-0.22961942891444678</v>
      </c>
      <c r="Y9" s="22"/>
    </row>
    <row r="10" spans="1:25" x14ac:dyDescent="0.2">
      <c r="A10" s="4">
        <v>43252</v>
      </c>
      <c r="B10" s="14">
        <v>14.989999771118161</v>
      </c>
      <c r="C10" s="14">
        <v>194.32000732421881</v>
      </c>
      <c r="D10" s="14">
        <v>59.224998474121087</v>
      </c>
      <c r="E10" s="14">
        <v>43.669998168945312</v>
      </c>
      <c r="F10" s="14">
        <v>84.989997863769531</v>
      </c>
      <c r="G10" s="14">
        <v>56.459499359130859</v>
      </c>
      <c r="H10" s="14">
        <v>98.610000610351562</v>
      </c>
      <c r="I10" s="14">
        <v>46.277500152587891</v>
      </c>
      <c r="J10" s="14">
        <v>499.04000854492188</v>
      </c>
      <c r="K10" s="14">
        <v>13.090000152587891</v>
      </c>
      <c r="L10" s="17">
        <v>2718.3701171875</v>
      </c>
      <c r="M10" s="16">
        <v>24271.41015625</v>
      </c>
      <c r="O10" s="22">
        <f t="shared" si="1"/>
        <v>8.7800110406056855E-2</v>
      </c>
      <c r="P10" s="22">
        <f t="shared" si="2"/>
        <v>1.3157447025036753E-2</v>
      </c>
      <c r="Q10" s="22">
        <f t="shared" si="3"/>
        <v>-6.2544695954298901E-2</v>
      </c>
      <c r="R10" s="22">
        <f t="shared" si="4"/>
        <v>0.22992161662857827</v>
      </c>
      <c r="S10" s="22">
        <f t="shared" si="5"/>
        <v>4.2163678684420884E-2</v>
      </c>
      <c r="T10" s="22">
        <f t="shared" si="6"/>
        <v>2.6190370375571804E-2</v>
      </c>
      <c r="U10" s="22">
        <f t="shared" si="7"/>
        <v>-2.3296615357366007E-3</v>
      </c>
      <c r="V10" s="22">
        <f t="shared" si="8"/>
        <v>-9.4629155358711449E-3</v>
      </c>
      <c r="W10" s="22">
        <f t="shared" si="9"/>
        <v>-6.8140151299220686E-2</v>
      </c>
      <c r="X10" s="22">
        <f t="shared" si="10"/>
        <v>0.13911278397707555</v>
      </c>
      <c r="Y10" s="22"/>
    </row>
    <row r="11" spans="1:25" x14ac:dyDescent="0.2">
      <c r="A11" s="4">
        <v>43282</v>
      </c>
      <c r="B11" s="14">
        <v>18.329999923706051</v>
      </c>
      <c r="C11" s="14">
        <v>172.58000183105469</v>
      </c>
      <c r="D11" s="14">
        <v>61.215000152587891</v>
      </c>
      <c r="E11" s="14">
        <v>31.870000839233398</v>
      </c>
      <c r="F11" s="14">
        <v>88.872001647949219</v>
      </c>
      <c r="G11" s="14">
        <v>61.361000061035163</v>
      </c>
      <c r="H11" s="14">
        <v>106.0800018310547</v>
      </c>
      <c r="I11" s="14">
        <v>47.572498321533203</v>
      </c>
      <c r="J11" s="14">
        <v>502.760009765625</v>
      </c>
      <c r="K11" s="14">
        <v>12.5</v>
      </c>
      <c r="L11" s="17">
        <v>2816.2900390625</v>
      </c>
      <c r="M11" s="16">
        <v>25415.189453125</v>
      </c>
      <c r="O11" s="22">
        <f t="shared" si="1"/>
        <v>0.20115576084383119</v>
      </c>
      <c r="P11" s="22">
        <f t="shared" si="2"/>
        <v>-0.1186454146953993</v>
      </c>
      <c r="Q11" s="22">
        <f t="shared" si="3"/>
        <v>3.3048535737786648E-2</v>
      </c>
      <c r="R11" s="22">
        <f t="shared" si="4"/>
        <v>-0.31499617080585296</v>
      </c>
      <c r="S11" s="22">
        <f t="shared" si="5"/>
        <v>4.4663573446918528E-2</v>
      </c>
      <c r="T11" s="22">
        <f t="shared" si="6"/>
        <v>8.3250899574908929E-2</v>
      </c>
      <c r="U11" s="22">
        <f t="shared" si="7"/>
        <v>7.3020861164837927E-2</v>
      </c>
      <c r="V11" s="22">
        <f t="shared" si="8"/>
        <v>2.7598942762792782E-2</v>
      </c>
      <c r="W11" s="22">
        <f t="shared" si="9"/>
        <v>7.4266684984535987E-3</v>
      </c>
      <c r="X11" s="22">
        <f t="shared" si="10"/>
        <v>-4.611994727038194E-2</v>
      </c>
      <c r="Y11" s="22"/>
    </row>
    <row r="12" spans="1:25" x14ac:dyDescent="0.2">
      <c r="A12" s="4">
        <v>43313</v>
      </c>
      <c r="B12" s="14">
        <v>25.170000076293949</v>
      </c>
      <c r="C12" s="14">
        <v>175.72999572753909</v>
      </c>
      <c r="D12" s="14">
        <v>70.169998168945312</v>
      </c>
      <c r="E12" s="14">
        <v>35.180000305175781</v>
      </c>
      <c r="F12" s="14">
        <v>100.635498046875</v>
      </c>
      <c r="G12" s="14">
        <v>61.590000152587891</v>
      </c>
      <c r="H12" s="14">
        <v>112.3300018310547</v>
      </c>
      <c r="I12" s="14">
        <v>56.907501220703118</v>
      </c>
      <c r="J12" s="14">
        <v>479.05999755859381</v>
      </c>
      <c r="K12" s="14">
        <v>10.89999961853027</v>
      </c>
      <c r="L12" s="17">
        <v>2901.52001953125</v>
      </c>
      <c r="M12" s="16">
        <v>25964.8203125</v>
      </c>
      <c r="O12" s="22">
        <f t="shared" si="1"/>
        <v>0.31711375448900186</v>
      </c>
      <c r="P12" s="22">
        <f t="shared" si="2"/>
        <v>1.8087794204059895E-2</v>
      </c>
      <c r="Q12" s="22">
        <f t="shared" si="3"/>
        <v>0.13652858315111152</v>
      </c>
      <c r="R12" s="22">
        <f t="shared" si="4"/>
        <v>9.8812593221841077E-2</v>
      </c>
      <c r="S12" s="22">
        <f t="shared" si="5"/>
        <v>0.12430790789067289</v>
      </c>
      <c r="T12" s="22">
        <f t="shared" si="6"/>
        <v>3.7250669934784982E-3</v>
      </c>
      <c r="U12" s="22">
        <f t="shared" si="7"/>
        <v>5.7247440255525667E-2</v>
      </c>
      <c r="V12" s="22">
        <f t="shared" si="8"/>
        <v>0.17917233617832784</v>
      </c>
      <c r="W12" s="22">
        <f t="shared" si="9"/>
        <v>-4.8287093050158686E-2</v>
      </c>
      <c r="X12" s="22">
        <f t="shared" si="10"/>
        <v>-0.13696589007038093</v>
      </c>
      <c r="Y12" s="22"/>
    </row>
    <row r="13" spans="1:25" x14ac:dyDescent="0.2">
      <c r="A13" s="4">
        <v>43344</v>
      </c>
      <c r="B13" s="14">
        <v>30.889999389648441</v>
      </c>
      <c r="C13" s="14">
        <v>164.46000671386719</v>
      </c>
      <c r="D13" s="14">
        <v>70.254997253417969</v>
      </c>
      <c r="E13" s="14">
        <v>28.45999908447266</v>
      </c>
      <c r="F13" s="14">
        <v>100.15000152587891</v>
      </c>
      <c r="G13" s="14">
        <v>60.354000091552727</v>
      </c>
      <c r="H13" s="14">
        <v>114.370002746582</v>
      </c>
      <c r="I13" s="14">
        <v>56.435001373291023</v>
      </c>
      <c r="J13" s="14">
        <v>471.32998657226562</v>
      </c>
      <c r="K13" s="14">
        <v>8.4799995422363281</v>
      </c>
      <c r="L13" s="17">
        <v>2913.97998046875</v>
      </c>
      <c r="M13" s="16">
        <v>26458.310546875</v>
      </c>
      <c r="O13" s="22">
        <f t="shared" si="1"/>
        <v>0.2047796749932474</v>
      </c>
      <c r="P13" s="22">
        <f t="shared" si="2"/>
        <v>-6.6281281527653016E-2</v>
      </c>
      <c r="Q13" s="22">
        <f t="shared" si="3"/>
        <v>1.2105977941868592E-3</v>
      </c>
      <c r="R13" s="22">
        <f t="shared" si="4"/>
        <v>-0.2119781874913173</v>
      </c>
      <c r="S13" s="22">
        <f t="shared" si="5"/>
        <v>-4.8359813652834351E-3</v>
      </c>
      <c r="T13" s="22">
        <f t="shared" si="6"/>
        <v>-2.0272295279245085E-2</v>
      </c>
      <c r="U13" s="22">
        <f t="shared" si="7"/>
        <v>1.7997846853855051E-2</v>
      </c>
      <c r="V13" s="22">
        <f t="shared" si="8"/>
        <v>-8.3376063484408187E-3</v>
      </c>
      <c r="W13" s="22">
        <f t="shared" si="9"/>
        <v>-1.6267388291921661E-2</v>
      </c>
      <c r="X13" s="22">
        <f t="shared" si="10"/>
        <v>-0.25105235841562934</v>
      </c>
      <c r="Y13" s="22"/>
    </row>
    <row r="14" spans="1:25" x14ac:dyDescent="0.2">
      <c r="A14" s="4">
        <v>43374</v>
      </c>
      <c r="B14" s="14">
        <v>18.20999908447266</v>
      </c>
      <c r="C14" s="14">
        <v>151.78999328613281</v>
      </c>
      <c r="D14" s="14">
        <v>52.707500457763672</v>
      </c>
      <c r="E14" s="14">
        <v>34.75</v>
      </c>
      <c r="F14" s="14">
        <v>79.900497436523438</v>
      </c>
      <c r="G14" s="14">
        <v>54.528999328613281</v>
      </c>
      <c r="H14" s="14">
        <v>106.80999755859381</v>
      </c>
      <c r="I14" s="14">
        <v>54.715000152587891</v>
      </c>
      <c r="J14" s="14">
        <v>411.42001342773438</v>
      </c>
      <c r="K14" s="14">
        <v>6.6100001335144043</v>
      </c>
      <c r="L14" s="17">
        <v>2711.739990234375</v>
      </c>
      <c r="M14" s="16">
        <v>25115.759765625</v>
      </c>
      <c r="O14" s="22">
        <f t="shared" si="1"/>
        <v>-0.52846164370817861</v>
      </c>
      <c r="P14" s="22">
        <f t="shared" si="2"/>
        <v>-8.0169477958978677E-2</v>
      </c>
      <c r="Q14" s="22">
        <f t="shared" si="3"/>
        <v>-0.28737367186683921</v>
      </c>
      <c r="R14" s="22">
        <f t="shared" si="4"/>
        <v>0.19968001151801096</v>
      </c>
      <c r="S14" s="22">
        <f t="shared" si="5"/>
        <v>-0.22588699885619676</v>
      </c>
      <c r="T14" s="22">
        <f t="shared" si="6"/>
        <v>-0.10149456896908852</v>
      </c>
      <c r="U14" s="22">
        <f t="shared" si="7"/>
        <v>-6.8387298563871171E-2</v>
      </c>
      <c r="V14" s="22">
        <f t="shared" si="8"/>
        <v>-3.0951660082437486E-2</v>
      </c>
      <c r="W14" s="22">
        <f t="shared" si="9"/>
        <v>-0.13594383397672369</v>
      </c>
      <c r="X14" s="22">
        <f t="shared" si="10"/>
        <v>-0.24912672175979958</v>
      </c>
      <c r="Y14" s="22"/>
    </row>
    <row r="15" spans="1:25" x14ac:dyDescent="0.2">
      <c r="A15" s="4">
        <v>43405</v>
      </c>
      <c r="B15" s="14">
        <v>21.29999923706055</v>
      </c>
      <c r="C15" s="14">
        <v>140.61000061035159</v>
      </c>
      <c r="D15" s="14">
        <v>40.857498168945312</v>
      </c>
      <c r="E15" s="14">
        <v>31.45000076293945</v>
      </c>
      <c r="F15" s="14">
        <v>84.508499145507812</v>
      </c>
      <c r="G15" s="14">
        <v>55.482498168945312</v>
      </c>
      <c r="H15" s="14">
        <v>110.88999938964839</v>
      </c>
      <c r="I15" s="14">
        <v>44.645000457763672</v>
      </c>
      <c r="J15" s="14">
        <v>428.010009765625</v>
      </c>
      <c r="K15" s="14">
        <v>6.5100002288818359</v>
      </c>
      <c r="L15" s="17">
        <v>2760.169921875</v>
      </c>
      <c r="M15" s="16">
        <v>25538.4609375</v>
      </c>
      <c r="O15" s="22">
        <f t="shared" si="1"/>
        <v>0.15673619343318571</v>
      </c>
      <c r="P15" s="22">
        <f t="shared" si="2"/>
        <v>-7.6507837464013587E-2</v>
      </c>
      <c r="Q15" s="22">
        <f t="shared" si="3"/>
        <v>-0.25466741092755013</v>
      </c>
      <c r="R15" s="22">
        <f t="shared" si="4"/>
        <v>-9.9780564605545852E-2</v>
      </c>
      <c r="S15" s="22">
        <f t="shared" si="5"/>
        <v>5.6070032417215088E-2</v>
      </c>
      <c r="T15" s="22">
        <f t="shared" si="6"/>
        <v>1.7334964784267434E-2</v>
      </c>
      <c r="U15" s="22">
        <f t="shared" si="7"/>
        <v>3.7487181216871279E-2</v>
      </c>
      <c r="V15" s="22">
        <f t="shared" si="8"/>
        <v>-0.20339556843658876</v>
      </c>
      <c r="W15" s="22">
        <f t="shared" si="9"/>
        <v>3.9531959449318428E-2</v>
      </c>
      <c r="X15" s="22">
        <f t="shared" si="10"/>
        <v>-1.5244182683468195E-2</v>
      </c>
      <c r="Y15" s="22"/>
    </row>
    <row r="16" spans="1:25" x14ac:dyDescent="0.2">
      <c r="A16" s="4">
        <v>43435</v>
      </c>
      <c r="B16" s="14">
        <v>18.45999908447266</v>
      </c>
      <c r="C16" s="14">
        <v>131.0899963378906</v>
      </c>
      <c r="D16" s="14">
        <v>33.375</v>
      </c>
      <c r="E16" s="14">
        <v>28.739999771118161</v>
      </c>
      <c r="F16" s="14">
        <v>75.098503112792969</v>
      </c>
      <c r="G16" s="14">
        <v>52.248001098632812</v>
      </c>
      <c r="H16" s="14">
        <v>101.5699996948242</v>
      </c>
      <c r="I16" s="14">
        <v>39.435001373291023</v>
      </c>
      <c r="J16" s="14">
        <v>392.82000732421881</v>
      </c>
      <c r="K16" s="14">
        <v>5.5100002288818359</v>
      </c>
      <c r="L16" s="17">
        <v>2506.85009765625</v>
      </c>
      <c r="M16" s="16">
        <v>23327.4609375</v>
      </c>
      <c r="O16" s="22">
        <f t="shared" si="1"/>
        <v>-0.14310085741711762</v>
      </c>
      <c r="P16" s="22">
        <f t="shared" si="2"/>
        <v>-7.0106022669589027E-2</v>
      </c>
      <c r="Q16" s="22">
        <f t="shared" si="3"/>
        <v>-0.20228324144902934</v>
      </c>
      <c r="R16" s="22">
        <f t="shared" si="4"/>
        <v>-9.0109134718253991E-2</v>
      </c>
      <c r="S16" s="22">
        <f t="shared" si="5"/>
        <v>-0.11805148425753499</v>
      </c>
      <c r="T16" s="22">
        <f t="shared" si="6"/>
        <v>-6.0065989084737981E-2</v>
      </c>
      <c r="U16" s="22">
        <f t="shared" si="7"/>
        <v>-8.7790500514182968E-2</v>
      </c>
      <c r="V16" s="22">
        <f t="shared" si="8"/>
        <v>-0.12408854754847329</v>
      </c>
      <c r="W16" s="22">
        <f t="shared" si="9"/>
        <v>-8.5795072284896579E-2</v>
      </c>
      <c r="X16" s="22">
        <f t="shared" si="10"/>
        <v>-0.16677482667480198</v>
      </c>
      <c r="Y16" s="22"/>
    </row>
    <row r="17" spans="1:25" x14ac:dyDescent="0.2">
      <c r="A17" s="4">
        <v>43466</v>
      </c>
      <c r="B17" s="14">
        <v>24.409999847412109</v>
      </c>
      <c r="C17" s="14">
        <v>166.69000244140619</v>
      </c>
      <c r="D17" s="14">
        <v>35.9375</v>
      </c>
      <c r="E17" s="14">
        <v>33.560001373291023</v>
      </c>
      <c r="F17" s="14">
        <v>85.936500549316406</v>
      </c>
      <c r="G17" s="14">
        <v>56.294498443603523</v>
      </c>
      <c r="H17" s="14">
        <v>104.4300003051758</v>
      </c>
      <c r="I17" s="14">
        <v>41.610000610351562</v>
      </c>
      <c r="J17" s="14">
        <v>415.07998657226562</v>
      </c>
      <c r="K17" s="14">
        <v>6.679999828338623</v>
      </c>
      <c r="L17" s="17">
        <v>2704.10009765625</v>
      </c>
      <c r="M17" s="16">
        <v>24999.669921875</v>
      </c>
      <c r="O17" s="22">
        <f t="shared" si="1"/>
        <v>0.27938669867432081</v>
      </c>
      <c r="P17" s="22">
        <f t="shared" si="2"/>
        <v>0.24025173232750682</v>
      </c>
      <c r="Q17" s="22">
        <f t="shared" si="3"/>
        <v>7.3974201837155668E-2</v>
      </c>
      <c r="R17" s="22">
        <f t="shared" si="4"/>
        <v>0.15504504983247466</v>
      </c>
      <c r="S17" s="22">
        <f t="shared" si="5"/>
        <v>0.13480803117042528</v>
      </c>
      <c r="T17" s="22">
        <f t="shared" si="6"/>
        <v>7.45951781571636E-2</v>
      </c>
      <c r="U17" s="22">
        <f t="shared" si="7"/>
        <v>2.7768780466933436E-2</v>
      </c>
      <c r="V17" s="22">
        <f t="shared" si="8"/>
        <v>5.3686755989115778E-2</v>
      </c>
      <c r="W17" s="22">
        <f t="shared" si="9"/>
        <v>5.51197300610431E-2</v>
      </c>
      <c r="X17" s="22">
        <f t="shared" si="10"/>
        <v>0.19255329714656766</v>
      </c>
      <c r="Y17" s="22"/>
    </row>
    <row r="18" spans="1:25" x14ac:dyDescent="0.2">
      <c r="A18" s="4">
        <v>43497</v>
      </c>
      <c r="B18" s="14">
        <v>23.530000686645511</v>
      </c>
      <c r="C18" s="14">
        <v>161.44999694824219</v>
      </c>
      <c r="D18" s="14">
        <v>38.564998626708977</v>
      </c>
      <c r="E18" s="14">
        <v>30.780000686645511</v>
      </c>
      <c r="F18" s="14">
        <v>81.991500854492188</v>
      </c>
      <c r="G18" s="14">
        <v>56.327499389648438</v>
      </c>
      <c r="H18" s="14">
        <v>112.0299987792969</v>
      </c>
      <c r="I18" s="14">
        <v>43.287498474121087</v>
      </c>
      <c r="J18" s="14">
        <v>443.22000122070312</v>
      </c>
      <c r="K18" s="14">
        <v>9.8000001907348633</v>
      </c>
      <c r="L18" s="17">
        <v>2784.489990234375</v>
      </c>
      <c r="M18" s="16">
        <v>25916</v>
      </c>
      <c r="O18" s="22">
        <f t="shared" si="1"/>
        <v>-3.6716646232853173E-2</v>
      </c>
      <c r="P18" s="22">
        <f t="shared" si="2"/>
        <v>-3.194033629928443E-2</v>
      </c>
      <c r="Q18" s="22">
        <f t="shared" si="3"/>
        <v>7.0563775218616273E-2</v>
      </c>
      <c r="R18" s="22">
        <f t="shared" si="4"/>
        <v>-8.646977180057186E-2</v>
      </c>
      <c r="S18" s="22">
        <f t="shared" si="5"/>
        <v>-4.6993064045203842E-2</v>
      </c>
      <c r="T18" s="22">
        <f t="shared" si="6"/>
        <v>5.8604797684898844E-4</v>
      </c>
      <c r="U18" s="22">
        <f t="shared" si="7"/>
        <v>7.0249688260658347E-2</v>
      </c>
      <c r="V18" s="22">
        <f t="shared" si="8"/>
        <v>3.9523336815429501E-2</v>
      </c>
      <c r="W18" s="22">
        <f t="shared" si="9"/>
        <v>6.5595023135544397E-2</v>
      </c>
      <c r="X18" s="22">
        <f t="shared" si="10"/>
        <v>0.38326444328852405</v>
      </c>
      <c r="Y18" s="22"/>
    </row>
    <row r="19" spans="1:25" x14ac:dyDescent="0.2">
      <c r="A19" s="4">
        <v>43525</v>
      </c>
      <c r="B19" s="14">
        <v>25.520000457763668</v>
      </c>
      <c r="C19" s="14">
        <v>166.69000244140619</v>
      </c>
      <c r="D19" s="14">
        <v>44.889999389648438</v>
      </c>
      <c r="E19" s="14">
        <v>32.880001068115227</v>
      </c>
      <c r="F19" s="14">
        <v>89.037498474121094</v>
      </c>
      <c r="G19" s="14">
        <v>58.844501495361328</v>
      </c>
      <c r="H19" s="14">
        <v>117.94000244140619</v>
      </c>
      <c r="I19" s="14">
        <v>47.487499237060547</v>
      </c>
      <c r="J19" s="14">
        <v>427.3699951171875</v>
      </c>
      <c r="K19" s="14">
        <v>11.02000045776367</v>
      </c>
      <c r="L19" s="17">
        <v>2834.39990234375</v>
      </c>
      <c r="M19" s="16">
        <v>25928.6796875</v>
      </c>
      <c r="O19" s="22">
        <f t="shared" si="1"/>
        <v>8.118624449306143E-2</v>
      </c>
      <c r="P19" s="22">
        <f t="shared" si="2"/>
        <v>3.1940336299284305E-2</v>
      </c>
      <c r="Q19" s="22">
        <f t="shared" si="3"/>
        <v>0.15186994542105087</v>
      </c>
      <c r="R19" s="22">
        <f t="shared" si="4"/>
        <v>6.5999451954330851E-2</v>
      </c>
      <c r="S19" s="22">
        <f t="shared" si="5"/>
        <v>8.2442018390519109E-2</v>
      </c>
      <c r="T19" s="22">
        <f t="shared" si="6"/>
        <v>4.3715537045339065E-2</v>
      </c>
      <c r="U19" s="22">
        <f t="shared" si="7"/>
        <v>5.1409359598350808E-2</v>
      </c>
      <c r="V19" s="22">
        <f t="shared" si="8"/>
        <v>9.2602627968966761E-2</v>
      </c>
      <c r="W19" s="22">
        <f t="shared" si="9"/>
        <v>-3.6416126384390221E-2</v>
      </c>
      <c r="X19" s="22">
        <f t="shared" si="10"/>
        <v>0.11732944012485337</v>
      </c>
      <c r="Y19" s="22"/>
    </row>
    <row r="20" spans="1:25" x14ac:dyDescent="0.2">
      <c r="A20" s="4">
        <v>43556</v>
      </c>
      <c r="B20" s="14">
        <v>27.629999160766602</v>
      </c>
      <c r="C20" s="14">
        <v>193.3999938964844</v>
      </c>
      <c r="D20" s="14">
        <v>45.25</v>
      </c>
      <c r="E20" s="14">
        <v>39.909999847412109</v>
      </c>
      <c r="F20" s="14">
        <v>96.325996398925781</v>
      </c>
      <c r="G20" s="14">
        <v>59.948001861572273</v>
      </c>
      <c r="H20" s="14">
        <v>130.6000061035156</v>
      </c>
      <c r="I20" s="14">
        <v>50.167499542236328</v>
      </c>
      <c r="J20" s="14">
        <v>485.239990234375</v>
      </c>
      <c r="K20" s="14">
        <v>11.14000034332275</v>
      </c>
      <c r="L20" s="17">
        <v>2945.830078125</v>
      </c>
      <c r="M20" s="16">
        <v>26592.91015625</v>
      </c>
      <c r="O20" s="22">
        <f t="shared" si="1"/>
        <v>7.9439632147295935E-2</v>
      </c>
      <c r="P20" s="22">
        <f t="shared" si="2"/>
        <v>0.1486247368587845</v>
      </c>
      <c r="Q20" s="22">
        <f t="shared" si="3"/>
        <v>7.9876309486987523E-3</v>
      </c>
      <c r="R20" s="22">
        <f t="shared" si="4"/>
        <v>0.19376231256410797</v>
      </c>
      <c r="S20" s="22">
        <f t="shared" si="5"/>
        <v>7.868062242800053E-2</v>
      </c>
      <c r="T20" s="22">
        <f t="shared" si="6"/>
        <v>1.8579154028888895E-2</v>
      </c>
      <c r="U20" s="22">
        <f t="shared" si="7"/>
        <v>0.1019632223039858</v>
      </c>
      <c r="V20" s="22">
        <f t="shared" si="8"/>
        <v>5.4900895106197389E-2</v>
      </c>
      <c r="W20" s="22">
        <f t="shared" si="9"/>
        <v>0.12699345663888717</v>
      </c>
      <c r="X20" s="22">
        <f t="shared" si="10"/>
        <v>1.0830420053935204E-2</v>
      </c>
      <c r="Y20" s="22"/>
    </row>
    <row r="21" spans="1:25" x14ac:dyDescent="0.2">
      <c r="A21" s="4">
        <v>43586</v>
      </c>
      <c r="B21" s="14">
        <v>27.409999847412109</v>
      </c>
      <c r="C21" s="14">
        <v>177.4700012207031</v>
      </c>
      <c r="D21" s="14">
        <v>33.865001678466797</v>
      </c>
      <c r="E21" s="14">
        <v>36.439998626708977</v>
      </c>
      <c r="F21" s="14">
        <v>88.753501892089844</v>
      </c>
      <c r="G21" s="14">
        <v>55.325000762939453</v>
      </c>
      <c r="H21" s="14">
        <v>123.6800003051758</v>
      </c>
      <c r="I21" s="14">
        <v>43.767501831054688</v>
      </c>
      <c r="J21" s="14">
        <v>415.55999755859381</v>
      </c>
      <c r="K21" s="14">
        <v>11.89000034332275</v>
      </c>
      <c r="L21" s="17">
        <v>2752.06005859375</v>
      </c>
      <c r="M21" s="16">
        <v>24815.0390625</v>
      </c>
      <c r="O21" s="22">
        <f t="shared" si="1"/>
        <v>-7.9942038135076797E-3</v>
      </c>
      <c r="P21" s="22">
        <f t="shared" si="2"/>
        <v>-8.5958964035331029E-2</v>
      </c>
      <c r="Q21" s="22">
        <f t="shared" si="3"/>
        <v>-0.28982058791560278</v>
      </c>
      <c r="R21" s="22">
        <f t="shared" si="4"/>
        <v>-9.0959880531947757E-2</v>
      </c>
      <c r="S21" s="22">
        <f t="shared" si="5"/>
        <v>-8.1875349078865012E-2</v>
      </c>
      <c r="T21" s="22">
        <f t="shared" si="6"/>
        <v>-8.0252651108613918E-2</v>
      </c>
      <c r="U21" s="22">
        <f t="shared" si="7"/>
        <v>-5.4441676270177597E-2</v>
      </c>
      <c r="V21" s="22">
        <f t="shared" si="8"/>
        <v>-0.13647582289293636</v>
      </c>
      <c r="W21" s="22">
        <f t="shared" si="9"/>
        <v>-0.15501659145001601</v>
      </c>
      <c r="X21" s="22">
        <f t="shared" si="10"/>
        <v>6.5155474259550081E-2</v>
      </c>
      <c r="Y21" s="22"/>
    </row>
    <row r="22" spans="1:25" x14ac:dyDescent="0.2">
      <c r="A22" s="4">
        <v>43617</v>
      </c>
      <c r="B22" s="14">
        <v>30.370000839233398</v>
      </c>
      <c r="C22" s="14">
        <v>193</v>
      </c>
      <c r="D22" s="14">
        <v>41.057498931884773</v>
      </c>
      <c r="E22" s="14">
        <v>34.900001525878913</v>
      </c>
      <c r="F22" s="14">
        <v>94.681503295898438</v>
      </c>
      <c r="G22" s="14">
        <v>54.139999389648438</v>
      </c>
      <c r="H22" s="14">
        <v>133.96000671386719</v>
      </c>
      <c r="I22" s="14">
        <v>49.479999542236328</v>
      </c>
      <c r="J22" s="14">
        <v>469.29998779296881</v>
      </c>
      <c r="K22" s="14">
        <v>14.30000019073486</v>
      </c>
      <c r="L22" s="17">
        <v>2941.760009765625</v>
      </c>
      <c r="M22" s="16">
        <v>26599.9609375</v>
      </c>
      <c r="O22" s="22">
        <f t="shared" si="1"/>
        <v>0.10254740194346385</v>
      </c>
      <c r="P22" s="22">
        <f t="shared" si="2"/>
        <v>8.3888601480048966E-2</v>
      </c>
      <c r="Q22" s="22">
        <f t="shared" si="3"/>
        <v>0.19259141498414001</v>
      </c>
      <c r="R22" s="22">
        <f t="shared" si="4"/>
        <v>-4.3180161775555732E-2</v>
      </c>
      <c r="S22" s="22">
        <f t="shared" si="5"/>
        <v>6.4655776653575317E-2</v>
      </c>
      <c r="T22" s="22">
        <f t="shared" si="6"/>
        <v>-2.1651626814676306E-2</v>
      </c>
      <c r="U22" s="22">
        <f t="shared" si="7"/>
        <v>7.984371073787519E-2</v>
      </c>
      <c r="V22" s="22">
        <f t="shared" si="8"/>
        <v>0.12267696361190451</v>
      </c>
      <c r="W22" s="22">
        <f t="shared" si="9"/>
        <v>0.1216151944618727</v>
      </c>
      <c r="X22" s="22">
        <f t="shared" si="10"/>
        <v>0.18456181102635758</v>
      </c>
      <c r="Y22" s="22"/>
    </row>
    <row r="23" spans="1:25" x14ac:dyDescent="0.2">
      <c r="A23" s="4">
        <v>43647</v>
      </c>
      <c r="B23" s="14">
        <v>30.45000076293945</v>
      </c>
      <c r="C23" s="14">
        <v>194.22999572753909</v>
      </c>
      <c r="D23" s="14">
        <v>42.180000305175781</v>
      </c>
      <c r="E23" s="14">
        <v>42.310001373291023</v>
      </c>
      <c r="F23" s="14">
        <v>93.338996887207031</v>
      </c>
      <c r="G23" s="14">
        <v>60.909999847412109</v>
      </c>
      <c r="H23" s="14">
        <v>136.27000427246091</v>
      </c>
      <c r="I23" s="14">
        <v>53.259998321533203</v>
      </c>
      <c r="J23" s="14">
        <v>467.67999267578119</v>
      </c>
      <c r="K23" s="14">
        <v>16.79999923706055</v>
      </c>
      <c r="L23" s="17">
        <v>2980.3798828125</v>
      </c>
      <c r="M23" s="16">
        <v>26864.26953125</v>
      </c>
      <c r="O23" s="22">
        <f t="shared" si="1"/>
        <v>2.6307125200996239E-3</v>
      </c>
      <c r="P23" s="22">
        <f t="shared" si="2"/>
        <v>6.3528129422401854E-3</v>
      </c>
      <c r="Q23" s="22">
        <f t="shared" si="3"/>
        <v>2.6972685071238803E-2</v>
      </c>
      <c r="R23" s="22">
        <f t="shared" si="4"/>
        <v>0.19253662425997176</v>
      </c>
      <c r="S23" s="22">
        <f t="shared" si="5"/>
        <v>-1.428066857520947E-2</v>
      </c>
      <c r="T23" s="22">
        <f t="shared" si="6"/>
        <v>0.11782408943068015</v>
      </c>
      <c r="U23" s="22">
        <f t="shared" si="7"/>
        <v>1.7096945070188063E-2</v>
      </c>
      <c r="V23" s="22">
        <f t="shared" si="8"/>
        <v>7.3617010598402421E-2</v>
      </c>
      <c r="W23" s="22">
        <f t="shared" si="9"/>
        <v>-3.4579110870374958E-3</v>
      </c>
      <c r="X23" s="22">
        <f t="shared" si="10"/>
        <v>0.16111929039218609</v>
      </c>
      <c r="Y23" s="22"/>
    </row>
    <row r="24" spans="1:25" x14ac:dyDescent="0.2">
      <c r="A24" s="4">
        <v>43678</v>
      </c>
      <c r="B24" s="14">
        <v>31.45000076293945</v>
      </c>
      <c r="C24" s="14">
        <v>185.66999816894531</v>
      </c>
      <c r="D24" s="14">
        <v>41.877498626708977</v>
      </c>
      <c r="E24" s="14">
        <v>42.650001525878913</v>
      </c>
      <c r="F24" s="14">
        <v>88.814498901367188</v>
      </c>
      <c r="G24" s="14">
        <v>59.526500701904297</v>
      </c>
      <c r="H24" s="14">
        <v>137.86000061035159</v>
      </c>
      <c r="I24" s="14">
        <v>52.185001373291023</v>
      </c>
      <c r="J24" s="14">
        <v>422.55999755859381</v>
      </c>
      <c r="K24" s="14">
        <v>15.829999923706049</v>
      </c>
      <c r="L24" s="17">
        <v>2926.4599609375</v>
      </c>
      <c r="M24" s="16">
        <v>26403.279296875</v>
      </c>
      <c r="O24" s="22">
        <f t="shared" si="1"/>
        <v>3.2312988193866875E-2</v>
      </c>
      <c r="P24" s="22">
        <f t="shared" si="2"/>
        <v>-4.5072107289622777E-2</v>
      </c>
      <c r="Q24" s="22">
        <f t="shared" si="3"/>
        <v>-7.1975252230586026E-3</v>
      </c>
      <c r="R24" s="22">
        <f t="shared" si="4"/>
        <v>8.0038125246387534E-3</v>
      </c>
      <c r="S24" s="22">
        <f t="shared" si="5"/>
        <v>-4.9688081008127737E-2</v>
      </c>
      <c r="T24" s="22">
        <f t="shared" si="6"/>
        <v>-2.2975759000362573E-2</v>
      </c>
      <c r="U24" s="22">
        <f t="shared" si="7"/>
        <v>1.1600438770197037E-2</v>
      </c>
      <c r="V24" s="22">
        <f t="shared" si="8"/>
        <v>-2.0390425283366789E-2</v>
      </c>
      <c r="W24" s="22">
        <f t="shared" si="9"/>
        <v>-0.10145284293102094</v>
      </c>
      <c r="X24" s="22">
        <f t="shared" si="10"/>
        <v>-5.9471971922808863E-2</v>
      </c>
      <c r="Y24" s="22"/>
    </row>
    <row r="25" spans="1:25" x14ac:dyDescent="0.2">
      <c r="A25" s="4">
        <v>43709</v>
      </c>
      <c r="B25" s="14">
        <v>28.989999771118161</v>
      </c>
      <c r="C25" s="14">
        <v>178.08000183105469</v>
      </c>
      <c r="D25" s="14">
        <v>43.517501831054688</v>
      </c>
      <c r="E25" s="14">
        <v>41.200000762939453</v>
      </c>
      <c r="F25" s="14">
        <v>86.795501708984375</v>
      </c>
      <c r="G25" s="14">
        <v>61.056999206542969</v>
      </c>
      <c r="H25" s="14">
        <v>139.0299987792969</v>
      </c>
      <c r="I25" s="14">
        <v>55.992500305175781</v>
      </c>
      <c r="J25" s="14">
        <v>445.6400146484375</v>
      </c>
      <c r="K25" s="14">
        <v>15.80000019073486</v>
      </c>
      <c r="L25" s="17">
        <v>2976.739990234375</v>
      </c>
      <c r="M25" s="16">
        <v>26916.830078125</v>
      </c>
      <c r="O25" s="22">
        <f t="shared" si="1"/>
        <v>-8.1448072366890931E-2</v>
      </c>
      <c r="P25" s="22">
        <f t="shared" si="2"/>
        <v>-4.1737996748065311E-2</v>
      </c>
      <c r="Q25" s="22">
        <f t="shared" si="3"/>
        <v>3.8414541058358016E-2</v>
      </c>
      <c r="R25" s="22">
        <f t="shared" si="4"/>
        <v>-3.4589034841021431E-2</v>
      </c>
      <c r="S25" s="22">
        <f t="shared" si="5"/>
        <v>-2.299511589215826E-2</v>
      </c>
      <c r="T25" s="22">
        <f t="shared" si="6"/>
        <v>2.5386237760162318E-2</v>
      </c>
      <c r="U25" s="22">
        <f t="shared" si="7"/>
        <v>8.4510465164753645E-3</v>
      </c>
      <c r="V25" s="22">
        <f t="shared" si="8"/>
        <v>7.0422635056952301E-2</v>
      </c>
      <c r="W25" s="22">
        <f t="shared" si="9"/>
        <v>5.3180041290511487E-2</v>
      </c>
      <c r="X25" s="22">
        <f t="shared" si="10"/>
        <v>-1.8969169685932254E-3</v>
      </c>
      <c r="Y25" s="22"/>
    </row>
    <row r="26" spans="1:25" x14ac:dyDescent="0.2">
      <c r="A26" s="4">
        <v>43739</v>
      </c>
      <c r="B26" s="14">
        <v>33.930000305175781</v>
      </c>
      <c r="C26" s="14">
        <v>191.6499938964844</v>
      </c>
      <c r="D26" s="14">
        <v>50.255001068115227</v>
      </c>
      <c r="E26" s="14">
        <v>29.969999313354489</v>
      </c>
      <c r="F26" s="14">
        <v>88.833000183105469</v>
      </c>
      <c r="G26" s="14">
        <v>62.939998626708977</v>
      </c>
      <c r="H26" s="14">
        <v>143.3699951171875</v>
      </c>
      <c r="I26" s="14">
        <v>62.189998626708977</v>
      </c>
      <c r="J26" s="14">
        <v>461.70001220703119</v>
      </c>
      <c r="K26" s="14">
        <v>15.060000419616699</v>
      </c>
      <c r="L26" s="17">
        <v>3037.56005859375</v>
      </c>
      <c r="M26" s="16">
        <v>27046.23046875</v>
      </c>
      <c r="O26" s="22">
        <f t="shared" si="1"/>
        <v>0.15734865275205026</v>
      </c>
      <c r="P26" s="22">
        <f t="shared" si="2"/>
        <v>7.3437862169927468E-2</v>
      </c>
      <c r="Q26" s="22">
        <f t="shared" si="3"/>
        <v>0.14394686760960212</v>
      </c>
      <c r="R26" s="22">
        <f t="shared" si="4"/>
        <v>-0.31824141645595166</v>
      </c>
      <c r="S26" s="22">
        <f t="shared" si="5"/>
        <v>2.3203407952564741E-2</v>
      </c>
      <c r="T26" s="22">
        <f t="shared" si="6"/>
        <v>3.0374028714154191E-2</v>
      </c>
      <c r="U26" s="22">
        <f t="shared" si="7"/>
        <v>3.0738938799444289E-2</v>
      </c>
      <c r="V26" s="22">
        <f t="shared" si="8"/>
        <v>0.10497643438882746</v>
      </c>
      <c r="W26" s="22">
        <f t="shared" si="9"/>
        <v>3.5403871890579017E-2</v>
      </c>
      <c r="X26" s="22">
        <f t="shared" si="10"/>
        <v>-4.7967701870005874E-2</v>
      </c>
      <c r="Y26" s="22"/>
    </row>
    <row r="27" spans="1:25" x14ac:dyDescent="0.2">
      <c r="A27" s="4">
        <v>43770</v>
      </c>
      <c r="B27" s="14">
        <v>39.150001525878913</v>
      </c>
      <c r="C27" s="14">
        <v>201.63999938964841</v>
      </c>
      <c r="D27" s="14">
        <v>54.185001373291023</v>
      </c>
      <c r="E27" s="14">
        <v>30.909999847412109</v>
      </c>
      <c r="F27" s="14">
        <v>90.040000915527344</v>
      </c>
      <c r="G27" s="14">
        <v>65.204498291015625</v>
      </c>
      <c r="H27" s="14">
        <v>151.3800048828125</v>
      </c>
      <c r="I27" s="14">
        <v>66.8125</v>
      </c>
      <c r="J27" s="14">
        <v>494.91000366210938</v>
      </c>
      <c r="K27" s="14">
        <v>15.25</v>
      </c>
      <c r="L27" s="17">
        <v>3140.97998046875</v>
      </c>
      <c r="M27" s="16">
        <v>28051.41015625</v>
      </c>
      <c r="O27" s="22">
        <f t="shared" si="1"/>
        <v>0.14310087362159246</v>
      </c>
      <c r="P27" s="22">
        <f t="shared" si="2"/>
        <v>5.0813166208128001E-2</v>
      </c>
      <c r="Q27" s="22">
        <f t="shared" si="3"/>
        <v>7.5294076988832573E-2</v>
      </c>
      <c r="R27" s="22">
        <f t="shared" si="4"/>
        <v>3.0882892790026251E-2</v>
      </c>
      <c r="S27" s="22">
        <f t="shared" si="5"/>
        <v>1.3495821559772211E-2</v>
      </c>
      <c r="T27" s="22">
        <f t="shared" si="6"/>
        <v>3.5346588929036145E-2</v>
      </c>
      <c r="U27" s="22">
        <f t="shared" si="7"/>
        <v>5.4364596935600584E-2</v>
      </c>
      <c r="V27" s="22">
        <f t="shared" si="8"/>
        <v>7.169599575165031E-2</v>
      </c>
      <c r="W27" s="22">
        <f t="shared" si="9"/>
        <v>6.946057930323217E-2</v>
      </c>
      <c r="X27" s="22">
        <f t="shared" si="10"/>
        <v>1.2537252818678922E-2</v>
      </c>
      <c r="Y27" s="22"/>
    </row>
    <row r="28" spans="1:25" x14ac:dyDescent="0.2">
      <c r="A28" s="4">
        <v>43800</v>
      </c>
      <c r="B28" s="14">
        <v>45.860000610351562</v>
      </c>
      <c r="C28" s="14">
        <v>205.25</v>
      </c>
      <c r="D28" s="14">
        <v>58.825000762939453</v>
      </c>
      <c r="E28" s="14">
        <v>32.049999237060547</v>
      </c>
      <c r="F28" s="14">
        <v>92.391998291015625</v>
      </c>
      <c r="G28" s="14">
        <v>66.969497680664062</v>
      </c>
      <c r="H28" s="14">
        <v>157.69999694824219</v>
      </c>
      <c r="I28" s="14">
        <v>73.412498474121094</v>
      </c>
      <c r="J28" s="14">
        <v>502.70001220703119</v>
      </c>
      <c r="K28" s="14">
        <v>16.329999923706051</v>
      </c>
      <c r="L28" s="17">
        <v>3230.780029296875</v>
      </c>
      <c r="M28" s="16">
        <v>28538.439453125</v>
      </c>
      <c r="O28" s="22">
        <f t="shared" si="1"/>
        <v>0.15819282932676917</v>
      </c>
      <c r="P28" s="22">
        <f t="shared" si="2"/>
        <v>1.7744822145044629E-2</v>
      </c>
      <c r="Q28" s="22">
        <f t="shared" si="3"/>
        <v>8.216280486362755E-2</v>
      </c>
      <c r="R28" s="22">
        <f t="shared" si="4"/>
        <v>3.621740835451253E-2</v>
      </c>
      <c r="S28" s="22">
        <f t="shared" si="5"/>
        <v>2.5786350109144433E-2</v>
      </c>
      <c r="T28" s="22">
        <f t="shared" si="6"/>
        <v>2.6708798485555279E-2</v>
      </c>
      <c r="U28" s="22">
        <f t="shared" si="7"/>
        <v>4.0901210480970944E-2</v>
      </c>
      <c r="V28" s="22">
        <f t="shared" si="8"/>
        <v>9.4204011278372385E-2</v>
      </c>
      <c r="W28" s="22">
        <f t="shared" si="9"/>
        <v>1.5617659725974889E-2</v>
      </c>
      <c r="X28" s="22">
        <f t="shared" si="10"/>
        <v>6.842439925694159E-2</v>
      </c>
      <c r="Y28" s="22"/>
    </row>
    <row r="29" spans="1:25" x14ac:dyDescent="0.2">
      <c r="A29" s="4">
        <v>43831</v>
      </c>
      <c r="B29" s="14">
        <v>47</v>
      </c>
      <c r="C29" s="14">
        <v>201.9100036621094</v>
      </c>
      <c r="D29" s="14">
        <v>59.107498168945312</v>
      </c>
      <c r="E29" s="14">
        <v>32.479999542236328</v>
      </c>
      <c r="F29" s="14">
        <v>100.4359970092773</v>
      </c>
      <c r="G29" s="14">
        <v>71.638999938964844</v>
      </c>
      <c r="H29" s="14">
        <v>170.22999572753909</v>
      </c>
      <c r="I29" s="14">
        <v>77.37750244140625</v>
      </c>
      <c r="J29" s="14">
        <v>527.3499755859375</v>
      </c>
      <c r="K29" s="14">
        <v>18.379999160766602</v>
      </c>
      <c r="L29" s="17">
        <v>3225.52001953125</v>
      </c>
      <c r="M29" s="16">
        <v>28256.029296875</v>
      </c>
      <c r="O29" s="22">
        <f t="shared" si="1"/>
        <v>2.4554310971282366E-2</v>
      </c>
      <c r="P29" s="22">
        <f t="shared" si="2"/>
        <v>-1.6406676632919569E-2</v>
      </c>
      <c r="Q29" s="22">
        <f t="shared" si="3"/>
        <v>4.7908413523226187E-3</v>
      </c>
      <c r="R29" s="22">
        <f t="shared" si="4"/>
        <v>1.3327341637752347E-2</v>
      </c>
      <c r="S29" s="22">
        <f t="shared" si="5"/>
        <v>8.3480302632268771E-2</v>
      </c>
      <c r="T29" s="22">
        <f t="shared" si="6"/>
        <v>6.7402360329003264E-2</v>
      </c>
      <c r="U29" s="22">
        <f t="shared" si="7"/>
        <v>7.6455964110986194E-2</v>
      </c>
      <c r="V29" s="22">
        <f t="shared" si="8"/>
        <v>5.2601872148755141E-2</v>
      </c>
      <c r="W29" s="22">
        <f t="shared" si="9"/>
        <v>4.7870823445410861E-2</v>
      </c>
      <c r="X29" s="22">
        <f t="shared" si="10"/>
        <v>0.11825916895703638</v>
      </c>
      <c r="Y29" s="22"/>
    </row>
    <row r="30" spans="1:25" x14ac:dyDescent="0.2">
      <c r="A30" s="4">
        <v>43862</v>
      </c>
      <c r="B30" s="14">
        <v>45.479999542236328</v>
      </c>
      <c r="C30" s="14">
        <v>192.4700012207031</v>
      </c>
      <c r="D30" s="14">
        <v>67.517501831054688</v>
      </c>
      <c r="E30" s="14">
        <v>33.200000762939453</v>
      </c>
      <c r="F30" s="14">
        <v>94.1875</v>
      </c>
      <c r="G30" s="14">
        <v>66.962501525878906</v>
      </c>
      <c r="H30" s="14">
        <v>162.00999450683591</v>
      </c>
      <c r="I30" s="14">
        <v>68.339996337890625</v>
      </c>
      <c r="J30" s="14">
        <v>463.010009765625</v>
      </c>
      <c r="K30" s="14">
        <v>14.170000076293951</v>
      </c>
      <c r="L30" s="17">
        <v>2954.219970703125</v>
      </c>
      <c r="M30" s="16">
        <v>25409.359375</v>
      </c>
      <c r="O30" s="22">
        <f t="shared" si="1"/>
        <v>-3.2874942892887643E-2</v>
      </c>
      <c r="P30" s="22">
        <f t="shared" si="2"/>
        <v>-4.7881767930282378E-2</v>
      </c>
      <c r="Q30" s="22">
        <f t="shared" si="3"/>
        <v>0.13302906172017873</v>
      </c>
      <c r="R30" s="22">
        <f t="shared" si="4"/>
        <v>2.1925397702778536E-2</v>
      </c>
      <c r="S30" s="22">
        <f t="shared" si="5"/>
        <v>-6.4233202561237254E-2</v>
      </c>
      <c r="T30" s="22">
        <f t="shared" si="6"/>
        <v>-6.7506833566660637E-2</v>
      </c>
      <c r="U30" s="22">
        <f t="shared" si="7"/>
        <v>-4.949241091231326E-2</v>
      </c>
      <c r="V30" s="22">
        <f t="shared" si="8"/>
        <v>-0.12420087911186382</v>
      </c>
      <c r="W30" s="22">
        <f t="shared" si="9"/>
        <v>-0.13011574521013472</v>
      </c>
      <c r="X30" s="22">
        <f t="shared" si="10"/>
        <v>-0.26013601218062105</v>
      </c>
      <c r="Y30" s="22"/>
    </row>
    <row r="31" spans="1:25" x14ac:dyDescent="0.2">
      <c r="A31" s="4">
        <v>43891</v>
      </c>
      <c r="B31" s="14">
        <v>45.479999542236328</v>
      </c>
      <c r="C31" s="14">
        <v>166.80000305175781</v>
      </c>
      <c r="D31" s="14">
        <v>65.900001525878906</v>
      </c>
      <c r="E31" s="14">
        <v>24.559999465942379</v>
      </c>
      <c r="F31" s="14">
        <v>97.486000061035156</v>
      </c>
      <c r="G31" s="14">
        <v>58.097499847412109</v>
      </c>
      <c r="H31" s="14">
        <v>157.71000671386719</v>
      </c>
      <c r="I31" s="14">
        <v>63.572498321533203</v>
      </c>
      <c r="J31" s="14">
        <v>439.97000122070312</v>
      </c>
      <c r="K31" s="14">
        <v>11.89000034332275</v>
      </c>
      <c r="L31" s="17">
        <v>2584.590087890625</v>
      </c>
      <c r="M31" s="16">
        <v>21917.16015625</v>
      </c>
      <c r="O31" s="22">
        <f t="shared" si="1"/>
        <v>0</v>
      </c>
      <c r="P31" s="22">
        <f t="shared" si="2"/>
        <v>-0.14314479554877926</v>
      </c>
      <c r="Q31" s="22">
        <f t="shared" si="3"/>
        <v>-2.4248385992652825E-2</v>
      </c>
      <c r="R31" s="22">
        <f t="shared" si="4"/>
        <v>-0.30143081736862232</v>
      </c>
      <c r="S31" s="22">
        <f t="shared" si="5"/>
        <v>3.4421302189594785E-2</v>
      </c>
      <c r="T31" s="22">
        <f t="shared" si="6"/>
        <v>-0.14201015294837135</v>
      </c>
      <c r="U31" s="22">
        <f t="shared" si="7"/>
        <v>-2.6900081745566618E-2</v>
      </c>
      <c r="V31" s="22">
        <f t="shared" si="8"/>
        <v>-7.231423260144644E-2</v>
      </c>
      <c r="W31" s="22">
        <f t="shared" si="9"/>
        <v>-5.1042127672586195E-2</v>
      </c>
      <c r="X31" s="22">
        <f t="shared" si="10"/>
        <v>-0.17542931950917157</v>
      </c>
      <c r="Y31" s="22"/>
    </row>
    <row r="32" spans="1:25" x14ac:dyDescent="0.2">
      <c r="A32" s="4">
        <v>43922</v>
      </c>
      <c r="B32" s="14">
        <v>52.389999389648438</v>
      </c>
      <c r="C32" s="14">
        <v>204.71000671386719</v>
      </c>
      <c r="D32" s="14">
        <v>73.069999694824219</v>
      </c>
      <c r="E32" s="14">
        <v>28.680000305175781</v>
      </c>
      <c r="F32" s="14">
        <v>123.6999969482422</v>
      </c>
      <c r="G32" s="14">
        <v>67.334999084472656</v>
      </c>
      <c r="H32" s="14">
        <v>179.21000671386719</v>
      </c>
      <c r="I32" s="14">
        <v>73.449996948242188</v>
      </c>
      <c r="J32" s="14">
        <v>502.04000854492188</v>
      </c>
      <c r="K32" s="14">
        <v>17.610000610351559</v>
      </c>
      <c r="L32" s="17">
        <v>2912.429931640625</v>
      </c>
      <c r="M32" s="16">
        <v>24345.720703125</v>
      </c>
      <c r="O32" s="22">
        <f t="shared" si="1"/>
        <v>0.14144306295280348</v>
      </c>
      <c r="P32" s="22">
        <f t="shared" si="2"/>
        <v>0.20479886802894043</v>
      </c>
      <c r="Q32" s="22">
        <f t="shared" si="3"/>
        <v>0.10327941696371991</v>
      </c>
      <c r="R32" s="22">
        <f t="shared" si="4"/>
        <v>0.15508094483821286</v>
      </c>
      <c r="S32" s="22">
        <f t="shared" si="5"/>
        <v>0.23815047615149584</v>
      </c>
      <c r="T32" s="22">
        <f t="shared" si="6"/>
        <v>0.14755751625962776</v>
      </c>
      <c r="U32" s="22">
        <f t="shared" si="7"/>
        <v>0.12780039394855031</v>
      </c>
      <c r="V32" s="22">
        <f t="shared" si="8"/>
        <v>0.14442390057202517</v>
      </c>
      <c r="W32" s="22">
        <f t="shared" si="9"/>
        <v>0.1319732692684922</v>
      </c>
      <c r="X32" s="22">
        <f t="shared" si="10"/>
        <v>0.39276921758988126</v>
      </c>
      <c r="Y32" s="22"/>
    </row>
    <row r="33" spans="1:25" x14ac:dyDescent="0.2">
      <c r="A33" s="4">
        <v>43952</v>
      </c>
      <c r="B33" s="14">
        <v>53.799999237060547</v>
      </c>
      <c r="C33" s="14">
        <v>225.0899963378906</v>
      </c>
      <c r="D33" s="14">
        <v>88.754997253417969</v>
      </c>
      <c r="E33" s="14">
        <v>30.969999313354489</v>
      </c>
      <c r="F33" s="14">
        <v>122.1184997558594</v>
      </c>
      <c r="G33" s="14">
        <v>71.676002502441406</v>
      </c>
      <c r="H33" s="14">
        <v>183.25</v>
      </c>
      <c r="I33" s="14">
        <v>79.485000610351562</v>
      </c>
      <c r="J33" s="14">
        <v>528.6400146484375</v>
      </c>
      <c r="K33" s="14">
        <v>18.940000534057621</v>
      </c>
      <c r="L33" s="17">
        <v>3044.31005859375</v>
      </c>
      <c r="M33" s="16">
        <v>25383.109375</v>
      </c>
      <c r="O33" s="22">
        <f t="shared" si="1"/>
        <v>2.6557731216733417E-2</v>
      </c>
      <c r="P33" s="22">
        <f t="shared" si="2"/>
        <v>9.4905929706716269E-2</v>
      </c>
      <c r="Q33" s="22">
        <f t="shared" si="3"/>
        <v>0.19446185222446563</v>
      </c>
      <c r="R33" s="22">
        <f t="shared" si="4"/>
        <v>7.6818945441662609E-2</v>
      </c>
      <c r="S33" s="22">
        <f t="shared" si="5"/>
        <v>-1.2867371936102564E-2</v>
      </c>
      <c r="T33" s="22">
        <f t="shared" si="6"/>
        <v>6.2475851146007955E-2</v>
      </c>
      <c r="U33" s="22">
        <f t="shared" si="7"/>
        <v>2.2293000747778204E-2</v>
      </c>
      <c r="V33" s="22">
        <f t="shared" si="8"/>
        <v>7.8963471220555498E-2</v>
      </c>
      <c r="W33" s="22">
        <f t="shared" si="9"/>
        <v>5.1627883789577715E-2</v>
      </c>
      <c r="X33" s="22">
        <f t="shared" si="10"/>
        <v>7.2809158787784697E-2</v>
      </c>
      <c r="Y33" s="22"/>
    </row>
    <row r="34" spans="1:25" x14ac:dyDescent="0.2">
      <c r="A34" s="4">
        <v>43983</v>
      </c>
      <c r="B34" s="14">
        <v>52.610000610351562</v>
      </c>
      <c r="C34" s="14">
        <v>227.07000732421881</v>
      </c>
      <c r="D34" s="14">
        <v>94.977500915527344</v>
      </c>
      <c r="E34" s="14">
        <v>29.79000091552734</v>
      </c>
      <c r="F34" s="14">
        <v>137.94099426269531</v>
      </c>
      <c r="G34" s="14">
        <v>70.902496337890625</v>
      </c>
      <c r="H34" s="14">
        <v>203.50999450683591</v>
      </c>
      <c r="I34" s="14">
        <v>91.199996948242188</v>
      </c>
      <c r="J34" s="14">
        <v>544.09002685546875</v>
      </c>
      <c r="K34" s="14">
        <v>23.489999771118161</v>
      </c>
      <c r="L34" s="17">
        <v>3100.2900390625</v>
      </c>
      <c r="M34" s="16">
        <v>25812.880859375</v>
      </c>
      <c r="O34" s="22">
        <f t="shared" si="1"/>
        <v>-2.2367225642555871E-2</v>
      </c>
      <c r="P34" s="22">
        <f t="shared" si="2"/>
        <v>8.7580662883067779E-3</v>
      </c>
      <c r="Q34" s="22">
        <f t="shared" si="3"/>
        <v>6.7760297232062935E-2</v>
      </c>
      <c r="R34" s="22">
        <f t="shared" si="4"/>
        <v>-3.8846174355902513E-2</v>
      </c>
      <c r="S34" s="22">
        <f t="shared" si="5"/>
        <v>0.12183413312149106</v>
      </c>
      <c r="T34" s="22">
        <f t="shared" si="6"/>
        <v>-1.0850356254024798E-2</v>
      </c>
      <c r="U34" s="22">
        <f t="shared" si="7"/>
        <v>0.10486377596558685</v>
      </c>
      <c r="V34" s="22">
        <f t="shared" si="8"/>
        <v>0.13748653132636643</v>
      </c>
      <c r="W34" s="22">
        <f t="shared" si="9"/>
        <v>2.8807025104810816E-2</v>
      </c>
      <c r="X34" s="22">
        <f t="shared" si="10"/>
        <v>0.21529867297175048</v>
      </c>
      <c r="Y34" s="22"/>
    </row>
    <row r="35" spans="1:25" x14ac:dyDescent="0.2">
      <c r="A35" s="4">
        <v>44013</v>
      </c>
      <c r="B35" s="14">
        <v>77.430000305175781</v>
      </c>
      <c r="C35" s="14">
        <v>253.66999816894531</v>
      </c>
      <c r="D35" s="14">
        <v>106.1474990844727</v>
      </c>
      <c r="E35" s="14">
        <v>36.400001525878913</v>
      </c>
      <c r="F35" s="14">
        <v>158.23399353027341</v>
      </c>
      <c r="G35" s="14">
        <v>74.397499084472656</v>
      </c>
      <c r="H35" s="14">
        <v>205.00999450683591</v>
      </c>
      <c r="I35" s="14">
        <v>106.2600021362305</v>
      </c>
      <c r="J35" s="14">
        <v>575.010009765625</v>
      </c>
      <c r="K35" s="14">
        <v>22.420000076293949</v>
      </c>
      <c r="L35" s="17">
        <v>3271.1201171875</v>
      </c>
      <c r="M35" s="16">
        <v>26428.3203125</v>
      </c>
      <c r="O35" s="22">
        <f t="shared" si="1"/>
        <v>0.386468078995792</v>
      </c>
      <c r="P35" s="22">
        <f t="shared" si="2"/>
        <v>0.11077583024893232</v>
      </c>
      <c r="Q35" s="22">
        <f t="shared" si="3"/>
        <v>0.11118959658574849</v>
      </c>
      <c r="R35" s="22">
        <f t="shared" si="4"/>
        <v>0.20039601910454707</v>
      </c>
      <c r="S35" s="22">
        <f t="shared" si="5"/>
        <v>0.13724889326728681</v>
      </c>
      <c r="T35" s="22">
        <f t="shared" si="6"/>
        <v>4.8116684620670945E-2</v>
      </c>
      <c r="U35" s="22">
        <f t="shared" si="7"/>
        <v>7.3436149095203037E-3</v>
      </c>
      <c r="V35" s="22">
        <f t="shared" si="8"/>
        <v>0.15283407750857528</v>
      </c>
      <c r="W35" s="22">
        <f t="shared" si="9"/>
        <v>5.5272725226837086E-2</v>
      </c>
      <c r="X35" s="22">
        <f t="shared" si="10"/>
        <v>-4.6621367880067009E-2</v>
      </c>
      <c r="Y35" s="22"/>
    </row>
    <row r="36" spans="1:25" x14ac:dyDescent="0.2">
      <c r="A36" s="4">
        <v>44044</v>
      </c>
      <c r="B36" s="14">
        <v>90.819999694824219</v>
      </c>
      <c r="C36" s="14">
        <v>293.20001220703119</v>
      </c>
      <c r="D36" s="14">
        <v>133.7449951171875</v>
      </c>
      <c r="E36" s="14">
        <v>40.580001831054688</v>
      </c>
      <c r="F36" s="14">
        <v>172.5480041503906</v>
      </c>
      <c r="G36" s="14">
        <v>81.47650146484375</v>
      </c>
      <c r="H36" s="14">
        <v>225.5299987792969</v>
      </c>
      <c r="I36" s="14">
        <v>129.03999328613281</v>
      </c>
      <c r="J36" s="14">
        <v>594.19000244140625</v>
      </c>
      <c r="K36" s="14">
        <v>22.590000152587891</v>
      </c>
      <c r="L36" s="17">
        <v>3500.31005859375</v>
      </c>
      <c r="M36" s="16">
        <v>28430.05078125</v>
      </c>
      <c r="O36" s="22">
        <f t="shared" si="1"/>
        <v>0.15950521596963432</v>
      </c>
      <c r="P36" s="22">
        <f t="shared" si="2"/>
        <v>0.14482080915284684</v>
      </c>
      <c r="Q36" s="22">
        <f t="shared" si="3"/>
        <v>0.23110533772248423</v>
      </c>
      <c r="R36" s="22">
        <f t="shared" si="4"/>
        <v>0.10870656295731999</v>
      </c>
      <c r="S36" s="22">
        <f t="shared" si="5"/>
        <v>8.6600573506665848E-2</v>
      </c>
      <c r="T36" s="22">
        <f t="shared" si="6"/>
        <v>9.0892326270209878E-2</v>
      </c>
      <c r="U36" s="22">
        <f t="shared" si="7"/>
        <v>9.5394450733551697E-2</v>
      </c>
      <c r="V36" s="22">
        <f t="shared" si="8"/>
        <v>0.19423344066099948</v>
      </c>
      <c r="W36" s="22">
        <f t="shared" si="9"/>
        <v>3.2811688711430961E-2</v>
      </c>
      <c r="X36" s="22">
        <f t="shared" si="10"/>
        <v>7.5539161876219413E-3</v>
      </c>
      <c r="Y36" s="22"/>
    </row>
    <row r="37" spans="1:25" x14ac:dyDescent="0.2">
      <c r="A37" s="4">
        <v>44075</v>
      </c>
      <c r="B37" s="14">
        <v>81.989997863769531</v>
      </c>
      <c r="C37" s="14">
        <v>261.89999389648438</v>
      </c>
      <c r="D37" s="14">
        <v>135.30499267578119</v>
      </c>
      <c r="E37" s="14">
        <v>44.5</v>
      </c>
      <c r="F37" s="14">
        <v>157.4364929199219</v>
      </c>
      <c r="G37" s="14">
        <v>73.279998779296875</v>
      </c>
      <c r="H37" s="14">
        <v>210.33000183105469</v>
      </c>
      <c r="I37" s="14">
        <v>115.80999755859381</v>
      </c>
      <c r="J37" s="14">
        <v>563.54998779296875</v>
      </c>
      <c r="K37" s="14">
        <v>26.110000610351559</v>
      </c>
      <c r="L37" s="17">
        <v>3363</v>
      </c>
      <c r="M37" s="16">
        <v>27781.69921875</v>
      </c>
      <c r="O37" s="22">
        <f t="shared" si="1"/>
        <v>-0.10228225975626093</v>
      </c>
      <c r="P37" s="22">
        <f t="shared" si="2"/>
        <v>-0.1128922834373893</v>
      </c>
      <c r="Q37" s="22">
        <f t="shared" si="3"/>
        <v>1.1596469886349726E-2</v>
      </c>
      <c r="R37" s="22">
        <f t="shared" si="4"/>
        <v>9.2213809652430145E-2</v>
      </c>
      <c r="S37" s="22">
        <f t="shared" si="5"/>
        <v>-9.1653325292374146E-2</v>
      </c>
      <c r="T37" s="22">
        <f t="shared" si="6"/>
        <v>-0.10602694938045695</v>
      </c>
      <c r="U37" s="22">
        <f t="shared" si="7"/>
        <v>-6.9775447782806033E-2</v>
      </c>
      <c r="V37" s="22">
        <f t="shared" si="8"/>
        <v>-0.10817148567245163</v>
      </c>
      <c r="W37" s="22">
        <f t="shared" si="9"/>
        <v>-5.2943098618170092E-2</v>
      </c>
      <c r="X37" s="22">
        <f t="shared" si="10"/>
        <v>0.14481106885262088</v>
      </c>
      <c r="Y37" s="22"/>
    </row>
    <row r="38" spans="1:25" x14ac:dyDescent="0.2">
      <c r="A38" s="4">
        <v>44105</v>
      </c>
      <c r="B38" s="14">
        <v>75.290000915527344</v>
      </c>
      <c r="C38" s="14">
        <v>263.1099853515625</v>
      </c>
      <c r="D38" s="14">
        <v>125.3399963378906</v>
      </c>
      <c r="E38" s="14">
        <v>41.360000610351562</v>
      </c>
      <c r="F38" s="14">
        <v>151.8074951171875</v>
      </c>
      <c r="G38" s="14">
        <v>80.805496215820312</v>
      </c>
      <c r="H38" s="14">
        <v>202.4700012207031</v>
      </c>
      <c r="I38" s="14">
        <v>108.86000061035161</v>
      </c>
      <c r="J38" s="14">
        <v>599.21002197265625</v>
      </c>
      <c r="K38" s="14">
        <v>39.389999389648438</v>
      </c>
      <c r="L38" s="17">
        <v>3269.9599609375</v>
      </c>
      <c r="M38" s="16">
        <v>26501.599609375</v>
      </c>
      <c r="O38" s="22">
        <f t="shared" si="1"/>
        <v>-8.524992653127407E-2</v>
      </c>
      <c r="P38" s="22">
        <f t="shared" si="2"/>
        <v>4.6094118026805218E-3</v>
      </c>
      <c r="Q38" s="22">
        <f t="shared" si="3"/>
        <v>-7.6501419698627171E-2</v>
      </c>
      <c r="R38" s="22">
        <f t="shared" si="4"/>
        <v>-7.3174944214971518E-2</v>
      </c>
      <c r="S38" s="22">
        <f t="shared" si="5"/>
        <v>-3.6408918703610758E-2</v>
      </c>
      <c r="T38" s="22">
        <f t="shared" si="6"/>
        <v>9.7757281978841773E-2</v>
      </c>
      <c r="U38" s="22">
        <f t="shared" si="7"/>
        <v>-3.8086001140132282E-2</v>
      </c>
      <c r="V38" s="22">
        <f t="shared" si="8"/>
        <v>-6.1888237502340196E-2</v>
      </c>
      <c r="W38" s="22">
        <f t="shared" si="9"/>
        <v>6.135611862455162E-2</v>
      </c>
      <c r="X38" s="22">
        <f t="shared" si="10"/>
        <v>0.41119355540052721</v>
      </c>
      <c r="Y38" s="22"/>
    </row>
    <row r="39" spans="1:25" x14ac:dyDescent="0.2">
      <c r="A39" s="4">
        <v>44136</v>
      </c>
      <c r="B39" s="14">
        <v>92.660003662109375</v>
      </c>
      <c r="C39" s="14">
        <v>276.97000122070312</v>
      </c>
      <c r="D39" s="14">
        <v>134.01499938964841</v>
      </c>
      <c r="E39" s="14">
        <v>46.509998321533203</v>
      </c>
      <c r="F39" s="14">
        <v>158.40199279785159</v>
      </c>
      <c r="G39" s="14">
        <v>87.720001220703125</v>
      </c>
      <c r="H39" s="14">
        <v>214.07000732421881</v>
      </c>
      <c r="I39" s="14">
        <v>119.0500030517578</v>
      </c>
      <c r="J39" s="14">
        <v>698.3499755859375</v>
      </c>
      <c r="K39" s="14">
        <v>44.419998168945312</v>
      </c>
      <c r="L39" s="17">
        <v>3621.6298828125</v>
      </c>
      <c r="M39" s="16">
        <v>29638.640625</v>
      </c>
      <c r="O39" s="22">
        <f t="shared" si="1"/>
        <v>0.2075895834884674</v>
      </c>
      <c r="P39" s="22">
        <f t="shared" si="2"/>
        <v>5.1337061468777978E-2</v>
      </c>
      <c r="Q39" s="22">
        <f t="shared" si="3"/>
        <v>6.6921713851093231E-2</v>
      </c>
      <c r="R39" s="22">
        <f t="shared" si="4"/>
        <v>0.11735306219048275</v>
      </c>
      <c r="S39" s="22">
        <f t="shared" si="5"/>
        <v>4.2522821404544435E-2</v>
      </c>
      <c r="T39" s="22">
        <f t="shared" si="6"/>
        <v>8.2104951778941782E-2</v>
      </c>
      <c r="U39" s="22">
        <f t="shared" si="7"/>
        <v>5.5711365100779064E-2</v>
      </c>
      <c r="V39" s="22">
        <f t="shared" si="8"/>
        <v>8.9480939954312916E-2</v>
      </c>
      <c r="W39" s="22">
        <f t="shared" si="9"/>
        <v>0.15310821714045905</v>
      </c>
      <c r="X39" s="22">
        <f t="shared" si="10"/>
        <v>0.12017781575715306</v>
      </c>
      <c r="Y39" s="22"/>
    </row>
    <row r="40" spans="1:25" x14ac:dyDescent="0.2">
      <c r="A40" s="4">
        <v>44166</v>
      </c>
      <c r="B40" s="14">
        <v>91.709999084472656</v>
      </c>
      <c r="C40" s="14">
        <v>273.16000366210938</v>
      </c>
      <c r="D40" s="14">
        <v>130.55000305175781</v>
      </c>
      <c r="E40" s="14">
        <v>54.150001525878913</v>
      </c>
      <c r="F40" s="14">
        <v>162.84649658203119</v>
      </c>
      <c r="G40" s="14">
        <v>87.632003784179688</v>
      </c>
      <c r="H40" s="14">
        <v>222.41999816894531</v>
      </c>
      <c r="I40" s="14">
        <v>132.69000244140619</v>
      </c>
      <c r="J40" s="14">
        <v>721.53997802734375</v>
      </c>
      <c r="K40" s="14">
        <v>50.069999694824219</v>
      </c>
      <c r="L40" s="17">
        <v>3756.070068359375</v>
      </c>
      <c r="M40" s="16">
        <v>30606.48046875</v>
      </c>
      <c r="O40" s="22">
        <f t="shared" si="1"/>
        <v>-1.0305504922509872E-2</v>
      </c>
      <c r="P40" s="22">
        <f t="shared" si="2"/>
        <v>-1.3851483981017293E-2</v>
      </c>
      <c r="Q40" s="22">
        <f t="shared" si="3"/>
        <v>-2.6195410908919751E-2</v>
      </c>
      <c r="R40" s="22">
        <f t="shared" si="4"/>
        <v>0.152090694478036</v>
      </c>
      <c r="S40" s="22">
        <f t="shared" si="5"/>
        <v>2.7671958235967995E-2</v>
      </c>
      <c r="T40" s="22">
        <f t="shared" si="6"/>
        <v>-1.0036662416032353E-3</v>
      </c>
      <c r="U40" s="22">
        <f t="shared" si="7"/>
        <v>3.8264379605016198E-2</v>
      </c>
      <c r="V40" s="22">
        <f t="shared" si="8"/>
        <v>0.10847200038054383</v>
      </c>
      <c r="W40" s="22">
        <f t="shared" si="9"/>
        <v>3.2667411488035723E-2</v>
      </c>
      <c r="X40" s="22">
        <f t="shared" si="10"/>
        <v>0.11973224300199248</v>
      </c>
      <c r="Y40" s="22"/>
    </row>
    <row r="41" spans="1:25" x14ac:dyDescent="0.2">
      <c r="A41" s="4">
        <v>44197</v>
      </c>
      <c r="B41" s="14">
        <v>85.639999389648438</v>
      </c>
      <c r="C41" s="14">
        <v>258.32998657226562</v>
      </c>
      <c r="D41" s="14">
        <v>129.89750671386719</v>
      </c>
      <c r="E41" s="14">
        <v>50.529998779296882</v>
      </c>
      <c r="F41" s="14">
        <v>160.30999755859381</v>
      </c>
      <c r="G41" s="14">
        <v>91.367996215820312</v>
      </c>
      <c r="H41" s="14">
        <v>231.96000671386719</v>
      </c>
      <c r="I41" s="14">
        <v>131.96000671386719</v>
      </c>
      <c r="J41" s="14">
        <v>701.260009765625</v>
      </c>
      <c r="K41" s="14">
        <v>52.939998626708977</v>
      </c>
      <c r="L41" s="17">
        <v>3714.239990234375</v>
      </c>
      <c r="M41" s="16">
        <v>29982.619140625</v>
      </c>
      <c r="O41" s="22">
        <f t="shared" si="1"/>
        <v>-6.8478957993463763E-2</v>
      </c>
      <c r="P41" s="22">
        <f t="shared" si="2"/>
        <v>-5.5819932102166334E-2</v>
      </c>
      <c r="Q41" s="22">
        <f t="shared" si="3"/>
        <v>-5.010588917577938E-3</v>
      </c>
      <c r="R41" s="22">
        <f t="shared" si="4"/>
        <v>-6.9190806479912575E-2</v>
      </c>
      <c r="S41" s="22">
        <f t="shared" si="5"/>
        <v>-1.5698592859373504E-2</v>
      </c>
      <c r="T41" s="22">
        <f t="shared" si="6"/>
        <v>4.1748995107412729E-2</v>
      </c>
      <c r="U41" s="22">
        <f t="shared" si="7"/>
        <v>4.1997493794035765E-2</v>
      </c>
      <c r="V41" s="22">
        <f t="shared" si="8"/>
        <v>-5.5167017092409313E-3</v>
      </c>
      <c r="W41" s="22">
        <f t="shared" si="9"/>
        <v>-2.8509055369568076E-2</v>
      </c>
      <c r="X41" s="22">
        <f t="shared" si="10"/>
        <v>5.5737150611566186E-2</v>
      </c>
      <c r="Y41" s="22"/>
    </row>
    <row r="42" spans="1:25" x14ac:dyDescent="0.2">
      <c r="A42" s="4">
        <v>44228</v>
      </c>
      <c r="B42" s="14">
        <v>84.510002136230469</v>
      </c>
      <c r="C42" s="14">
        <v>257.6199951171875</v>
      </c>
      <c r="D42" s="14">
        <v>137.14500427246091</v>
      </c>
      <c r="E42" s="14">
        <v>77.05999755859375</v>
      </c>
      <c r="F42" s="14">
        <v>154.64649963378909</v>
      </c>
      <c r="G42" s="14">
        <v>101.0954971313477</v>
      </c>
      <c r="H42" s="14">
        <v>232.3800048828125</v>
      </c>
      <c r="I42" s="14">
        <v>121.2600021362305</v>
      </c>
      <c r="J42" s="14">
        <v>694.5</v>
      </c>
      <c r="K42" s="14">
        <v>65.660003662109375</v>
      </c>
      <c r="L42" s="17">
        <v>3811.14990234375</v>
      </c>
      <c r="M42" s="16">
        <v>30932.369140625</v>
      </c>
      <c r="O42" s="22">
        <f t="shared" si="1"/>
        <v>-1.328256076030397E-2</v>
      </c>
      <c r="P42" s="22">
        <f t="shared" si="2"/>
        <v>-2.7521733827890974E-3</v>
      </c>
      <c r="Q42" s="22">
        <f t="shared" si="3"/>
        <v>5.4293061833652595E-2</v>
      </c>
      <c r="R42" s="22">
        <f t="shared" si="4"/>
        <v>0.42201711237029421</v>
      </c>
      <c r="S42" s="22">
        <f t="shared" si="5"/>
        <v>-3.5967560714486015E-2</v>
      </c>
      <c r="T42" s="22">
        <f t="shared" si="6"/>
        <v>0.10117031994298351</v>
      </c>
      <c r="U42" s="22">
        <f t="shared" si="7"/>
        <v>1.8090118145922286E-3</v>
      </c>
      <c r="V42" s="22">
        <f t="shared" si="8"/>
        <v>-8.4561878977899727E-2</v>
      </c>
      <c r="W42" s="22">
        <f t="shared" si="9"/>
        <v>-9.6865687162118238E-3</v>
      </c>
      <c r="X42" s="22">
        <f t="shared" si="10"/>
        <v>0.21533079698883356</v>
      </c>
      <c r="Y42" s="22"/>
    </row>
    <row r="43" spans="1:25" x14ac:dyDescent="0.2">
      <c r="A43" s="4">
        <v>44256</v>
      </c>
      <c r="B43" s="14">
        <v>78.5</v>
      </c>
      <c r="C43" s="14">
        <v>294.52999877929688</v>
      </c>
      <c r="D43" s="14">
        <v>133.48249816894531</v>
      </c>
      <c r="E43" s="14">
        <v>63.630001068115227</v>
      </c>
      <c r="F43" s="14">
        <v>154.70399475097659</v>
      </c>
      <c r="G43" s="14">
        <v>103.12599945068359</v>
      </c>
      <c r="H43" s="14">
        <v>235.77000427246091</v>
      </c>
      <c r="I43" s="14">
        <v>122.15000152587891</v>
      </c>
      <c r="J43" s="14">
        <v>753.96002197265625</v>
      </c>
      <c r="K43" s="14">
        <v>52.290000915527337</v>
      </c>
      <c r="L43" s="17">
        <v>3972.889892578125</v>
      </c>
      <c r="M43" s="16">
        <v>32981.55078125</v>
      </c>
      <c r="O43" s="22">
        <f t="shared" si="1"/>
        <v>-7.3771271045870376E-2</v>
      </c>
      <c r="P43" s="22">
        <f t="shared" si="2"/>
        <v>0.13389524931667307</v>
      </c>
      <c r="Q43" s="22">
        <f t="shared" si="3"/>
        <v>-2.7068422049493977E-2</v>
      </c>
      <c r="R43" s="22">
        <f t="shared" si="4"/>
        <v>-0.19149923348507641</v>
      </c>
      <c r="S43" s="22">
        <f t="shared" si="5"/>
        <v>3.717150539155728E-4</v>
      </c>
      <c r="T43" s="22">
        <f t="shared" si="6"/>
        <v>1.9885949976489438E-2</v>
      </c>
      <c r="U43" s="22">
        <f t="shared" si="7"/>
        <v>1.4482787900596934E-2</v>
      </c>
      <c r="V43" s="22">
        <f t="shared" si="8"/>
        <v>7.3127919350673403E-3</v>
      </c>
      <c r="W43" s="22">
        <f t="shared" si="9"/>
        <v>8.2147183151457012E-2</v>
      </c>
      <c r="X43" s="22">
        <f t="shared" si="10"/>
        <v>-0.22768480213858075</v>
      </c>
      <c r="Y43" s="22"/>
    </row>
    <row r="44" spans="1:25" x14ac:dyDescent="0.2">
      <c r="A44" s="4">
        <v>44287</v>
      </c>
      <c r="B44" s="14">
        <v>81.620002746582031</v>
      </c>
      <c r="C44" s="14">
        <v>325.07998657226562</v>
      </c>
      <c r="D44" s="14">
        <v>150.0950012207031</v>
      </c>
      <c r="E44" s="14">
        <v>55.220001220703118</v>
      </c>
      <c r="F44" s="14">
        <v>173.3710021972656</v>
      </c>
      <c r="G44" s="14">
        <v>117.6750030517578</v>
      </c>
      <c r="H44" s="14">
        <v>252.17999267578119</v>
      </c>
      <c r="I44" s="14">
        <v>131.46000671386719</v>
      </c>
      <c r="J44" s="14">
        <v>819.29998779296875</v>
      </c>
      <c r="K44" s="14">
        <v>61.819999694824219</v>
      </c>
      <c r="L44" s="17">
        <v>4181.169921875</v>
      </c>
      <c r="M44" s="16">
        <v>33874.8515625</v>
      </c>
      <c r="O44" s="22">
        <f t="shared" si="1"/>
        <v>3.8975738840142098E-2</v>
      </c>
      <c r="P44" s="22">
        <f t="shared" si="2"/>
        <v>9.8690403247996175E-2</v>
      </c>
      <c r="Q44" s="22">
        <f t="shared" si="3"/>
        <v>0.117298065703663</v>
      </c>
      <c r="R44" s="22">
        <f t="shared" si="4"/>
        <v>-0.14175984542286157</v>
      </c>
      <c r="S44" s="22">
        <f t="shared" si="5"/>
        <v>0.11392023985382298</v>
      </c>
      <c r="T44" s="22">
        <f t="shared" si="6"/>
        <v>0.13197507697011376</v>
      </c>
      <c r="U44" s="22">
        <f t="shared" si="7"/>
        <v>6.7286317533963441E-2</v>
      </c>
      <c r="V44" s="22">
        <f t="shared" si="8"/>
        <v>7.3452863711393368E-2</v>
      </c>
      <c r="W44" s="22">
        <f t="shared" si="9"/>
        <v>8.3110956902570879E-2</v>
      </c>
      <c r="X44" s="22">
        <f t="shared" si="10"/>
        <v>0.1674217660587588</v>
      </c>
      <c r="Y44" s="22"/>
    </row>
    <row r="45" spans="1:25" x14ac:dyDescent="0.2">
      <c r="A45" s="4">
        <v>44317</v>
      </c>
      <c r="B45" s="14">
        <v>80.080001831054688</v>
      </c>
      <c r="C45" s="14">
        <v>328.73001098632812</v>
      </c>
      <c r="D45" s="14">
        <v>162.44500732421881</v>
      </c>
      <c r="E45" s="14">
        <v>58</v>
      </c>
      <c r="F45" s="14">
        <v>161.15350341796881</v>
      </c>
      <c r="G45" s="14">
        <v>117.8424987792969</v>
      </c>
      <c r="H45" s="14">
        <v>249.67999267578119</v>
      </c>
      <c r="I45" s="14">
        <v>124.61000061035161</v>
      </c>
      <c r="J45" s="14">
        <v>877.03997802734375</v>
      </c>
      <c r="K45" s="14">
        <v>62.119998931884773</v>
      </c>
      <c r="L45" s="17">
        <v>4204.10986328125</v>
      </c>
      <c r="M45" s="16">
        <v>34529.44921875</v>
      </c>
      <c r="O45" s="22">
        <f t="shared" si="1"/>
        <v>-1.9048205756221633E-2</v>
      </c>
      <c r="P45" s="22">
        <f t="shared" si="2"/>
        <v>1.1165513980914201E-2</v>
      </c>
      <c r="Q45" s="22">
        <f t="shared" si="3"/>
        <v>7.9071092936129544E-2</v>
      </c>
      <c r="R45" s="22">
        <f t="shared" si="4"/>
        <v>4.9117781938233795E-2</v>
      </c>
      <c r="S45" s="22">
        <f t="shared" si="5"/>
        <v>-7.3076471535120216E-2</v>
      </c>
      <c r="T45" s="22">
        <f t="shared" si="6"/>
        <v>1.4223635566404515E-3</v>
      </c>
      <c r="U45" s="22">
        <f t="shared" si="7"/>
        <v>-9.9630205733647406E-3</v>
      </c>
      <c r="V45" s="22">
        <f t="shared" si="8"/>
        <v>-5.3513809054117116E-2</v>
      </c>
      <c r="W45" s="22">
        <f t="shared" si="9"/>
        <v>6.8102274064660351E-2</v>
      </c>
      <c r="X45" s="22">
        <f t="shared" si="10"/>
        <v>4.8410493186522548E-3</v>
      </c>
      <c r="Y45" s="22"/>
    </row>
    <row r="46" spans="1:25" x14ac:dyDescent="0.2">
      <c r="A46" s="4">
        <v>44348</v>
      </c>
      <c r="B46" s="14">
        <v>93.930000305175781</v>
      </c>
      <c r="C46" s="14">
        <v>347.70999145507812</v>
      </c>
      <c r="D46" s="14">
        <v>200.0249938964844</v>
      </c>
      <c r="E46" s="14">
        <v>68.80999755859375</v>
      </c>
      <c r="F46" s="14">
        <v>172.00799560546881</v>
      </c>
      <c r="G46" s="14">
        <v>122.08950042724609</v>
      </c>
      <c r="H46" s="14">
        <v>270.89999389648438</v>
      </c>
      <c r="I46" s="14">
        <v>136.96000671386719</v>
      </c>
      <c r="J46" s="14">
        <v>874.969970703125</v>
      </c>
      <c r="K46" s="14">
        <v>68.139999389648438</v>
      </c>
      <c r="L46" s="17">
        <v>4297.5</v>
      </c>
      <c r="M46" s="16">
        <v>34502.51171875</v>
      </c>
      <c r="O46" s="22">
        <f t="shared" si="1"/>
        <v>0.15952366938311119</v>
      </c>
      <c r="P46" s="22">
        <f t="shared" si="2"/>
        <v>5.6131995891065038E-2</v>
      </c>
      <c r="Q46" s="22">
        <f t="shared" si="3"/>
        <v>0.20810280019475186</v>
      </c>
      <c r="R46" s="22">
        <f t="shared" si="4"/>
        <v>0.17090603718756955</v>
      </c>
      <c r="S46" s="22">
        <f t="shared" si="5"/>
        <v>6.5183613680883365E-2</v>
      </c>
      <c r="T46" s="22">
        <f t="shared" si="6"/>
        <v>3.5405409054696461E-2</v>
      </c>
      <c r="U46" s="22">
        <f t="shared" si="7"/>
        <v>8.1569657932437201E-2</v>
      </c>
      <c r="V46" s="22">
        <f t="shared" si="8"/>
        <v>9.4500096561202063E-2</v>
      </c>
      <c r="W46" s="22">
        <f t="shared" si="9"/>
        <v>-2.3630097408181465E-3</v>
      </c>
      <c r="X46" s="22">
        <f t="shared" si="10"/>
        <v>9.249642218940296E-2</v>
      </c>
      <c r="Y46" s="22"/>
    </row>
    <row r="47" spans="1:25" x14ac:dyDescent="0.2">
      <c r="A47" s="4">
        <v>44378</v>
      </c>
      <c r="B47" s="14">
        <v>106.19000244140619</v>
      </c>
      <c r="C47" s="14">
        <v>356.29998779296881</v>
      </c>
      <c r="D47" s="14">
        <v>194.99000549316409</v>
      </c>
      <c r="E47" s="14">
        <v>69.75</v>
      </c>
      <c r="F47" s="14">
        <v>166.37950134277341</v>
      </c>
      <c r="G47" s="14">
        <v>134.72650146484381</v>
      </c>
      <c r="H47" s="14">
        <v>284.91000366210938</v>
      </c>
      <c r="I47" s="14">
        <v>145.86000061035159</v>
      </c>
      <c r="J47" s="14">
        <v>867.16998291015625</v>
      </c>
      <c r="K47" s="14">
        <v>74.419998168945312</v>
      </c>
      <c r="L47" s="17">
        <v>4395.259765625</v>
      </c>
      <c r="M47" s="16">
        <v>34935.46875</v>
      </c>
      <c r="O47" s="22">
        <f t="shared" si="1"/>
        <v>0.12268013815128327</v>
      </c>
      <c r="P47" s="22">
        <f t="shared" si="2"/>
        <v>2.4404263900203241E-2</v>
      </c>
      <c r="Q47" s="22">
        <f t="shared" si="3"/>
        <v>-2.549402485341145E-2</v>
      </c>
      <c r="R47" s="22">
        <f t="shared" si="4"/>
        <v>1.3568372967486012E-2</v>
      </c>
      <c r="S47" s="22">
        <f t="shared" si="5"/>
        <v>-3.3269630058434141E-2</v>
      </c>
      <c r="T47" s="22">
        <f t="shared" si="6"/>
        <v>9.8492422589033651E-2</v>
      </c>
      <c r="U47" s="22">
        <f t="shared" si="7"/>
        <v>5.0423627215998884E-2</v>
      </c>
      <c r="V47" s="22">
        <f t="shared" si="8"/>
        <v>6.2958300326516656E-2</v>
      </c>
      <c r="W47" s="22">
        <f t="shared" si="9"/>
        <v>-8.9545502888226085E-3</v>
      </c>
      <c r="X47" s="22">
        <f t="shared" si="10"/>
        <v>8.8160295038636316E-2</v>
      </c>
      <c r="Y47" s="22"/>
    </row>
    <row r="48" spans="1:25" x14ac:dyDescent="0.2">
      <c r="A48" s="4">
        <v>44409</v>
      </c>
      <c r="B48" s="14">
        <v>110.7200012207031</v>
      </c>
      <c r="C48" s="14">
        <v>379.3800048828125</v>
      </c>
      <c r="D48" s="14">
        <v>223.8500061035156</v>
      </c>
      <c r="E48" s="14">
        <v>64.5</v>
      </c>
      <c r="F48" s="14">
        <v>173.53950500488281</v>
      </c>
      <c r="G48" s="14">
        <v>144.69749450683591</v>
      </c>
      <c r="H48" s="14">
        <v>301.8800048828125</v>
      </c>
      <c r="I48" s="14">
        <v>151.83000183105469</v>
      </c>
      <c r="J48" s="14">
        <v>943.28997802734375</v>
      </c>
      <c r="K48" s="14">
        <v>76.110000610351562</v>
      </c>
      <c r="L48" s="17">
        <v>4522.68017578125</v>
      </c>
      <c r="M48" s="16">
        <v>35360.73046875</v>
      </c>
      <c r="O48" s="22">
        <f t="shared" si="1"/>
        <v>4.1774537487817953E-2</v>
      </c>
      <c r="P48" s="22">
        <f t="shared" si="2"/>
        <v>6.2765315817835052E-2</v>
      </c>
      <c r="Q48" s="22">
        <f t="shared" si="3"/>
        <v>0.13802790858405817</v>
      </c>
      <c r="R48" s="22">
        <f t="shared" si="4"/>
        <v>-7.8252196899748258E-2</v>
      </c>
      <c r="S48" s="22">
        <f t="shared" si="5"/>
        <v>4.2133936268200535E-2</v>
      </c>
      <c r="T48" s="22">
        <f t="shared" si="6"/>
        <v>7.1398509978652408E-2</v>
      </c>
      <c r="U48" s="22">
        <f t="shared" si="7"/>
        <v>5.785624981481146E-2</v>
      </c>
      <c r="V48" s="22">
        <f t="shared" si="8"/>
        <v>4.0114224213406866E-2</v>
      </c>
      <c r="W48" s="22">
        <f t="shared" si="9"/>
        <v>8.4138724941220461E-2</v>
      </c>
      <c r="X48" s="22">
        <f t="shared" si="10"/>
        <v>2.245497198449483E-2</v>
      </c>
      <c r="Y48" s="22"/>
    </row>
    <row r="49" spans="1:25" x14ac:dyDescent="0.2">
      <c r="A49" s="4">
        <v>44440</v>
      </c>
      <c r="B49" s="14">
        <v>102.90000152587891</v>
      </c>
      <c r="C49" s="14">
        <v>339.3900146484375</v>
      </c>
      <c r="D49" s="14">
        <v>207.1600036621094</v>
      </c>
      <c r="E49" s="14">
        <v>60.389999389648438</v>
      </c>
      <c r="F49" s="14">
        <v>164.25199890136719</v>
      </c>
      <c r="G49" s="14">
        <v>133.6759948730469</v>
      </c>
      <c r="H49" s="14">
        <v>281.92001342773438</v>
      </c>
      <c r="I49" s="14">
        <v>141.5</v>
      </c>
      <c r="J49" s="14">
        <v>838.65997314453125</v>
      </c>
      <c r="K49" s="14">
        <v>73.870002746582031</v>
      </c>
      <c r="L49" s="17">
        <v>4307.5400390625</v>
      </c>
      <c r="M49" s="16">
        <v>33843.921875</v>
      </c>
      <c r="O49" s="22">
        <f t="shared" si="1"/>
        <v>-7.3246845225736795E-2</v>
      </c>
      <c r="P49" s="22">
        <f t="shared" si="2"/>
        <v>-0.11138842240152265</v>
      </c>
      <c r="Q49" s="22">
        <f t="shared" si="3"/>
        <v>-7.7484752719693781E-2</v>
      </c>
      <c r="R49" s="22">
        <f t="shared" si="4"/>
        <v>-6.5841705588748689E-2</v>
      </c>
      <c r="S49" s="22">
        <f t="shared" si="5"/>
        <v>-5.5003440859077088E-2</v>
      </c>
      <c r="T49" s="22">
        <f t="shared" si="6"/>
        <v>-7.9226395116404794E-2</v>
      </c>
      <c r="U49" s="22">
        <f t="shared" si="7"/>
        <v>-6.8406213213943037E-2</v>
      </c>
      <c r="V49" s="22">
        <f t="shared" si="8"/>
        <v>-7.0461768870704447E-2</v>
      </c>
      <c r="W49" s="22">
        <f t="shared" si="9"/>
        <v>-0.1175683932515149</v>
      </c>
      <c r="X49" s="22">
        <f t="shared" si="10"/>
        <v>-2.9872841576697232E-2</v>
      </c>
      <c r="Y49" s="22"/>
    </row>
    <row r="50" spans="1:25" x14ac:dyDescent="0.2">
      <c r="A50" s="4">
        <v>44470</v>
      </c>
      <c r="B50" s="14">
        <v>120.23000335693359</v>
      </c>
      <c r="C50" s="14">
        <v>323.57000732421881</v>
      </c>
      <c r="D50" s="14">
        <v>255.66999816894531</v>
      </c>
      <c r="E50" s="14">
        <v>53.540000915527337</v>
      </c>
      <c r="F50" s="14">
        <v>168.62150573730469</v>
      </c>
      <c r="G50" s="14">
        <v>148.04600524902341</v>
      </c>
      <c r="H50" s="14">
        <v>331.6199951171875</v>
      </c>
      <c r="I50" s="14">
        <v>149.80000305175781</v>
      </c>
      <c r="J50" s="14">
        <v>943.46002197265625</v>
      </c>
      <c r="K50" s="14">
        <v>52.580001831054688</v>
      </c>
      <c r="L50" s="17">
        <v>4605.3798828125</v>
      </c>
      <c r="M50" s="16">
        <v>35819.55859375</v>
      </c>
      <c r="O50" s="22">
        <f t="shared" si="1"/>
        <v>0.15564894523898995</v>
      </c>
      <c r="P50" s="22">
        <f t="shared" si="2"/>
        <v>-4.7734435290868085E-2</v>
      </c>
      <c r="Q50" s="22">
        <f t="shared" si="3"/>
        <v>0.21039608402863708</v>
      </c>
      <c r="R50" s="22">
        <f t="shared" si="4"/>
        <v>-0.12039446302089628</v>
      </c>
      <c r="S50" s="22">
        <f t="shared" si="5"/>
        <v>2.6254765059613785E-2</v>
      </c>
      <c r="T50" s="22">
        <f t="shared" si="6"/>
        <v>0.10210414845499993</v>
      </c>
      <c r="U50" s="22">
        <f t="shared" si="7"/>
        <v>0.16236632997170208</v>
      </c>
      <c r="V50" s="22">
        <f t="shared" si="8"/>
        <v>5.7001374372041579E-2</v>
      </c>
      <c r="W50" s="22">
        <f t="shared" si="9"/>
        <v>0.11774864388967352</v>
      </c>
      <c r="X50" s="22">
        <f t="shared" si="10"/>
        <v>-0.33997097459603631</v>
      </c>
      <c r="Y50" s="22"/>
    </row>
    <row r="51" spans="1:25" x14ac:dyDescent="0.2">
      <c r="A51" s="4">
        <v>44501</v>
      </c>
      <c r="B51" s="14">
        <v>158.3699951171875</v>
      </c>
      <c r="C51" s="14">
        <v>324.45999145507812</v>
      </c>
      <c r="D51" s="14">
        <v>326.760009765625</v>
      </c>
      <c r="E51" s="14">
        <v>43.939998626708977</v>
      </c>
      <c r="F51" s="14">
        <v>175.35350036621091</v>
      </c>
      <c r="G51" s="14">
        <v>141.89750671386719</v>
      </c>
      <c r="H51" s="14">
        <v>330.58999633789062</v>
      </c>
      <c r="I51" s="14">
        <v>165.30000305175781</v>
      </c>
      <c r="J51" s="14">
        <v>904.6099853515625</v>
      </c>
      <c r="K51" s="14">
        <v>47.610000610351562</v>
      </c>
      <c r="L51" s="17">
        <v>4567</v>
      </c>
      <c r="M51" s="16">
        <v>34483.71875</v>
      </c>
      <c r="O51" s="22">
        <f t="shared" si="1"/>
        <v>0.27552743376420941</v>
      </c>
      <c r="P51" s="22">
        <f t="shared" si="2"/>
        <v>2.7467391697354481E-3</v>
      </c>
      <c r="Q51" s="22">
        <f t="shared" si="3"/>
        <v>0.24533844309788597</v>
      </c>
      <c r="R51" s="22">
        <f t="shared" si="4"/>
        <v>-0.19760401948939654</v>
      </c>
      <c r="S51" s="22">
        <f t="shared" si="5"/>
        <v>3.9147346333623934E-2</v>
      </c>
      <c r="T51" s="22">
        <f t="shared" si="6"/>
        <v>-4.2418058453775144E-2</v>
      </c>
      <c r="U51" s="22">
        <f t="shared" si="7"/>
        <v>-3.110794531038027E-3</v>
      </c>
      <c r="V51" s="22">
        <f t="shared" si="8"/>
        <v>9.8460931833579096E-2</v>
      </c>
      <c r="W51" s="22">
        <f t="shared" si="9"/>
        <v>-4.205009646350906E-2</v>
      </c>
      <c r="X51" s="22">
        <f t="shared" si="10"/>
        <v>-9.9293018099655364E-2</v>
      </c>
      <c r="Y51" s="22"/>
    </row>
    <row r="52" spans="1:25" x14ac:dyDescent="0.2">
      <c r="A52" s="4">
        <v>44531</v>
      </c>
      <c r="B52" s="14">
        <v>143.8999938964844</v>
      </c>
      <c r="C52" s="14">
        <v>336.35000610351562</v>
      </c>
      <c r="D52" s="14">
        <v>294.1099853515625</v>
      </c>
      <c r="E52" s="14">
        <v>43.220001220703118</v>
      </c>
      <c r="F52" s="14">
        <v>166.71699523925781</v>
      </c>
      <c r="G52" s="14">
        <v>144.85200500488281</v>
      </c>
      <c r="H52" s="14">
        <v>336.32000732421881</v>
      </c>
      <c r="I52" s="14">
        <v>177.57000732421881</v>
      </c>
      <c r="J52" s="14">
        <v>915.55999755859375</v>
      </c>
      <c r="K52" s="14">
        <v>47.029998779296882</v>
      </c>
      <c r="L52" s="17">
        <v>4766.18017578125</v>
      </c>
      <c r="M52" s="16">
        <v>36338.30078125</v>
      </c>
      <c r="O52" s="22">
        <f t="shared" si="1"/>
        <v>-9.5815465193616875E-2</v>
      </c>
      <c r="P52" s="22">
        <f t="shared" si="2"/>
        <v>3.5990066971509971E-2</v>
      </c>
      <c r="Q52" s="22">
        <f t="shared" si="3"/>
        <v>-0.10527218914386781</v>
      </c>
      <c r="R52" s="22">
        <f t="shared" si="4"/>
        <v>-1.6521656380005027E-2</v>
      </c>
      <c r="S52" s="22">
        <f t="shared" si="5"/>
        <v>-5.0506202949811362E-2</v>
      </c>
      <c r="T52" s="22">
        <f t="shared" si="6"/>
        <v>2.0607552773858829E-2</v>
      </c>
      <c r="U52" s="22">
        <f t="shared" si="7"/>
        <v>1.7184183648046841E-2</v>
      </c>
      <c r="V52" s="22">
        <f t="shared" si="8"/>
        <v>7.16029153287676E-2</v>
      </c>
      <c r="W52" s="22">
        <f t="shared" si="9"/>
        <v>1.2032001858559875E-2</v>
      </c>
      <c r="X52" s="22">
        <f t="shared" si="10"/>
        <v>-1.2257166025128816E-2</v>
      </c>
      <c r="Y52" s="22"/>
    </row>
    <row r="53" spans="1:25" x14ac:dyDescent="0.2">
      <c r="A53" s="4">
        <v>44562</v>
      </c>
      <c r="B53" s="14">
        <v>114.25</v>
      </c>
      <c r="C53" s="14">
        <v>313.260009765625</v>
      </c>
      <c r="D53" s="14">
        <v>244.86000061035159</v>
      </c>
      <c r="E53" s="14">
        <v>37.509998321533203</v>
      </c>
      <c r="F53" s="14">
        <v>149.57350158691409</v>
      </c>
      <c r="G53" s="14">
        <v>135.3034973144531</v>
      </c>
      <c r="H53" s="14">
        <v>310.98001098632812</v>
      </c>
      <c r="I53" s="14">
        <v>174.7799987792969</v>
      </c>
      <c r="J53" s="14">
        <v>822.94000244140625</v>
      </c>
      <c r="K53" s="14">
        <v>32.540000915527337</v>
      </c>
      <c r="L53" s="17">
        <v>4515.5498046875</v>
      </c>
      <c r="M53" s="16">
        <v>35131.859375</v>
      </c>
      <c r="O53" s="22">
        <f t="shared" si="1"/>
        <v>-0.23072954170402737</v>
      </c>
      <c r="P53" s="22">
        <f t="shared" si="2"/>
        <v>-7.1118754793237371E-2</v>
      </c>
      <c r="Q53" s="22">
        <f t="shared" si="3"/>
        <v>-0.18326717607760706</v>
      </c>
      <c r="R53" s="22">
        <f t="shared" si="4"/>
        <v>-0.14169585997606729</v>
      </c>
      <c r="S53" s="22">
        <f t="shared" si="5"/>
        <v>-0.10850981418386632</v>
      </c>
      <c r="T53" s="22">
        <f t="shared" si="6"/>
        <v>-6.8192182624345163E-2</v>
      </c>
      <c r="U53" s="22">
        <f t="shared" si="7"/>
        <v>-7.8334472708360484E-2</v>
      </c>
      <c r="V53" s="22">
        <f t="shared" si="8"/>
        <v>-1.5836905402508906E-2</v>
      </c>
      <c r="W53" s="22">
        <f t="shared" si="9"/>
        <v>-0.10665260028146521</v>
      </c>
      <c r="X53" s="22">
        <f t="shared" si="10"/>
        <v>-0.36831554007478212</v>
      </c>
      <c r="Y53" s="22"/>
    </row>
    <row r="54" spans="1:25" x14ac:dyDescent="0.2">
      <c r="A54" s="4">
        <v>44593</v>
      </c>
      <c r="B54" s="14">
        <v>123.3399963378906</v>
      </c>
      <c r="C54" s="14">
        <v>211.0299987792969</v>
      </c>
      <c r="D54" s="14">
        <v>243.8500061035156</v>
      </c>
      <c r="E54" s="14">
        <v>35.549999237060547</v>
      </c>
      <c r="F54" s="14">
        <v>153.56300354003909</v>
      </c>
      <c r="G54" s="14">
        <v>135.0570068359375</v>
      </c>
      <c r="H54" s="14">
        <v>298.79000854492188</v>
      </c>
      <c r="I54" s="14">
        <v>165.1199951171875</v>
      </c>
      <c r="J54" s="14">
        <v>743.8900146484375</v>
      </c>
      <c r="K54" s="14">
        <v>39.939998626708977</v>
      </c>
      <c r="L54" s="17">
        <v>4373.93994140625</v>
      </c>
      <c r="M54" s="16">
        <v>33892.6015625</v>
      </c>
      <c r="O54" s="22">
        <f t="shared" si="1"/>
        <v>7.6555710097858151E-2</v>
      </c>
      <c r="P54" s="22">
        <f t="shared" si="2"/>
        <v>-0.39503325014497864</v>
      </c>
      <c r="Q54" s="22">
        <f t="shared" si="3"/>
        <v>-4.1333139525680232E-3</v>
      </c>
      <c r="R54" s="22">
        <f t="shared" si="4"/>
        <v>-5.3667384558388716E-2</v>
      </c>
      <c r="S54" s="22">
        <f t="shared" si="5"/>
        <v>2.6323007910470118E-2</v>
      </c>
      <c r="T54" s="22">
        <f t="shared" si="6"/>
        <v>-1.8234212692111232E-3</v>
      </c>
      <c r="U54" s="22">
        <f t="shared" si="7"/>
        <v>-3.998762266285491E-2</v>
      </c>
      <c r="V54" s="22">
        <f t="shared" si="8"/>
        <v>-5.6855580493270913E-2</v>
      </c>
      <c r="W54" s="22">
        <f t="shared" si="9"/>
        <v>-0.10099010284482247</v>
      </c>
      <c r="X54" s="22">
        <f t="shared" si="10"/>
        <v>0.20490816367748224</v>
      </c>
      <c r="Y54" s="22"/>
    </row>
    <row r="55" spans="1:25" x14ac:dyDescent="0.2">
      <c r="A55" s="4">
        <v>44621</v>
      </c>
      <c r="B55" s="14">
        <v>109.3399963378906</v>
      </c>
      <c r="C55" s="14">
        <v>222.36000061035159</v>
      </c>
      <c r="D55" s="14">
        <v>272.8599853515625</v>
      </c>
      <c r="E55" s="14">
        <v>38.689998626708977</v>
      </c>
      <c r="F55" s="14">
        <v>162.99749755859381</v>
      </c>
      <c r="G55" s="14">
        <v>139.0675048828125</v>
      </c>
      <c r="H55" s="14">
        <v>308.30999755859381</v>
      </c>
      <c r="I55" s="14">
        <v>174.61000061035159</v>
      </c>
      <c r="J55" s="14">
        <v>764.16998291015625</v>
      </c>
      <c r="K55" s="14">
        <v>35.990001678466797</v>
      </c>
      <c r="L55" s="17">
        <v>4530.41015625</v>
      </c>
      <c r="M55" s="16">
        <v>34678.3515625</v>
      </c>
      <c r="O55" s="22">
        <f t="shared" si="1"/>
        <v>-0.12048247989818042</v>
      </c>
      <c r="P55" s="22">
        <f t="shared" si="2"/>
        <v>5.2297395150427819E-2</v>
      </c>
      <c r="Q55" s="22">
        <f t="shared" si="3"/>
        <v>0.11240548226405911</v>
      </c>
      <c r="R55" s="22">
        <f t="shared" si="4"/>
        <v>8.4640998429468817E-2</v>
      </c>
      <c r="S55" s="22">
        <f t="shared" si="5"/>
        <v>5.9623918955612545E-2</v>
      </c>
      <c r="T55" s="22">
        <f t="shared" si="6"/>
        <v>2.9262499716334808E-2</v>
      </c>
      <c r="U55" s="22">
        <f t="shared" si="7"/>
        <v>3.1364748291517586E-2</v>
      </c>
      <c r="V55" s="22">
        <f t="shared" si="8"/>
        <v>5.5882466307648745E-2</v>
      </c>
      <c r="W55" s="22">
        <f t="shared" si="9"/>
        <v>2.6897061007642338E-2</v>
      </c>
      <c r="X55" s="22">
        <f t="shared" si="10"/>
        <v>-0.10413712487584659</v>
      </c>
      <c r="Y55" s="22"/>
    </row>
    <row r="56" spans="1:25" x14ac:dyDescent="0.2">
      <c r="A56" s="4">
        <v>44652</v>
      </c>
      <c r="B56" s="14">
        <v>85.519996643066406</v>
      </c>
      <c r="C56" s="14">
        <v>200.4700012207031</v>
      </c>
      <c r="D56" s="14">
        <v>185.4700012207031</v>
      </c>
      <c r="E56" s="14">
        <v>49.020000457763672</v>
      </c>
      <c r="F56" s="14">
        <v>124.2815017700195</v>
      </c>
      <c r="G56" s="14">
        <v>114.1094970703125</v>
      </c>
      <c r="H56" s="14">
        <v>277.51998901367188</v>
      </c>
      <c r="I56" s="14">
        <v>157.6499938964844</v>
      </c>
      <c r="J56" s="14">
        <v>624.67999267578125</v>
      </c>
      <c r="K56" s="14">
        <v>28.45999908447266</v>
      </c>
      <c r="L56" s="17">
        <v>4131.93017578125</v>
      </c>
      <c r="M56" s="16">
        <v>32977.2109375</v>
      </c>
      <c r="O56" s="22">
        <f t="shared" si="1"/>
        <v>-0.24571203251040191</v>
      </c>
      <c r="P56" s="22">
        <f t="shared" si="2"/>
        <v>-0.10363307712455838</v>
      </c>
      <c r="Q56" s="22">
        <f t="shared" si="3"/>
        <v>-0.38606563896704615</v>
      </c>
      <c r="R56" s="22">
        <f t="shared" si="4"/>
        <v>0.23664725422057756</v>
      </c>
      <c r="S56" s="22">
        <f t="shared" si="5"/>
        <v>-0.27118568007318072</v>
      </c>
      <c r="T56" s="22">
        <f t="shared" si="6"/>
        <v>-0.19780097385575274</v>
      </c>
      <c r="U56" s="22">
        <f t="shared" si="7"/>
        <v>-0.10521279931244298</v>
      </c>
      <c r="V56" s="22">
        <f t="shared" si="8"/>
        <v>-0.10217757175408837</v>
      </c>
      <c r="W56" s="22">
        <f t="shared" si="9"/>
        <v>-0.20155074824433877</v>
      </c>
      <c r="X56" s="22">
        <f t="shared" si="10"/>
        <v>-0.23474160823518062</v>
      </c>
      <c r="Y56" s="22"/>
    </row>
    <row r="57" spans="1:25" x14ac:dyDescent="0.2">
      <c r="A57" s="4">
        <v>44682</v>
      </c>
      <c r="B57" s="14">
        <v>101.86000061035161</v>
      </c>
      <c r="C57" s="14">
        <v>193.63999938964841</v>
      </c>
      <c r="D57" s="14">
        <v>186.7200012207031</v>
      </c>
      <c r="E57" s="14">
        <v>39.599998474121087</v>
      </c>
      <c r="F57" s="14">
        <v>120.2095031738281</v>
      </c>
      <c r="G57" s="14">
        <v>113.7620010375977</v>
      </c>
      <c r="H57" s="14">
        <v>271.8699951171875</v>
      </c>
      <c r="I57" s="14">
        <v>148.8399963378906</v>
      </c>
      <c r="J57" s="14">
        <v>669.08001708984375</v>
      </c>
      <c r="K57" s="14">
        <v>14.10999965667725</v>
      </c>
      <c r="L57" s="17">
        <v>4132.14990234375</v>
      </c>
      <c r="M57" s="16">
        <v>32990.12109375</v>
      </c>
      <c r="O57" s="22">
        <f t="shared" si="1"/>
        <v>0.17484909998493237</v>
      </c>
      <c r="P57" s="22">
        <f t="shared" si="2"/>
        <v>-3.4663853786088342E-2</v>
      </c>
      <c r="Q57" s="22">
        <f t="shared" si="3"/>
        <v>6.7170245929892673E-3</v>
      </c>
      <c r="R57" s="22">
        <f t="shared" si="4"/>
        <v>-0.21339930771013235</v>
      </c>
      <c r="S57" s="22">
        <f t="shared" si="5"/>
        <v>-3.3313087892220115E-2</v>
      </c>
      <c r="T57" s="22">
        <f t="shared" si="6"/>
        <v>-3.0499321325393354E-3</v>
      </c>
      <c r="U57" s="22">
        <f t="shared" si="7"/>
        <v>-2.0568970164837656E-2</v>
      </c>
      <c r="V57" s="22">
        <f t="shared" si="8"/>
        <v>-5.750546840137593E-2</v>
      </c>
      <c r="W57" s="22">
        <f t="shared" si="9"/>
        <v>6.8664153091218219E-2</v>
      </c>
      <c r="X57" s="22">
        <f t="shared" si="10"/>
        <v>-0.70161581895994241</v>
      </c>
      <c r="Y57" s="22"/>
    </row>
    <row r="58" spans="1:25" x14ac:dyDescent="0.2">
      <c r="A58" s="4">
        <v>44713</v>
      </c>
      <c r="B58" s="14">
        <v>76.470001220703125</v>
      </c>
      <c r="C58" s="14">
        <v>161.25</v>
      </c>
      <c r="D58" s="14">
        <v>151.5899963378906</v>
      </c>
      <c r="E58" s="14">
        <v>37.389999389648438</v>
      </c>
      <c r="F58" s="14">
        <v>106.2099990844727</v>
      </c>
      <c r="G58" s="14">
        <v>108.96299743652339</v>
      </c>
      <c r="H58" s="14">
        <v>256.82998657226562</v>
      </c>
      <c r="I58" s="14">
        <v>136.7200012207031</v>
      </c>
      <c r="J58" s="14">
        <v>609.03997802734375</v>
      </c>
      <c r="K58" s="14">
        <v>13.13000011444092</v>
      </c>
      <c r="L58" s="17">
        <v>3785.3798828125</v>
      </c>
      <c r="M58" s="16">
        <v>30775.4296875</v>
      </c>
      <c r="O58" s="22">
        <f t="shared" si="1"/>
        <v>-0.28670080442922491</v>
      </c>
      <c r="P58" s="22">
        <f t="shared" si="2"/>
        <v>-0.18304480624362049</v>
      </c>
      <c r="Q58" s="22">
        <f t="shared" si="3"/>
        <v>-0.20843069126192015</v>
      </c>
      <c r="R58" s="22">
        <f t="shared" si="4"/>
        <v>-5.7425807063041324E-2</v>
      </c>
      <c r="S58" s="22">
        <f t="shared" si="5"/>
        <v>-0.12381782260877175</v>
      </c>
      <c r="T58" s="22">
        <f t="shared" si="6"/>
        <v>-4.3100204357473582E-2</v>
      </c>
      <c r="U58" s="22">
        <f t="shared" si="7"/>
        <v>-5.6909657769212224E-2</v>
      </c>
      <c r="V58" s="22">
        <f t="shared" si="8"/>
        <v>-8.4936831138260227E-2</v>
      </c>
      <c r="W58" s="22">
        <f t="shared" si="9"/>
        <v>-9.4019749065679364E-2</v>
      </c>
      <c r="X58" s="22">
        <f t="shared" si="10"/>
        <v>-7.1984044502155148E-2</v>
      </c>
      <c r="Y58" s="22"/>
    </row>
    <row r="59" spans="1:25" x14ac:dyDescent="0.2">
      <c r="A59" s="4">
        <v>44743</v>
      </c>
      <c r="B59" s="14">
        <v>94.470001220703125</v>
      </c>
      <c r="C59" s="14">
        <v>159.1000061035156</v>
      </c>
      <c r="D59" s="14">
        <v>181.6300048828125</v>
      </c>
      <c r="E59" s="14">
        <v>41.610000610351562</v>
      </c>
      <c r="F59" s="14">
        <v>134.94999694824219</v>
      </c>
      <c r="G59" s="14">
        <v>116.3199996948242</v>
      </c>
      <c r="H59" s="14">
        <v>280.739990234375</v>
      </c>
      <c r="I59" s="14">
        <v>162.50999450683591</v>
      </c>
      <c r="J59" s="14">
        <v>669.17999267578125</v>
      </c>
      <c r="K59" s="14">
        <v>9.880000114440918</v>
      </c>
      <c r="L59" s="17">
        <v>4130.2900390625</v>
      </c>
      <c r="M59" s="16">
        <v>32845.12890625</v>
      </c>
      <c r="O59" s="22">
        <f t="shared" si="1"/>
        <v>0.211383813683341</v>
      </c>
      <c r="P59" s="22">
        <f t="shared" si="2"/>
        <v>-1.342298196937843E-2</v>
      </c>
      <c r="Q59" s="22">
        <f t="shared" si="3"/>
        <v>0.1807921938307061</v>
      </c>
      <c r="R59" s="22">
        <f t="shared" si="4"/>
        <v>0.10693726499813928</v>
      </c>
      <c r="S59" s="22">
        <f t="shared" si="5"/>
        <v>0.23948605913654891</v>
      </c>
      <c r="T59" s="22">
        <f t="shared" si="6"/>
        <v>6.5336659625918406E-2</v>
      </c>
      <c r="U59" s="22">
        <f t="shared" si="7"/>
        <v>8.9014604180954526E-2</v>
      </c>
      <c r="V59" s="22">
        <f t="shared" si="8"/>
        <v>0.17280445680008508</v>
      </c>
      <c r="W59" s="22">
        <f t="shared" si="9"/>
        <v>9.4169160369004509E-2</v>
      </c>
      <c r="X59" s="22">
        <f t="shared" si="10"/>
        <v>-0.28438717368782734</v>
      </c>
      <c r="Y59" s="22"/>
    </row>
    <row r="60" spans="1:25" x14ac:dyDescent="0.2">
      <c r="A60" s="4">
        <v>44774</v>
      </c>
      <c r="B60" s="14">
        <v>84.870002746582031</v>
      </c>
      <c r="C60" s="14">
        <v>162.92999267578119</v>
      </c>
      <c r="D60" s="14">
        <v>150.94000244140619</v>
      </c>
      <c r="E60" s="14">
        <v>38.75</v>
      </c>
      <c r="F60" s="14">
        <v>126.76999664306641</v>
      </c>
      <c r="G60" s="14">
        <v>108.2200012207031</v>
      </c>
      <c r="H60" s="14">
        <v>261.47000122070312</v>
      </c>
      <c r="I60" s="14">
        <v>157.2200012207031</v>
      </c>
      <c r="J60" s="14">
        <v>666.3900146484375</v>
      </c>
      <c r="K60" s="14">
        <v>10.88000011444092</v>
      </c>
      <c r="L60" s="17">
        <v>3955</v>
      </c>
      <c r="M60" s="16">
        <v>31510.4296875</v>
      </c>
      <c r="O60" s="22">
        <f t="shared" si="1"/>
        <v>-0.10716163035882841</v>
      </c>
      <c r="P60" s="22">
        <f t="shared" si="2"/>
        <v>2.3787642055196474E-2</v>
      </c>
      <c r="Q60" s="22">
        <f t="shared" si="3"/>
        <v>-0.18508925461324249</v>
      </c>
      <c r="R60" s="22">
        <f t="shared" si="4"/>
        <v>-7.1209781863880314E-2</v>
      </c>
      <c r="S60" s="22">
        <f t="shared" si="5"/>
        <v>-6.2529922379894298E-2</v>
      </c>
      <c r="T60" s="22">
        <f t="shared" si="6"/>
        <v>-7.2178807667202721E-2</v>
      </c>
      <c r="U60" s="22">
        <f t="shared" si="7"/>
        <v>-7.1109380481790219E-2</v>
      </c>
      <c r="V60" s="22">
        <f t="shared" si="8"/>
        <v>-3.3093398406000604E-2</v>
      </c>
      <c r="W60" s="22">
        <f t="shared" si="9"/>
        <v>-4.1779645700159964E-3</v>
      </c>
      <c r="X60" s="22">
        <f t="shared" si="10"/>
        <v>9.6413728603398238E-2</v>
      </c>
      <c r="Y60" s="22"/>
    </row>
    <row r="61" spans="1:25" x14ac:dyDescent="0.2">
      <c r="A61" s="4">
        <v>44805</v>
      </c>
      <c r="B61" s="14">
        <v>63.360000610351562</v>
      </c>
      <c r="C61" s="14">
        <v>135.67999267578119</v>
      </c>
      <c r="D61" s="14">
        <v>121.38999938964839</v>
      </c>
      <c r="E61" s="14">
        <v>43.840000152587891</v>
      </c>
      <c r="F61" s="14">
        <v>113</v>
      </c>
      <c r="G61" s="14">
        <v>95.650001525878906</v>
      </c>
      <c r="H61" s="14">
        <v>232.8999938964844</v>
      </c>
      <c r="I61" s="14">
        <v>138.19999694824219</v>
      </c>
      <c r="J61" s="14">
        <v>550.280029296875</v>
      </c>
      <c r="K61" s="14">
        <v>9.8199996948242188</v>
      </c>
      <c r="L61" s="17">
        <v>3585.6201171875</v>
      </c>
      <c r="M61" s="16">
        <v>28725.509765625</v>
      </c>
      <c r="O61" s="22">
        <f t="shared" si="1"/>
        <v>-0.29228794920456563</v>
      </c>
      <c r="P61" s="22">
        <f t="shared" si="2"/>
        <v>-0.18302149769967391</v>
      </c>
      <c r="Q61" s="22">
        <f t="shared" si="3"/>
        <v>-0.21787392514971207</v>
      </c>
      <c r="R61" s="22">
        <f t="shared" si="4"/>
        <v>0.12341589032096721</v>
      </c>
      <c r="S61" s="22">
        <f t="shared" si="5"/>
        <v>-0.11498657575778957</v>
      </c>
      <c r="T61" s="22">
        <f t="shared" si="6"/>
        <v>-0.12347049165542352</v>
      </c>
      <c r="U61" s="22">
        <f t="shared" si="7"/>
        <v>-0.11571040815538781</v>
      </c>
      <c r="V61" s="22">
        <f t="shared" si="8"/>
        <v>-0.12894421687852403</v>
      </c>
      <c r="W61" s="22">
        <f t="shared" si="9"/>
        <v>-0.19144781388668439</v>
      </c>
      <c r="X61" s="22">
        <f t="shared" si="10"/>
        <v>-0.10250516065685281</v>
      </c>
      <c r="Y61" s="22"/>
    </row>
    <row r="62" spans="1:25" x14ac:dyDescent="0.2">
      <c r="A62" s="6">
        <v>44835</v>
      </c>
      <c r="B62" s="14">
        <v>57.849998474121087</v>
      </c>
      <c r="C62" s="14">
        <v>127.5</v>
      </c>
      <c r="D62" s="14">
        <v>115</v>
      </c>
      <c r="E62" s="14">
        <v>49.939998626708977</v>
      </c>
      <c r="F62" s="14">
        <v>112.90000152587891</v>
      </c>
      <c r="G62" s="14">
        <v>97.55999755859375</v>
      </c>
      <c r="H62" s="14">
        <v>225.75</v>
      </c>
      <c r="I62" s="14">
        <v>138.3399963378906</v>
      </c>
      <c r="J62" s="14">
        <v>531.0999755859375</v>
      </c>
      <c r="K62" s="14">
        <v>10.510000228881839</v>
      </c>
      <c r="L62" s="18">
        <v>3577.030029296875</v>
      </c>
      <c r="M62" s="19">
        <v>29210.849609375</v>
      </c>
      <c r="O62" s="22">
        <f t="shared" si="1"/>
        <v>-9.0979329876031204E-2</v>
      </c>
      <c r="P62" s="22">
        <f t="shared" si="2"/>
        <v>-6.2182753463545189E-2</v>
      </c>
      <c r="Q62" s="22">
        <f t="shared" si="3"/>
        <v>-5.4076369518440047E-2</v>
      </c>
      <c r="R62" s="22">
        <f t="shared" si="4"/>
        <v>0.13027561123248438</v>
      </c>
      <c r="S62" s="22">
        <f t="shared" si="5"/>
        <v>-8.8533404141074906E-4</v>
      </c>
      <c r="T62" s="22">
        <f t="shared" si="6"/>
        <v>1.9771836484060307E-2</v>
      </c>
      <c r="U62" s="22">
        <f t="shared" si="7"/>
        <v>-3.1180958386606814E-2</v>
      </c>
      <c r="V62" s="22">
        <f t="shared" si="8"/>
        <v>1.0125074492486653E-3</v>
      </c>
      <c r="W62" s="22">
        <f t="shared" si="9"/>
        <v>-3.5477011373244265E-2</v>
      </c>
      <c r="X62" s="22">
        <f t="shared" si="10"/>
        <v>6.7906115376978896E-2</v>
      </c>
      <c r="Y62" s="22"/>
    </row>
    <row r="63" spans="1:25" x14ac:dyDescent="0.2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25" x14ac:dyDescent="0.2">
      <c r="A64" s="2"/>
      <c r="B64" s="20"/>
      <c r="C64" s="20"/>
      <c r="D64" s="20"/>
      <c r="E64" s="20"/>
      <c r="F64" s="20"/>
      <c r="G64" s="20"/>
      <c r="H64" s="20"/>
      <c r="I64" s="20"/>
      <c r="J64" s="20"/>
      <c r="K64" s="20"/>
      <c r="N64" s="23" t="s">
        <v>15</v>
      </c>
      <c r="O64" s="21">
        <f>AVERAGE(O4:O62)</f>
        <v>2.8305228115117299E-2</v>
      </c>
      <c r="P64" s="21">
        <f t="shared" ref="P64:X64" si="11">AVERAGE(P4:P62)</f>
        <v>-5.5771145601301074E-3</v>
      </c>
      <c r="Q64" s="21">
        <f t="shared" si="11"/>
        <v>1.40570402688331E-2</v>
      </c>
      <c r="R64" s="21">
        <f t="shared" si="11"/>
        <v>1.5025466621255798E-2</v>
      </c>
      <c r="S64" s="21">
        <f t="shared" si="11"/>
        <v>1.104615342389639E-2</v>
      </c>
      <c r="T64" s="21">
        <f t="shared" si="11"/>
        <v>1.0727344933469149E-2</v>
      </c>
      <c r="U64" s="21">
        <f t="shared" si="11"/>
        <v>1.6721858488607678E-2</v>
      </c>
      <c r="V64" s="21">
        <f t="shared" si="11"/>
        <v>1.9820113881494104E-2</v>
      </c>
      <c r="W64" s="21">
        <f t="shared" si="11"/>
        <v>9.8245772678523871E-4</v>
      </c>
      <c r="X64" s="21">
        <f t="shared" si="11"/>
        <v>-4.5913735515444943E-3</v>
      </c>
    </row>
    <row r="65" spans="1:14" x14ac:dyDescent="0.2">
      <c r="N65" s="2"/>
    </row>
    <row r="66" spans="1:14" ht="16" x14ac:dyDescent="0.2">
      <c r="A66" s="9" t="s">
        <v>16</v>
      </c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4" x14ac:dyDescent="0.2">
      <c r="A67" s="10" t="s">
        <v>13</v>
      </c>
      <c r="B67" s="11" t="s">
        <v>1</v>
      </c>
      <c r="C67" s="11" t="s">
        <v>2</v>
      </c>
      <c r="D67" s="11" t="s">
        <v>3</v>
      </c>
      <c r="E67" s="11" t="s">
        <v>4</v>
      </c>
      <c r="F67" s="11" t="s">
        <v>5</v>
      </c>
      <c r="G67" s="11" t="s">
        <v>6</v>
      </c>
      <c r="H67" s="11" t="s">
        <v>7</v>
      </c>
      <c r="I67" s="11" t="s">
        <v>9</v>
      </c>
      <c r="J67" s="11" t="s">
        <v>10</v>
      </c>
      <c r="K67" s="11" t="s">
        <v>11</v>
      </c>
    </row>
    <row r="68" spans="1:14" x14ac:dyDescent="0.2">
      <c r="A68" s="12">
        <v>43070</v>
      </c>
      <c r="B68" s="14">
        <f>O4-O$64</f>
        <v>-8.5949962534955709E-2</v>
      </c>
      <c r="C68" s="14">
        <f t="shared" ref="C68:K68" si="12">P4-P$64</f>
        <v>1.5052507554617093E-3</v>
      </c>
      <c r="D68" s="14">
        <f t="shared" si="12"/>
        <v>-5.0640641420984046E-2</v>
      </c>
      <c r="E68" s="14">
        <f t="shared" si="12"/>
        <v>0.13912522644596287</v>
      </c>
      <c r="F68" s="14">
        <f t="shared" si="12"/>
        <v>-1.725193793554498E-2</v>
      </c>
      <c r="G68" s="14">
        <f t="shared" si="12"/>
        <v>5.764456548792582E-3</v>
      </c>
      <c r="H68" s="14">
        <f t="shared" si="12"/>
        <v>-5.7628645617103375E-4</v>
      </c>
      <c r="I68" s="14">
        <f t="shared" si="12"/>
        <v>-3.5183441520346734E-2</v>
      </c>
      <c r="J68" s="14">
        <f t="shared" si="12"/>
        <v>2.3691213365048532E-2</v>
      </c>
      <c r="K68" s="14">
        <f t="shared" si="12"/>
        <v>6.3079329607476323E-2</v>
      </c>
    </row>
    <row r="69" spans="1:14" x14ac:dyDescent="0.2">
      <c r="A69" s="12">
        <v>43101</v>
      </c>
      <c r="B69" s="14">
        <f t="shared" ref="B69:B126" si="13">O5-O$64</f>
        <v>0.26180580796956532</v>
      </c>
      <c r="C69" s="14">
        <f t="shared" ref="C69:C126" si="14">P5-P$64</f>
        <v>6.3003059935019812E-2</v>
      </c>
      <c r="D69" s="14">
        <f t="shared" ref="D69:D126" si="15">Q5-Q$64</f>
        <v>0.22518365680887828</v>
      </c>
      <c r="E69" s="14">
        <f t="shared" ref="E69:E126" si="16">R5-R$64</f>
        <v>5.7266106651445728E-2</v>
      </c>
      <c r="F69" s="14">
        <f t="shared" ref="F69:F126" si="17">S5-S$64</f>
        <v>0.20458039622671356</v>
      </c>
      <c r="G69" s="14">
        <f t="shared" ref="G69:G126" si="18">T5-T$64</f>
        <v>0.10464368967285635</v>
      </c>
      <c r="H69" s="14">
        <f t="shared" ref="H69:H126" si="19">U5-U$64</f>
        <v>8.8276199712642403E-2</v>
      </c>
      <c r="I69" s="14">
        <f t="shared" ref="I69:I126" si="20">V5-V$64</f>
        <v>-3.0513515331523206E-2</v>
      </c>
      <c r="J69" s="14">
        <f t="shared" ref="J69:J126" si="21">W5-W$64</f>
        <v>8.8504488543933349E-2</v>
      </c>
      <c r="K69" s="14">
        <f t="shared" ref="K69:K127" si="22">X5-X$64</f>
        <v>-7.2944724238824712E-2</v>
      </c>
    </row>
    <row r="70" spans="1:14" x14ac:dyDescent="0.2">
      <c r="A70" s="12">
        <v>43132</v>
      </c>
      <c r="B70" s="14">
        <f t="shared" si="13"/>
        <v>-0.15458496903660401</v>
      </c>
      <c r="C70" s="14">
        <f t="shared" si="14"/>
        <v>-4.1363360505178436E-2</v>
      </c>
      <c r="D70" s="14">
        <f t="shared" si="15"/>
        <v>-2.9637523659694666E-2</v>
      </c>
      <c r="E70" s="14">
        <f t="shared" si="16"/>
        <v>0.1955638639793113</v>
      </c>
      <c r="F70" s="14">
        <f t="shared" si="17"/>
        <v>3.0507474445317016E-2</v>
      </c>
      <c r="G70" s="14">
        <f t="shared" si="18"/>
        <v>-7.9253906862175927E-2</v>
      </c>
      <c r="H70" s="14">
        <f t="shared" si="19"/>
        <v>-2.9859090559656506E-2</v>
      </c>
      <c r="I70" s="14">
        <f t="shared" si="20"/>
        <v>4.2072029435466674E-2</v>
      </c>
      <c r="J70" s="14">
        <f t="shared" si="21"/>
        <v>-2.3246986805040719E-2</v>
      </c>
      <c r="K70" s="14">
        <f t="shared" si="22"/>
        <v>0.25228315459290751</v>
      </c>
    </row>
    <row r="71" spans="1:14" x14ac:dyDescent="0.2">
      <c r="A71" s="12">
        <v>43160</v>
      </c>
      <c r="B71" s="14">
        <f t="shared" si="13"/>
        <v>-0.21476410384608927</v>
      </c>
      <c r="C71" s="14">
        <f t="shared" si="14"/>
        <v>-0.10414220445645997</v>
      </c>
      <c r="D71" s="14">
        <f t="shared" si="15"/>
        <v>-5.8026215364689659E-2</v>
      </c>
      <c r="E71" s="14">
        <f t="shared" si="16"/>
        <v>-0.10873618423738829</v>
      </c>
      <c r="F71" s="14">
        <f t="shared" si="17"/>
        <v>-5.5049629416122681E-2</v>
      </c>
      <c r="G71" s="14">
        <f t="shared" si="18"/>
        <v>-7.3127915970156332E-2</v>
      </c>
      <c r="H71" s="14">
        <f t="shared" si="19"/>
        <v>-4.3744688371953139E-2</v>
      </c>
      <c r="I71" s="14">
        <f t="shared" si="20"/>
        <v>-7.9623976779414449E-2</v>
      </c>
      <c r="J71" s="14">
        <f t="shared" si="21"/>
        <v>-1.5114612884288517E-2</v>
      </c>
      <c r="K71" s="14">
        <f t="shared" si="22"/>
        <v>-8.2839984635726061E-2</v>
      </c>
    </row>
    <row r="72" spans="1:14" x14ac:dyDescent="0.2">
      <c r="A72" s="12">
        <v>43191</v>
      </c>
      <c r="B72" s="14">
        <f t="shared" si="13"/>
        <v>5.1048370347468418E-2</v>
      </c>
      <c r="C72" s="14">
        <f t="shared" si="14"/>
        <v>7.9211180239103909E-2</v>
      </c>
      <c r="D72" s="14">
        <f t="shared" si="15"/>
        <v>-4.3369759503191233E-2</v>
      </c>
      <c r="E72" s="14">
        <f t="shared" si="16"/>
        <v>2.881160080553772E-2</v>
      </c>
      <c r="F72" s="14">
        <f t="shared" si="17"/>
        <v>6.7834152588641922E-2</v>
      </c>
      <c r="G72" s="14">
        <f t="shared" si="18"/>
        <v>-2.8784722616035471E-2</v>
      </c>
      <c r="H72" s="14">
        <f t="shared" si="19"/>
        <v>7.6313130313162975E-3</v>
      </c>
      <c r="I72" s="14">
        <f t="shared" si="20"/>
        <v>-3.4953745990513423E-2</v>
      </c>
      <c r="J72" s="14">
        <f t="shared" si="21"/>
        <v>-3.9022391991913694E-2</v>
      </c>
      <c r="K72" s="14">
        <f t="shared" si="22"/>
        <v>-9.7483917259616609E-2</v>
      </c>
    </row>
    <row r="73" spans="1:14" x14ac:dyDescent="0.2">
      <c r="A73" s="12">
        <v>43221</v>
      </c>
      <c r="B73" s="14">
        <f t="shared" si="13"/>
        <v>0.20435170637809999</v>
      </c>
      <c r="C73" s="14">
        <f t="shared" si="14"/>
        <v>0.11443151310709007</v>
      </c>
      <c r="D73" s="14">
        <f t="shared" si="15"/>
        <v>0.10046990925963205</v>
      </c>
      <c r="E73" s="14">
        <f t="shared" si="16"/>
        <v>0.1202365688684225</v>
      </c>
      <c r="F73" s="14">
        <f t="shared" si="17"/>
        <v>2.8693089577607394E-2</v>
      </c>
      <c r="G73" s="14">
        <f t="shared" si="18"/>
        <v>6.6173317610000143E-2</v>
      </c>
      <c r="H73" s="14">
        <f t="shared" si="19"/>
        <v>3.8605204312459562E-2</v>
      </c>
      <c r="I73" s="14">
        <f t="shared" si="20"/>
        <v>0.10307308988969634</v>
      </c>
      <c r="J73" s="14">
        <f t="shared" si="21"/>
        <v>2.3134689113820672E-2</v>
      </c>
      <c r="K73" s="14">
        <f t="shared" si="22"/>
        <v>-0.2250280553629023</v>
      </c>
    </row>
    <row r="74" spans="1:14" x14ac:dyDescent="0.2">
      <c r="A74" s="12">
        <v>43252</v>
      </c>
      <c r="B74" s="14">
        <f t="shared" si="13"/>
        <v>5.9494882290939556E-2</v>
      </c>
      <c r="C74" s="14">
        <f t="shared" si="14"/>
        <v>1.873456158516686E-2</v>
      </c>
      <c r="D74" s="14">
        <f t="shared" si="15"/>
        <v>-7.6601736223132003E-2</v>
      </c>
      <c r="E74" s="14">
        <f t="shared" si="16"/>
        <v>0.21489615000732248</v>
      </c>
      <c r="F74" s="14">
        <f t="shared" si="17"/>
        <v>3.1117525260524494E-2</v>
      </c>
      <c r="G74" s="14">
        <f t="shared" si="18"/>
        <v>1.5463025442102655E-2</v>
      </c>
      <c r="H74" s="14">
        <f t="shared" si="19"/>
        <v>-1.9051520024344279E-2</v>
      </c>
      <c r="I74" s="14">
        <f t="shared" si="20"/>
        <v>-2.9283029417365249E-2</v>
      </c>
      <c r="J74" s="14">
        <f t="shared" si="21"/>
        <v>-6.9122609026005921E-2</v>
      </c>
      <c r="K74" s="14">
        <f t="shared" si="22"/>
        <v>0.14370415752862004</v>
      </c>
    </row>
    <row r="75" spans="1:14" x14ac:dyDescent="0.2">
      <c r="A75" s="12">
        <v>43282</v>
      </c>
      <c r="B75" s="14">
        <f t="shared" si="13"/>
        <v>0.1728505327287139</v>
      </c>
      <c r="C75" s="14">
        <f t="shared" si="14"/>
        <v>-0.1130683001352692</v>
      </c>
      <c r="D75" s="14">
        <f t="shared" si="15"/>
        <v>1.8991495468953547E-2</v>
      </c>
      <c r="E75" s="14">
        <f t="shared" si="16"/>
        <v>-0.33002163742710877</v>
      </c>
      <c r="F75" s="14">
        <f t="shared" si="17"/>
        <v>3.3617420023022135E-2</v>
      </c>
      <c r="G75" s="14">
        <f t="shared" si="18"/>
        <v>7.252355464143978E-2</v>
      </c>
      <c r="H75" s="14">
        <f t="shared" si="19"/>
        <v>5.6299002676230253E-2</v>
      </c>
      <c r="I75" s="14">
        <f t="shared" si="20"/>
        <v>7.7788288812986779E-3</v>
      </c>
      <c r="J75" s="14">
        <f t="shared" si="21"/>
        <v>6.44421077166836E-3</v>
      </c>
      <c r="K75" s="14">
        <f t="shared" si="22"/>
        <v>-4.1528573718837447E-2</v>
      </c>
    </row>
    <row r="76" spans="1:14" x14ac:dyDescent="0.2">
      <c r="A76" s="12">
        <v>43313</v>
      </c>
      <c r="B76" s="14">
        <f t="shared" si="13"/>
        <v>0.28880852637388454</v>
      </c>
      <c r="C76" s="14">
        <f t="shared" si="14"/>
        <v>2.3664908764190001E-2</v>
      </c>
      <c r="D76" s="14">
        <f t="shared" si="15"/>
        <v>0.12247154288227842</v>
      </c>
      <c r="E76" s="14">
        <f t="shared" si="16"/>
        <v>8.3787126600585279E-2</v>
      </c>
      <c r="F76" s="14">
        <f t="shared" si="17"/>
        <v>0.1132617544667765</v>
      </c>
      <c r="G76" s="14">
        <f t="shared" si="18"/>
        <v>-7.0022779399906507E-3</v>
      </c>
      <c r="H76" s="14">
        <f t="shared" si="19"/>
        <v>4.0525581766917992E-2</v>
      </c>
      <c r="I76" s="14">
        <f t="shared" si="20"/>
        <v>0.15935222229683374</v>
      </c>
      <c r="J76" s="14">
        <f t="shared" si="21"/>
        <v>-4.9269550776943921E-2</v>
      </c>
      <c r="K76" s="14">
        <f t="shared" si="22"/>
        <v>-0.13237451651883644</v>
      </c>
    </row>
    <row r="77" spans="1:14" x14ac:dyDescent="0.2">
      <c r="A77" s="12">
        <v>43344</v>
      </c>
      <c r="B77" s="14">
        <f t="shared" si="13"/>
        <v>0.1764744468781301</v>
      </c>
      <c r="C77" s="14">
        <f t="shared" si="14"/>
        <v>-6.0704166967522906E-2</v>
      </c>
      <c r="D77" s="14">
        <f t="shared" si="15"/>
        <v>-1.284644247464624E-2</v>
      </c>
      <c r="E77" s="14">
        <f t="shared" si="16"/>
        <v>-0.22700365411257312</v>
      </c>
      <c r="F77" s="14">
        <f t="shared" si="17"/>
        <v>-1.5882134789179825E-2</v>
      </c>
      <c r="G77" s="14">
        <f t="shared" si="18"/>
        <v>-3.0999640212714234E-2</v>
      </c>
      <c r="H77" s="14">
        <f t="shared" si="19"/>
        <v>1.2759883652473727E-3</v>
      </c>
      <c r="I77" s="14">
        <f t="shared" si="20"/>
        <v>-2.8157720229934922E-2</v>
      </c>
      <c r="J77" s="14">
        <f t="shared" si="21"/>
        <v>-1.72498460187069E-2</v>
      </c>
      <c r="K77" s="14">
        <f t="shared" si="22"/>
        <v>-0.24646098486408485</v>
      </c>
    </row>
    <row r="78" spans="1:14" x14ac:dyDescent="0.2">
      <c r="A78" s="12">
        <v>43374</v>
      </c>
      <c r="B78" s="14">
        <f t="shared" si="13"/>
        <v>-0.55676687182329587</v>
      </c>
      <c r="C78" s="14">
        <f t="shared" si="14"/>
        <v>-7.4592363398848574E-2</v>
      </c>
      <c r="D78" s="14">
        <f t="shared" si="15"/>
        <v>-0.3014307121356723</v>
      </c>
      <c r="E78" s="14">
        <f t="shared" si="16"/>
        <v>0.18465454489675515</v>
      </c>
      <c r="F78" s="14">
        <f t="shared" si="17"/>
        <v>-0.23693315228009315</v>
      </c>
      <c r="G78" s="14">
        <f t="shared" si="18"/>
        <v>-0.11222191390255767</v>
      </c>
      <c r="H78" s="14">
        <f t="shared" si="19"/>
        <v>-8.5109157052478845E-2</v>
      </c>
      <c r="I78" s="14">
        <f t="shared" si="20"/>
        <v>-5.0771773963931593E-2</v>
      </c>
      <c r="J78" s="14">
        <f t="shared" si="21"/>
        <v>-0.13692629170350892</v>
      </c>
      <c r="K78" s="14">
        <f t="shared" si="22"/>
        <v>-0.24453534820825509</v>
      </c>
    </row>
    <row r="79" spans="1:14" x14ac:dyDescent="0.2">
      <c r="A79" s="12">
        <v>43405</v>
      </c>
      <c r="B79" s="14">
        <f t="shared" si="13"/>
        <v>0.12843096531806841</v>
      </c>
      <c r="C79" s="14">
        <f t="shared" si="14"/>
        <v>-7.0930722903883484E-2</v>
      </c>
      <c r="D79" s="14">
        <f t="shared" si="15"/>
        <v>-0.26872445119638322</v>
      </c>
      <c r="E79" s="14">
        <f t="shared" si="16"/>
        <v>-0.11480603122680165</v>
      </c>
      <c r="F79" s="14">
        <f t="shared" si="17"/>
        <v>4.5023878993318694E-2</v>
      </c>
      <c r="G79" s="14">
        <f t="shared" si="18"/>
        <v>6.6076198507982846E-3</v>
      </c>
      <c r="H79" s="14">
        <f t="shared" si="19"/>
        <v>2.0765322728263601E-2</v>
      </c>
      <c r="I79" s="14">
        <f t="shared" si="20"/>
        <v>-0.22321568231808286</v>
      </c>
      <c r="J79" s="14">
        <f t="shared" si="21"/>
        <v>3.8549501722533186E-2</v>
      </c>
      <c r="K79" s="14">
        <f t="shared" si="22"/>
        <v>-1.06528091319237E-2</v>
      </c>
    </row>
    <row r="80" spans="1:14" x14ac:dyDescent="0.2">
      <c r="A80" s="12">
        <v>43435</v>
      </c>
      <c r="B80" s="14">
        <f t="shared" si="13"/>
        <v>-0.17140608553223491</v>
      </c>
      <c r="C80" s="14">
        <f t="shared" si="14"/>
        <v>-6.4528908109458924E-2</v>
      </c>
      <c r="D80" s="14">
        <f t="shared" si="15"/>
        <v>-0.21634028171786243</v>
      </c>
      <c r="E80" s="14">
        <f t="shared" si="16"/>
        <v>-0.10513460133950979</v>
      </c>
      <c r="F80" s="14">
        <f t="shared" si="17"/>
        <v>-0.12909763768143137</v>
      </c>
      <c r="G80" s="14">
        <f t="shared" si="18"/>
        <v>-7.079333401820713E-2</v>
      </c>
      <c r="H80" s="14">
        <f t="shared" si="19"/>
        <v>-0.10451235900279064</v>
      </c>
      <c r="I80" s="14">
        <f t="shared" si="20"/>
        <v>-0.14390866142996739</v>
      </c>
      <c r="J80" s="14">
        <f t="shared" si="21"/>
        <v>-8.6777530011681814E-2</v>
      </c>
      <c r="K80" s="14">
        <f t="shared" si="22"/>
        <v>-0.16218345312325749</v>
      </c>
    </row>
    <row r="81" spans="1:11" x14ac:dyDescent="0.2">
      <c r="A81" s="12">
        <v>43466</v>
      </c>
      <c r="B81" s="14">
        <f t="shared" si="13"/>
        <v>0.25108147055920349</v>
      </c>
      <c r="C81" s="14">
        <f t="shared" si="14"/>
        <v>0.24582884688763693</v>
      </c>
      <c r="D81" s="14">
        <f t="shared" si="15"/>
        <v>5.9917161568322566E-2</v>
      </c>
      <c r="E81" s="14">
        <f t="shared" si="16"/>
        <v>0.14001958321121888</v>
      </c>
      <c r="F81" s="14">
        <f t="shared" si="17"/>
        <v>0.12376187774652889</v>
      </c>
      <c r="G81" s="14">
        <f t="shared" si="18"/>
        <v>6.3867833223694451E-2</v>
      </c>
      <c r="H81" s="14">
        <f t="shared" si="19"/>
        <v>1.1046921978325758E-2</v>
      </c>
      <c r="I81" s="14">
        <f t="shared" si="20"/>
        <v>3.3866642107621678E-2</v>
      </c>
      <c r="J81" s="14">
        <f t="shared" si="21"/>
        <v>5.4137272334257858E-2</v>
      </c>
      <c r="K81" s="14">
        <f t="shared" si="22"/>
        <v>0.19714467069811215</v>
      </c>
    </row>
    <row r="82" spans="1:11" x14ac:dyDescent="0.2">
      <c r="A82" s="12">
        <v>43497</v>
      </c>
      <c r="B82" s="14">
        <f t="shared" si="13"/>
        <v>-6.5021874347970465E-2</v>
      </c>
      <c r="C82" s="14">
        <f t="shared" si="14"/>
        <v>-2.6363221739154324E-2</v>
      </c>
      <c r="D82" s="14">
        <f t="shared" si="15"/>
        <v>5.6506734949783172E-2</v>
      </c>
      <c r="E82" s="14">
        <f t="shared" si="16"/>
        <v>-0.10149523842182766</v>
      </c>
      <c r="F82" s="14">
        <f t="shared" si="17"/>
        <v>-5.8039217469100235E-2</v>
      </c>
      <c r="G82" s="14">
        <f t="shared" si="18"/>
        <v>-1.0141296956620161E-2</v>
      </c>
      <c r="H82" s="14">
        <f t="shared" si="19"/>
        <v>5.3527829772050672E-2</v>
      </c>
      <c r="I82" s="14">
        <f t="shared" si="20"/>
        <v>1.9703222933935397E-2</v>
      </c>
      <c r="J82" s="14">
        <f t="shared" si="21"/>
        <v>6.4612565408759162E-2</v>
      </c>
      <c r="K82" s="14">
        <f t="shared" si="22"/>
        <v>0.38785581684006853</v>
      </c>
    </row>
    <row r="83" spans="1:11" x14ac:dyDescent="0.2">
      <c r="A83" s="12">
        <v>43525</v>
      </c>
      <c r="B83" s="14">
        <f t="shared" si="13"/>
        <v>5.288101637794413E-2</v>
      </c>
      <c r="C83" s="14">
        <f t="shared" si="14"/>
        <v>3.7517450859414415E-2</v>
      </c>
      <c r="D83" s="14">
        <f t="shared" si="15"/>
        <v>0.13781290515221778</v>
      </c>
      <c r="E83" s="14">
        <f t="shared" si="16"/>
        <v>5.0973985333075053E-2</v>
      </c>
      <c r="F83" s="14">
        <f t="shared" si="17"/>
        <v>7.1395864966622716E-2</v>
      </c>
      <c r="G83" s="14">
        <f t="shared" si="18"/>
        <v>3.2988192111869916E-2</v>
      </c>
      <c r="H83" s="14">
        <f t="shared" si="19"/>
        <v>3.4687501109743127E-2</v>
      </c>
      <c r="I83" s="14">
        <f t="shared" si="20"/>
        <v>7.2782514087472661E-2</v>
      </c>
      <c r="J83" s="14">
        <f t="shared" si="21"/>
        <v>-3.7398584111175456E-2</v>
      </c>
      <c r="K83" s="14">
        <f t="shared" si="22"/>
        <v>0.12192081367639787</v>
      </c>
    </row>
    <row r="84" spans="1:11" x14ac:dyDescent="0.2">
      <c r="A84" s="12">
        <v>43556</v>
      </c>
      <c r="B84" s="14">
        <f t="shared" si="13"/>
        <v>5.1134404032178636E-2</v>
      </c>
      <c r="C84" s="14">
        <f t="shared" si="14"/>
        <v>0.1542018514189146</v>
      </c>
      <c r="D84" s="14">
        <f t="shared" si="15"/>
        <v>-6.0694093201343474E-3</v>
      </c>
      <c r="E84" s="14">
        <f t="shared" si="16"/>
        <v>0.17873684594285216</v>
      </c>
      <c r="F84" s="14">
        <f t="shared" si="17"/>
        <v>6.7634469004104136E-2</v>
      </c>
      <c r="G84" s="14">
        <f t="shared" si="18"/>
        <v>7.8518090954197463E-3</v>
      </c>
      <c r="H84" s="14">
        <f t="shared" si="19"/>
        <v>8.5241363815378127E-2</v>
      </c>
      <c r="I84" s="14">
        <f t="shared" si="20"/>
        <v>3.5080781224703289E-2</v>
      </c>
      <c r="J84" s="14">
        <f t="shared" si="21"/>
        <v>0.12601099891210193</v>
      </c>
      <c r="K84" s="14">
        <f t="shared" si="22"/>
        <v>1.5421793605479697E-2</v>
      </c>
    </row>
    <row r="85" spans="1:11" x14ac:dyDescent="0.2">
      <c r="A85" s="12">
        <v>43586</v>
      </c>
      <c r="B85" s="14">
        <f t="shared" si="13"/>
        <v>-3.6299431928624976E-2</v>
      </c>
      <c r="C85" s="14">
        <f t="shared" si="14"/>
        <v>-8.0381849475200925E-2</v>
      </c>
      <c r="D85" s="14">
        <f t="shared" si="15"/>
        <v>-0.30387762818443587</v>
      </c>
      <c r="E85" s="14">
        <f t="shared" si="16"/>
        <v>-0.10598534715320355</v>
      </c>
      <c r="F85" s="14">
        <f t="shared" si="17"/>
        <v>-9.2921502502761405E-2</v>
      </c>
      <c r="G85" s="14">
        <f t="shared" si="18"/>
        <v>-9.0979996042083067E-2</v>
      </c>
      <c r="H85" s="14">
        <f t="shared" si="19"/>
        <v>-7.1163534758785271E-2</v>
      </c>
      <c r="I85" s="14">
        <f t="shared" si="20"/>
        <v>-0.15629593677443046</v>
      </c>
      <c r="J85" s="14">
        <f t="shared" si="21"/>
        <v>-0.15599904917680124</v>
      </c>
      <c r="K85" s="14">
        <f t="shared" si="22"/>
        <v>6.9746847811094581E-2</v>
      </c>
    </row>
    <row r="86" spans="1:11" x14ac:dyDescent="0.2">
      <c r="A86" s="12">
        <v>43617</v>
      </c>
      <c r="B86" s="14">
        <f t="shared" si="13"/>
        <v>7.4242173828346553E-2</v>
      </c>
      <c r="C86" s="14">
        <f t="shared" si="14"/>
        <v>8.9465716040179069E-2</v>
      </c>
      <c r="D86" s="14">
        <f t="shared" si="15"/>
        <v>0.17853437471530692</v>
      </c>
      <c r="E86" s="14">
        <f t="shared" si="16"/>
        <v>-5.820562839681153E-2</v>
      </c>
      <c r="F86" s="14">
        <f t="shared" si="17"/>
        <v>5.3609623229678924E-2</v>
      </c>
      <c r="G86" s="14">
        <f t="shared" si="18"/>
        <v>-3.2378971748145455E-2</v>
      </c>
      <c r="H86" s="14">
        <f t="shared" si="19"/>
        <v>6.3121852249267515E-2</v>
      </c>
      <c r="I86" s="14">
        <f t="shared" si="20"/>
        <v>0.10285684973041041</v>
      </c>
      <c r="J86" s="14">
        <f t="shared" si="21"/>
        <v>0.12063273673508747</v>
      </c>
      <c r="K86" s="14">
        <f t="shared" si="22"/>
        <v>0.18915318457790206</v>
      </c>
    </row>
    <row r="87" spans="1:11" x14ac:dyDescent="0.2">
      <c r="A87" s="12">
        <v>43647</v>
      </c>
      <c r="B87" s="14">
        <f t="shared" si="13"/>
        <v>-2.5674515595017676E-2</v>
      </c>
      <c r="C87" s="14">
        <f t="shared" si="14"/>
        <v>1.1929927502370293E-2</v>
      </c>
      <c r="D87" s="14">
        <f t="shared" si="15"/>
        <v>1.2915644802405703E-2</v>
      </c>
      <c r="E87" s="14">
        <f t="shared" si="16"/>
        <v>0.17751115763871594</v>
      </c>
      <c r="F87" s="14">
        <f t="shared" si="17"/>
        <v>-2.532682199910586E-2</v>
      </c>
      <c r="G87" s="14">
        <f t="shared" si="18"/>
        <v>0.107096744497211</v>
      </c>
      <c r="H87" s="14">
        <f t="shared" si="19"/>
        <v>3.7508658158038471E-4</v>
      </c>
      <c r="I87" s="14">
        <f t="shared" si="20"/>
        <v>5.3796896716908321E-2</v>
      </c>
      <c r="J87" s="14">
        <f t="shared" si="21"/>
        <v>-4.440368813822735E-3</v>
      </c>
      <c r="K87" s="14">
        <f t="shared" si="22"/>
        <v>0.16571066394373057</v>
      </c>
    </row>
    <row r="88" spans="1:11" x14ac:dyDescent="0.2">
      <c r="A88" s="12">
        <v>43678</v>
      </c>
      <c r="B88" s="14">
        <f t="shared" si="13"/>
        <v>4.0077600787495754E-3</v>
      </c>
      <c r="C88" s="14">
        <f t="shared" si="14"/>
        <v>-3.9494992729492667E-2</v>
      </c>
      <c r="D88" s="14">
        <f t="shared" si="15"/>
        <v>-2.1254565491891704E-2</v>
      </c>
      <c r="E88" s="14">
        <f t="shared" si="16"/>
        <v>-7.0216540966170447E-3</v>
      </c>
      <c r="F88" s="14">
        <f t="shared" si="17"/>
        <v>-6.0734234432024123E-2</v>
      </c>
      <c r="G88" s="14">
        <f t="shared" si="18"/>
        <v>-3.3703103933831718E-2</v>
      </c>
      <c r="H88" s="14">
        <f t="shared" si="19"/>
        <v>-5.1214197184106403E-3</v>
      </c>
      <c r="I88" s="14">
        <f t="shared" si="20"/>
        <v>-4.0210539164860892E-2</v>
      </c>
      <c r="J88" s="14">
        <f t="shared" si="21"/>
        <v>-0.10243530065780618</v>
      </c>
      <c r="K88" s="14">
        <f t="shared" si="22"/>
        <v>-5.4880598371264369E-2</v>
      </c>
    </row>
    <row r="89" spans="1:11" x14ac:dyDescent="0.2">
      <c r="A89" s="12">
        <v>43709</v>
      </c>
      <c r="B89" s="14">
        <f t="shared" si="13"/>
        <v>-0.10975330048200824</v>
      </c>
      <c r="C89" s="14">
        <f t="shared" si="14"/>
        <v>-3.61608821879352E-2</v>
      </c>
      <c r="D89" s="14">
        <f t="shared" si="15"/>
        <v>2.4357500789524915E-2</v>
      </c>
      <c r="E89" s="14">
        <f t="shared" si="16"/>
        <v>-4.9614501462277229E-2</v>
      </c>
      <c r="F89" s="14">
        <f t="shared" si="17"/>
        <v>-3.4041269316054654E-2</v>
      </c>
      <c r="G89" s="14">
        <f t="shared" si="18"/>
        <v>1.4658892826693169E-2</v>
      </c>
      <c r="H89" s="14">
        <f t="shared" si="19"/>
        <v>-8.2708119721323133E-3</v>
      </c>
      <c r="I89" s="14">
        <f t="shared" si="20"/>
        <v>5.0602521175458201E-2</v>
      </c>
      <c r="J89" s="14">
        <f t="shared" si="21"/>
        <v>5.2197583563726252E-2</v>
      </c>
      <c r="K89" s="14">
        <f t="shared" si="22"/>
        <v>2.6944565829512689E-3</v>
      </c>
    </row>
    <row r="90" spans="1:11" x14ac:dyDescent="0.2">
      <c r="A90" s="12">
        <v>43739</v>
      </c>
      <c r="B90" s="14">
        <f t="shared" si="13"/>
        <v>0.12904342463693297</v>
      </c>
      <c r="C90" s="14">
        <f t="shared" si="14"/>
        <v>7.9014976730057571E-2</v>
      </c>
      <c r="D90" s="14">
        <f t="shared" si="15"/>
        <v>0.12988982734076904</v>
      </c>
      <c r="E90" s="14">
        <f t="shared" si="16"/>
        <v>-0.33326688307720748</v>
      </c>
      <c r="F90" s="14">
        <f t="shared" si="17"/>
        <v>1.2157254528668351E-2</v>
      </c>
      <c r="G90" s="14">
        <f t="shared" si="18"/>
        <v>1.9646683780685043E-2</v>
      </c>
      <c r="H90" s="14">
        <f t="shared" si="19"/>
        <v>1.4017080310836611E-2</v>
      </c>
      <c r="I90" s="14">
        <f t="shared" si="20"/>
        <v>8.5156320507333363E-2</v>
      </c>
      <c r="J90" s="14">
        <f t="shared" si="21"/>
        <v>3.4421414163793781E-2</v>
      </c>
      <c r="K90" s="14">
        <f t="shared" si="22"/>
        <v>-4.3376328318461381E-2</v>
      </c>
    </row>
    <row r="91" spans="1:11" x14ac:dyDescent="0.2">
      <c r="A91" s="12">
        <v>43770</v>
      </c>
      <c r="B91" s="14">
        <f t="shared" si="13"/>
        <v>0.11479564550647517</v>
      </c>
      <c r="C91" s="14">
        <f t="shared" si="14"/>
        <v>5.6390280768258111E-2</v>
      </c>
      <c r="D91" s="14">
        <f t="shared" si="15"/>
        <v>6.1237036719999471E-2</v>
      </c>
      <c r="E91" s="14">
        <f t="shared" si="16"/>
        <v>1.5857426168770453E-2</v>
      </c>
      <c r="F91" s="14">
        <f t="shared" si="17"/>
        <v>2.4496681358758213E-3</v>
      </c>
      <c r="G91" s="14">
        <f t="shared" si="18"/>
        <v>2.4619243995566996E-2</v>
      </c>
      <c r="H91" s="14">
        <f t="shared" si="19"/>
        <v>3.764273844699291E-2</v>
      </c>
      <c r="I91" s="14">
        <f t="shared" si="20"/>
        <v>5.187588187015621E-2</v>
      </c>
      <c r="J91" s="14">
        <f t="shared" si="21"/>
        <v>6.8478121576446935E-2</v>
      </c>
      <c r="K91" s="14">
        <f t="shared" si="22"/>
        <v>1.7128626370223415E-2</v>
      </c>
    </row>
    <row r="92" spans="1:11" x14ac:dyDescent="0.2">
      <c r="A92" s="12">
        <v>43800</v>
      </c>
      <c r="B92" s="14">
        <f t="shared" si="13"/>
        <v>0.12988760121165188</v>
      </c>
      <c r="C92" s="14">
        <f t="shared" si="14"/>
        <v>2.3321936705174736E-2</v>
      </c>
      <c r="D92" s="14">
        <f t="shared" si="15"/>
        <v>6.8105764594794449E-2</v>
      </c>
      <c r="E92" s="14">
        <f t="shared" si="16"/>
        <v>2.1191941733256732E-2</v>
      </c>
      <c r="F92" s="14">
        <f t="shared" si="17"/>
        <v>1.4740196685248043E-2</v>
      </c>
      <c r="G92" s="14">
        <f t="shared" si="18"/>
        <v>1.598145355208613E-2</v>
      </c>
      <c r="H92" s="14">
        <f t="shared" si="19"/>
        <v>2.4179351992363266E-2</v>
      </c>
      <c r="I92" s="14">
        <f t="shared" si="20"/>
        <v>7.4383897396878285E-2</v>
      </c>
      <c r="J92" s="14">
        <f t="shared" si="21"/>
        <v>1.463520199918965E-2</v>
      </c>
      <c r="K92" s="14">
        <f t="shared" si="22"/>
        <v>7.301577280848609E-2</v>
      </c>
    </row>
    <row r="93" spans="1:11" x14ac:dyDescent="0.2">
      <c r="A93" s="12">
        <v>43831</v>
      </c>
      <c r="B93" s="14">
        <f t="shared" si="13"/>
        <v>-3.750917143834933E-3</v>
      </c>
      <c r="C93" s="14">
        <f t="shared" si="14"/>
        <v>-1.0829562072789463E-2</v>
      </c>
      <c r="D93" s="14">
        <f t="shared" si="15"/>
        <v>-9.2661989165104819E-3</v>
      </c>
      <c r="E93" s="14">
        <f t="shared" si="16"/>
        <v>-1.6981249835034511E-3</v>
      </c>
      <c r="F93" s="14">
        <f t="shared" si="17"/>
        <v>7.2434149208372378E-2</v>
      </c>
      <c r="G93" s="14">
        <f t="shared" si="18"/>
        <v>5.6675015395534115E-2</v>
      </c>
      <c r="H93" s="14">
        <f t="shared" si="19"/>
        <v>5.9734105622378519E-2</v>
      </c>
      <c r="I93" s="14">
        <f t="shared" si="20"/>
        <v>3.2781758267261041E-2</v>
      </c>
      <c r="J93" s="14">
        <f t="shared" si="21"/>
        <v>4.6888365718625619E-2</v>
      </c>
      <c r="K93" s="14">
        <f t="shared" si="22"/>
        <v>0.12285054250858088</v>
      </c>
    </row>
    <row r="94" spans="1:11" x14ac:dyDescent="0.2">
      <c r="A94" s="12">
        <v>43862</v>
      </c>
      <c r="B94" s="14">
        <f t="shared" si="13"/>
        <v>-6.1180171008004942E-2</v>
      </c>
      <c r="C94" s="14">
        <f t="shared" si="14"/>
        <v>-4.2304653370152268E-2</v>
      </c>
      <c r="D94" s="14">
        <f t="shared" si="15"/>
        <v>0.11897202145134562</v>
      </c>
      <c r="E94" s="14">
        <f t="shared" si="16"/>
        <v>6.899931081522738E-3</v>
      </c>
      <c r="F94" s="14">
        <f t="shared" si="17"/>
        <v>-7.5279355985133647E-2</v>
      </c>
      <c r="G94" s="14">
        <f t="shared" si="18"/>
        <v>-7.8234178500129786E-2</v>
      </c>
      <c r="H94" s="14">
        <f t="shared" si="19"/>
        <v>-6.6214269400920941E-2</v>
      </c>
      <c r="I94" s="14">
        <f t="shared" si="20"/>
        <v>-0.14402099299335794</v>
      </c>
      <c r="J94" s="14">
        <f t="shared" si="21"/>
        <v>-0.13109820293691996</v>
      </c>
      <c r="K94" s="14">
        <f t="shared" si="22"/>
        <v>-0.25554463862907656</v>
      </c>
    </row>
    <row r="95" spans="1:11" x14ac:dyDescent="0.2">
      <c r="A95" s="12">
        <v>43891</v>
      </c>
      <c r="B95" s="14">
        <f t="shared" si="13"/>
        <v>-2.8305228115117299E-2</v>
      </c>
      <c r="C95" s="14">
        <f t="shared" si="14"/>
        <v>-0.13756768098864916</v>
      </c>
      <c r="D95" s="14">
        <f t="shared" si="15"/>
        <v>-3.8305426261485927E-2</v>
      </c>
      <c r="E95" s="14">
        <f t="shared" si="16"/>
        <v>-0.31645628398987813</v>
      </c>
      <c r="F95" s="14">
        <f t="shared" si="17"/>
        <v>2.3375148765698395E-2</v>
      </c>
      <c r="G95" s="14">
        <f t="shared" si="18"/>
        <v>-0.15273749788184049</v>
      </c>
      <c r="H95" s="14">
        <f t="shared" si="19"/>
        <v>-4.3621940234174296E-2</v>
      </c>
      <c r="I95" s="14">
        <f t="shared" si="20"/>
        <v>-9.2134346482940541E-2</v>
      </c>
      <c r="J95" s="14">
        <f t="shared" si="21"/>
        <v>-5.2024585399371437E-2</v>
      </c>
      <c r="K95" s="14">
        <f t="shared" si="22"/>
        <v>-0.17083794595762708</v>
      </c>
    </row>
    <row r="96" spans="1:11" x14ac:dyDescent="0.2">
      <c r="A96" s="12">
        <v>43922</v>
      </c>
      <c r="B96" s="14">
        <f t="shared" si="13"/>
        <v>0.11313783483768619</v>
      </c>
      <c r="C96" s="14">
        <f t="shared" si="14"/>
        <v>0.21037598258907053</v>
      </c>
      <c r="D96" s="14">
        <f t="shared" si="15"/>
        <v>8.9222376694886807E-2</v>
      </c>
      <c r="E96" s="14">
        <f t="shared" si="16"/>
        <v>0.14005547821695707</v>
      </c>
      <c r="F96" s="14">
        <f t="shared" si="17"/>
        <v>0.22710432272759945</v>
      </c>
      <c r="G96" s="14">
        <f t="shared" si="18"/>
        <v>0.1368301713261586</v>
      </c>
      <c r="H96" s="14">
        <f t="shared" si="19"/>
        <v>0.11107853545994263</v>
      </c>
      <c r="I96" s="14">
        <f t="shared" si="20"/>
        <v>0.12460378669053107</v>
      </c>
      <c r="J96" s="14">
        <f t="shared" si="21"/>
        <v>0.13099081154170697</v>
      </c>
      <c r="K96" s="14">
        <f t="shared" si="22"/>
        <v>0.39736059114142575</v>
      </c>
    </row>
    <row r="97" spans="1:11" x14ac:dyDescent="0.2">
      <c r="A97" s="12">
        <v>43952</v>
      </c>
      <c r="B97" s="14">
        <f t="shared" si="13"/>
        <v>-1.7474968983838823E-3</v>
      </c>
      <c r="C97" s="14">
        <f t="shared" si="14"/>
        <v>0.10048304426684637</v>
      </c>
      <c r="D97" s="14">
        <f t="shared" si="15"/>
        <v>0.18040481195563254</v>
      </c>
      <c r="E97" s="14">
        <f t="shared" si="16"/>
        <v>6.1793478820406811E-2</v>
      </c>
      <c r="F97" s="14">
        <f t="shared" si="17"/>
        <v>-2.3913525359998952E-2</v>
      </c>
      <c r="G97" s="14">
        <f t="shared" si="18"/>
        <v>5.1748506212538806E-2</v>
      </c>
      <c r="H97" s="14">
        <f t="shared" si="19"/>
        <v>5.5711422591705265E-3</v>
      </c>
      <c r="I97" s="14">
        <f t="shared" si="20"/>
        <v>5.9143357339061398E-2</v>
      </c>
      <c r="J97" s="14">
        <f t="shared" si="21"/>
        <v>5.0645426062792473E-2</v>
      </c>
      <c r="K97" s="14">
        <f t="shared" si="22"/>
        <v>7.7400532339329198E-2</v>
      </c>
    </row>
    <row r="98" spans="1:11" x14ac:dyDescent="0.2">
      <c r="A98" s="12">
        <v>43983</v>
      </c>
      <c r="B98" s="14">
        <f t="shared" si="13"/>
        <v>-5.0672453757673167E-2</v>
      </c>
      <c r="C98" s="14">
        <f t="shared" si="14"/>
        <v>1.4335180848436886E-2</v>
      </c>
      <c r="D98" s="14">
        <f t="shared" si="15"/>
        <v>5.3703256963229834E-2</v>
      </c>
      <c r="E98" s="14">
        <f t="shared" si="16"/>
        <v>-5.3871640977158311E-2</v>
      </c>
      <c r="F98" s="14">
        <f t="shared" si="17"/>
        <v>0.11078797969759467</v>
      </c>
      <c r="G98" s="14">
        <f t="shared" si="18"/>
        <v>-2.1577701187493949E-2</v>
      </c>
      <c r="H98" s="14">
        <f t="shared" si="19"/>
        <v>8.8141917476979179E-2</v>
      </c>
      <c r="I98" s="14">
        <f t="shared" si="20"/>
        <v>0.11766641744487233</v>
      </c>
      <c r="J98" s="14">
        <f t="shared" si="21"/>
        <v>2.7824567378025578E-2</v>
      </c>
      <c r="K98" s="14">
        <f t="shared" si="22"/>
        <v>0.21989004652329497</v>
      </c>
    </row>
    <row r="99" spans="1:11" x14ac:dyDescent="0.2">
      <c r="A99" s="12">
        <v>44013</v>
      </c>
      <c r="B99" s="14">
        <f t="shared" si="13"/>
        <v>0.35816285088067468</v>
      </c>
      <c r="C99" s="14">
        <f t="shared" si="14"/>
        <v>0.11635294480906243</v>
      </c>
      <c r="D99" s="14">
        <f t="shared" si="15"/>
        <v>9.7132556316915392E-2</v>
      </c>
      <c r="E99" s="14">
        <f t="shared" si="16"/>
        <v>0.18537055248329126</v>
      </c>
      <c r="F99" s="14">
        <f t="shared" si="17"/>
        <v>0.12620273984339042</v>
      </c>
      <c r="G99" s="14">
        <f t="shared" si="18"/>
        <v>3.7389339687201796E-2</v>
      </c>
      <c r="H99" s="14">
        <f t="shared" si="19"/>
        <v>-9.3782435790873732E-3</v>
      </c>
      <c r="I99" s="14">
        <f t="shared" si="20"/>
        <v>0.13301396362708118</v>
      </c>
      <c r="J99" s="14">
        <f t="shared" si="21"/>
        <v>5.429026750005185E-2</v>
      </c>
      <c r="K99" s="14">
        <f t="shared" si="22"/>
        <v>-4.2029994328522516E-2</v>
      </c>
    </row>
    <row r="100" spans="1:11" x14ac:dyDescent="0.2">
      <c r="A100" s="12">
        <v>44044</v>
      </c>
      <c r="B100" s="14">
        <f t="shared" si="13"/>
        <v>0.13119998785451703</v>
      </c>
      <c r="C100" s="14">
        <f t="shared" si="14"/>
        <v>0.15039792371297694</v>
      </c>
      <c r="D100" s="14">
        <f t="shared" si="15"/>
        <v>0.21704829745365115</v>
      </c>
      <c r="E100" s="14">
        <f t="shared" si="16"/>
        <v>9.3681096336064196E-2</v>
      </c>
      <c r="F100" s="14">
        <f t="shared" si="17"/>
        <v>7.5554420082769455E-2</v>
      </c>
      <c r="G100" s="14">
        <f t="shared" si="18"/>
        <v>8.0164981336740729E-2</v>
      </c>
      <c r="H100" s="14">
        <f t="shared" si="19"/>
        <v>7.8672592244944023E-2</v>
      </c>
      <c r="I100" s="14">
        <f t="shared" si="20"/>
        <v>0.17441332677950538</v>
      </c>
      <c r="J100" s="14">
        <f t="shared" si="21"/>
        <v>3.1829230984645726E-2</v>
      </c>
      <c r="K100" s="14">
        <f t="shared" si="22"/>
        <v>1.2145289739166436E-2</v>
      </c>
    </row>
    <row r="101" spans="1:11" x14ac:dyDescent="0.2">
      <c r="A101" s="12">
        <v>44075</v>
      </c>
      <c r="B101" s="14">
        <f t="shared" si="13"/>
        <v>-0.13058748787137822</v>
      </c>
      <c r="C101" s="14">
        <f t="shared" si="14"/>
        <v>-0.1073151688772592</v>
      </c>
      <c r="D101" s="14">
        <f t="shared" si="15"/>
        <v>-2.4605703824833736E-3</v>
      </c>
      <c r="E101" s="14">
        <f t="shared" si="16"/>
        <v>7.7188343031174347E-2</v>
      </c>
      <c r="F101" s="14">
        <f t="shared" si="17"/>
        <v>-0.10269947871627054</v>
      </c>
      <c r="G101" s="14">
        <f t="shared" si="18"/>
        <v>-0.1167542943139261</v>
      </c>
      <c r="H101" s="14">
        <f t="shared" si="19"/>
        <v>-8.6497306271413707E-2</v>
      </c>
      <c r="I101" s="14">
        <f t="shared" si="20"/>
        <v>-0.12799159955394573</v>
      </c>
      <c r="J101" s="14">
        <f t="shared" si="21"/>
        <v>-5.3925556344955328E-2</v>
      </c>
      <c r="K101" s="14">
        <f t="shared" si="22"/>
        <v>0.14940244240416536</v>
      </c>
    </row>
    <row r="102" spans="1:11" x14ac:dyDescent="0.2">
      <c r="A102" s="12">
        <v>44105</v>
      </c>
      <c r="B102" s="14">
        <f t="shared" si="13"/>
        <v>-0.11355515464639138</v>
      </c>
      <c r="C102" s="14">
        <f t="shared" si="14"/>
        <v>1.018652636281063E-2</v>
      </c>
      <c r="D102" s="14">
        <f t="shared" si="15"/>
        <v>-9.0558459967460272E-2</v>
      </c>
      <c r="E102" s="14">
        <f t="shared" si="16"/>
        <v>-8.8200410836227316E-2</v>
      </c>
      <c r="F102" s="14">
        <f t="shared" si="17"/>
        <v>-4.7455072127507145E-2</v>
      </c>
      <c r="G102" s="14">
        <f t="shared" si="18"/>
        <v>8.7029937045372624E-2</v>
      </c>
      <c r="H102" s="14">
        <f t="shared" si="19"/>
        <v>-5.4807859628739963E-2</v>
      </c>
      <c r="I102" s="14">
        <f t="shared" si="20"/>
        <v>-8.1708351383834296E-2</v>
      </c>
      <c r="J102" s="14">
        <f t="shared" si="21"/>
        <v>6.0373660897766385E-2</v>
      </c>
      <c r="K102" s="14">
        <f t="shared" si="22"/>
        <v>0.4157849289520717</v>
      </c>
    </row>
    <row r="103" spans="1:11" x14ac:dyDescent="0.2">
      <c r="A103" s="12">
        <v>44136</v>
      </c>
      <c r="B103" s="14">
        <f t="shared" si="13"/>
        <v>0.17928435537335011</v>
      </c>
      <c r="C103" s="14">
        <f t="shared" si="14"/>
        <v>5.6914176028908088E-2</v>
      </c>
      <c r="D103" s="14">
        <f t="shared" si="15"/>
        <v>5.286467358226013E-2</v>
      </c>
      <c r="E103" s="14">
        <f t="shared" si="16"/>
        <v>0.10232759556922695</v>
      </c>
      <c r="F103" s="14">
        <f t="shared" si="17"/>
        <v>3.1476667980648049E-2</v>
      </c>
      <c r="G103" s="14">
        <f t="shared" si="18"/>
        <v>7.1377606845472633E-2</v>
      </c>
      <c r="H103" s="14">
        <f t="shared" si="19"/>
        <v>3.898950661217139E-2</v>
      </c>
      <c r="I103" s="14">
        <f t="shared" si="20"/>
        <v>6.9660826072818816E-2</v>
      </c>
      <c r="J103" s="14">
        <f t="shared" si="21"/>
        <v>0.15212575941367382</v>
      </c>
      <c r="K103" s="14">
        <f t="shared" si="22"/>
        <v>0.12476918930869756</v>
      </c>
    </row>
    <row r="104" spans="1:11" x14ac:dyDescent="0.2">
      <c r="A104" s="12">
        <v>44166</v>
      </c>
      <c r="B104" s="14">
        <f t="shared" si="13"/>
        <v>-3.8610733037627173E-2</v>
      </c>
      <c r="C104" s="14">
        <f t="shared" si="14"/>
        <v>-8.2743694208871864E-3</v>
      </c>
      <c r="D104" s="14">
        <f t="shared" si="15"/>
        <v>-4.0252451177752849E-2</v>
      </c>
      <c r="E104" s="14">
        <f t="shared" si="16"/>
        <v>0.13706522785678021</v>
      </c>
      <c r="F104" s="14">
        <f t="shared" si="17"/>
        <v>1.6625804812071605E-2</v>
      </c>
      <c r="G104" s="14">
        <f t="shared" si="18"/>
        <v>-1.1731011175072385E-2</v>
      </c>
      <c r="H104" s="14">
        <f t="shared" si="19"/>
        <v>2.154252111640852E-2</v>
      </c>
      <c r="I104" s="14">
        <f t="shared" si="20"/>
        <v>8.8651886499049731E-2</v>
      </c>
      <c r="J104" s="14">
        <f t="shared" si="21"/>
        <v>3.1684953761250481E-2</v>
      </c>
      <c r="K104" s="14">
        <f t="shared" si="22"/>
        <v>0.12432361655353698</v>
      </c>
    </row>
    <row r="105" spans="1:11" x14ac:dyDescent="0.2">
      <c r="A105" s="12">
        <v>44197</v>
      </c>
      <c r="B105" s="14">
        <f t="shared" si="13"/>
        <v>-9.6784186108581055E-2</v>
      </c>
      <c r="C105" s="14">
        <f t="shared" si="14"/>
        <v>-5.0242817542036224E-2</v>
      </c>
      <c r="D105" s="14">
        <f t="shared" si="15"/>
        <v>-1.9067629186411039E-2</v>
      </c>
      <c r="E105" s="14">
        <f t="shared" si="16"/>
        <v>-8.4216273101168374E-2</v>
      </c>
      <c r="F105" s="14">
        <f t="shared" si="17"/>
        <v>-2.6744746283269893E-2</v>
      </c>
      <c r="G105" s="14">
        <f t="shared" si="18"/>
        <v>3.102165017394358E-2</v>
      </c>
      <c r="H105" s="14">
        <f t="shared" si="19"/>
        <v>2.5275635305428087E-2</v>
      </c>
      <c r="I105" s="14">
        <f t="shared" si="20"/>
        <v>-2.5336815590735036E-2</v>
      </c>
      <c r="J105" s="14">
        <f t="shared" si="21"/>
        <v>-2.9491513096353315E-2</v>
      </c>
      <c r="K105" s="14">
        <f t="shared" si="22"/>
        <v>6.0328524163110679E-2</v>
      </c>
    </row>
    <row r="106" spans="1:11" x14ac:dyDescent="0.2">
      <c r="A106" s="12">
        <v>44228</v>
      </c>
      <c r="B106" s="14">
        <f t="shared" si="13"/>
        <v>-4.1587788875421271E-2</v>
      </c>
      <c r="C106" s="14">
        <f t="shared" si="14"/>
        <v>2.82494117734101E-3</v>
      </c>
      <c r="D106" s="14">
        <f t="shared" si="15"/>
        <v>4.0236021564819494E-2</v>
      </c>
      <c r="E106" s="14">
        <f t="shared" si="16"/>
        <v>0.4069916457490384</v>
      </c>
      <c r="F106" s="14">
        <f t="shared" si="17"/>
        <v>-4.7013714138382401E-2</v>
      </c>
      <c r="G106" s="14">
        <f t="shared" si="18"/>
        <v>9.0442975009514356E-2</v>
      </c>
      <c r="H106" s="14">
        <f t="shared" si="19"/>
        <v>-1.491284667401545E-2</v>
      </c>
      <c r="I106" s="14">
        <f t="shared" si="20"/>
        <v>-0.10438199285939383</v>
      </c>
      <c r="J106" s="14">
        <f t="shared" si="21"/>
        <v>-1.0669026442997063E-2</v>
      </c>
      <c r="K106" s="14">
        <f t="shared" si="22"/>
        <v>0.21992217054037805</v>
      </c>
    </row>
    <row r="107" spans="1:11" x14ac:dyDescent="0.2">
      <c r="A107" s="12">
        <v>44256</v>
      </c>
      <c r="B107" s="14">
        <f t="shared" si="13"/>
        <v>-0.10207649916098768</v>
      </c>
      <c r="C107" s="14">
        <f t="shared" si="14"/>
        <v>0.13947236387680317</v>
      </c>
      <c r="D107" s="14">
        <f t="shared" si="15"/>
        <v>-4.1125462318327075E-2</v>
      </c>
      <c r="E107" s="14">
        <f t="shared" si="16"/>
        <v>-0.20652470010633223</v>
      </c>
      <c r="F107" s="14">
        <f t="shared" si="17"/>
        <v>-1.0674438369980816E-2</v>
      </c>
      <c r="G107" s="14">
        <f t="shared" si="18"/>
        <v>9.1586050430202889E-3</v>
      </c>
      <c r="H107" s="14">
        <f t="shared" si="19"/>
        <v>-2.2390705880107435E-3</v>
      </c>
      <c r="I107" s="14">
        <f t="shared" si="20"/>
        <v>-1.2507321946426763E-2</v>
      </c>
      <c r="J107" s="14">
        <f t="shared" si="21"/>
        <v>8.1164725424671777E-2</v>
      </c>
      <c r="K107" s="14">
        <f t="shared" si="22"/>
        <v>-0.22309342858703626</v>
      </c>
    </row>
    <row r="108" spans="1:11" x14ac:dyDescent="0.2">
      <c r="A108" s="12">
        <v>44287</v>
      </c>
      <c r="B108" s="14">
        <f t="shared" si="13"/>
        <v>1.0670510725024798E-2</v>
      </c>
      <c r="C108" s="14">
        <f t="shared" si="14"/>
        <v>0.10426751780812628</v>
      </c>
      <c r="D108" s="14">
        <f t="shared" si="15"/>
        <v>0.10324102543482989</v>
      </c>
      <c r="E108" s="14">
        <f t="shared" si="16"/>
        <v>-0.15678531204411739</v>
      </c>
      <c r="F108" s="14">
        <f t="shared" si="17"/>
        <v>0.10287408642992658</v>
      </c>
      <c r="G108" s="14">
        <f t="shared" si="18"/>
        <v>0.12124773203664461</v>
      </c>
      <c r="H108" s="14">
        <f t="shared" si="19"/>
        <v>5.0564459045355767E-2</v>
      </c>
      <c r="I108" s="14">
        <f t="shared" si="20"/>
        <v>5.3632749829899268E-2</v>
      </c>
      <c r="J108" s="14">
        <f t="shared" si="21"/>
        <v>8.2128499175785644E-2</v>
      </c>
      <c r="K108" s="14">
        <f t="shared" si="22"/>
        <v>0.17201313961030329</v>
      </c>
    </row>
    <row r="109" spans="1:11" x14ac:dyDescent="0.2">
      <c r="A109" s="12">
        <v>44317</v>
      </c>
      <c r="B109" s="14">
        <f t="shared" si="13"/>
        <v>-4.7353433871338932E-2</v>
      </c>
      <c r="C109" s="14">
        <f t="shared" si="14"/>
        <v>1.6742628541044309E-2</v>
      </c>
      <c r="D109" s="14">
        <f t="shared" si="15"/>
        <v>6.5014052667296443E-2</v>
      </c>
      <c r="E109" s="14">
        <f t="shared" si="16"/>
        <v>3.4092315316977997E-2</v>
      </c>
      <c r="F109" s="14">
        <f t="shared" si="17"/>
        <v>-8.4122624959016609E-2</v>
      </c>
      <c r="G109" s="14">
        <f t="shared" si="18"/>
        <v>-9.3049813768286971E-3</v>
      </c>
      <c r="H109" s="14">
        <f t="shared" si="19"/>
        <v>-2.6684879061972418E-2</v>
      </c>
      <c r="I109" s="14">
        <f t="shared" si="20"/>
        <v>-7.3333922935611223E-2</v>
      </c>
      <c r="J109" s="14">
        <f t="shared" si="21"/>
        <v>6.7119816337875116E-2</v>
      </c>
      <c r="K109" s="14">
        <f t="shared" si="22"/>
        <v>9.4324228701967491E-3</v>
      </c>
    </row>
    <row r="110" spans="1:11" x14ac:dyDescent="0.2">
      <c r="A110" s="12">
        <v>44348</v>
      </c>
      <c r="B110" s="14">
        <f t="shared" si="13"/>
        <v>0.1312184412679939</v>
      </c>
      <c r="C110" s="14">
        <f t="shared" si="14"/>
        <v>6.1709110451195148E-2</v>
      </c>
      <c r="D110" s="14">
        <f t="shared" si="15"/>
        <v>0.19404575992591877</v>
      </c>
      <c r="E110" s="14">
        <f t="shared" si="16"/>
        <v>0.15588057056631377</v>
      </c>
      <c r="F110" s="14">
        <f t="shared" si="17"/>
        <v>5.4137460256986972E-2</v>
      </c>
      <c r="G110" s="14">
        <f t="shared" si="18"/>
        <v>2.4678064121227312E-2</v>
      </c>
      <c r="H110" s="14">
        <f t="shared" si="19"/>
        <v>6.4847799443829526E-2</v>
      </c>
      <c r="I110" s="14">
        <f t="shared" si="20"/>
        <v>7.4679982679707962E-2</v>
      </c>
      <c r="J110" s="14">
        <f t="shared" si="21"/>
        <v>-3.3454674676033852E-3</v>
      </c>
      <c r="K110" s="14">
        <f t="shared" si="22"/>
        <v>9.7087795740947461E-2</v>
      </c>
    </row>
    <row r="111" spans="1:11" x14ac:dyDescent="0.2">
      <c r="A111" s="12">
        <v>44378</v>
      </c>
      <c r="B111" s="14">
        <f t="shared" si="13"/>
        <v>9.4374910036165965E-2</v>
      </c>
      <c r="C111" s="14">
        <f t="shared" si="14"/>
        <v>2.9981378460333347E-2</v>
      </c>
      <c r="D111" s="14">
        <f t="shared" si="15"/>
        <v>-3.9551065122244551E-2</v>
      </c>
      <c r="E111" s="14">
        <f t="shared" si="16"/>
        <v>-1.4570936537697862E-3</v>
      </c>
      <c r="F111" s="14">
        <f t="shared" si="17"/>
        <v>-4.4315783482330534E-2</v>
      </c>
      <c r="G111" s="14">
        <f t="shared" si="18"/>
        <v>8.7765077655564502E-2</v>
      </c>
      <c r="H111" s="14">
        <f t="shared" si="19"/>
        <v>3.370176872739121E-2</v>
      </c>
      <c r="I111" s="14">
        <f t="shared" si="20"/>
        <v>4.3138186445022556E-2</v>
      </c>
      <c r="J111" s="14">
        <f t="shared" si="21"/>
        <v>-9.9370080156078473E-3</v>
      </c>
      <c r="K111" s="14">
        <f t="shared" si="22"/>
        <v>9.2751668590180816E-2</v>
      </c>
    </row>
    <row r="112" spans="1:11" x14ac:dyDescent="0.2">
      <c r="A112" s="12">
        <v>44409</v>
      </c>
      <c r="B112" s="14">
        <f t="shared" si="13"/>
        <v>1.3469309372700654E-2</v>
      </c>
      <c r="C112" s="14">
        <f t="shared" si="14"/>
        <v>6.8342430377965155E-2</v>
      </c>
      <c r="D112" s="14">
        <f t="shared" si="15"/>
        <v>0.12397086831522507</v>
      </c>
      <c r="E112" s="14">
        <f t="shared" si="16"/>
        <v>-9.3277663521004056E-2</v>
      </c>
      <c r="F112" s="14">
        <f t="shared" si="17"/>
        <v>3.1087782844304145E-2</v>
      </c>
      <c r="G112" s="14">
        <f t="shared" si="18"/>
        <v>6.0671165045183259E-2</v>
      </c>
      <c r="H112" s="14">
        <f t="shared" si="19"/>
        <v>4.1134391326203779E-2</v>
      </c>
      <c r="I112" s="14">
        <f t="shared" si="20"/>
        <v>2.0294110331912762E-2</v>
      </c>
      <c r="J112" s="14">
        <f t="shared" si="21"/>
        <v>8.3156267214435226E-2</v>
      </c>
      <c r="K112" s="14">
        <f t="shared" si="22"/>
        <v>2.7046345536039323E-2</v>
      </c>
    </row>
    <row r="113" spans="1:11" x14ac:dyDescent="0.2">
      <c r="A113" s="12">
        <v>44440</v>
      </c>
      <c r="B113" s="14">
        <f t="shared" si="13"/>
        <v>-0.10155207334085409</v>
      </c>
      <c r="C113" s="14">
        <f t="shared" si="14"/>
        <v>-0.10581130784139255</v>
      </c>
      <c r="D113" s="14">
        <f t="shared" si="15"/>
        <v>-9.1541792988526882E-2</v>
      </c>
      <c r="E113" s="14">
        <f t="shared" si="16"/>
        <v>-8.0867172210004487E-2</v>
      </c>
      <c r="F113" s="14">
        <f t="shared" si="17"/>
        <v>-6.6049594282973481E-2</v>
      </c>
      <c r="G113" s="14">
        <f t="shared" si="18"/>
        <v>-8.9953740049873943E-2</v>
      </c>
      <c r="H113" s="14">
        <f t="shared" si="19"/>
        <v>-8.5128071702550712E-2</v>
      </c>
      <c r="I113" s="14">
        <f t="shared" si="20"/>
        <v>-9.0281882752198547E-2</v>
      </c>
      <c r="J113" s="14">
        <f t="shared" si="21"/>
        <v>-0.11855085097830013</v>
      </c>
      <c r="K113" s="14">
        <f t="shared" si="22"/>
        <v>-2.5281468025152739E-2</v>
      </c>
    </row>
    <row r="114" spans="1:11" x14ac:dyDescent="0.2">
      <c r="A114" s="12">
        <v>44470</v>
      </c>
      <c r="B114" s="14">
        <f t="shared" si="13"/>
        <v>0.12734371712387266</v>
      </c>
      <c r="C114" s="14">
        <f t="shared" si="14"/>
        <v>-4.2157320730737975E-2</v>
      </c>
      <c r="D114" s="14">
        <f t="shared" si="15"/>
        <v>0.19633904375980399</v>
      </c>
      <c r="E114" s="14">
        <f t="shared" si="16"/>
        <v>-0.13541992964215208</v>
      </c>
      <c r="F114" s="14">
        <f t="shared" si="17"/>
        <v>1.5208611635717396E-2</v>
      </c>
      <c r="G114" s="14">
        <f t="shared" si="18"/>
        <v>9.1376803521530783E-2</v>
      </c>
      <c r="H114" s="14">
        <f t="shared" si="19"/>
        <v>0.1456444714830944</v>
      </c>
      <c r="I114" s="14">
        <f t="shared" si="20"/>
        <v>3.7181260490547471E-2</v>
      </c>
      <c r="J114" s="14">
        <f t="shared" si="21"/>
        <v>0.11676618616288828</v>
      </c>
      <c r="K114" s="14">
        <f t="shared" si="22"/>
        <v>-0.33537960104449183</v>
      </c>
    </row>
    <row r="115" spans="1:11" x14ac:dyDescent="0.2">
      <c r="A115" s="12">
        <v>44501</v>
      </c>
      <c r="B115" s="14">
        <f t="shared" si="13"/>
        <v>0.24722220564909211</v>
      </c>
      <c r="C115" s="14">
        <f t="shared" si="14"/>
        <v>8.323853729865556E-3</v>
      </c>
      <c r="D115" s="14">
        <f t="shared" si="15"/>
        <v>0.23128140282905288</v>
      </c>
      <c r="E115" s="14">
        <f t="shared" si="16"/>
        <v>-0.21262948611065235</v>
      </c>
      <c r="F115" s="14">
        <f t="shared" si="17"/>
        <v>2.8101192909727544E-2</v>
      </c>
      <c r="G115" s="14">
        <f t="shared" si="18"/>
        <v>-5.3145403387244293E-2</v>
      </c>
      <c r="H115" s="14">
        <f t="shared" si="19"/>
        <v>-1.9832653019645704E-2</v>
      </c>
      <c r="I115" s="14">
        <f t="shared" si="20"/>
        <v>7.8640817952084996E-2</v>
      </c>
      <c r="J115" s="14">
        <f t="shared" si="21"/>
        <v>-4.3032554190294295E-2</v>
      </c>
      <c r="K115" s="14">
        <f t="shared" si="22"/>
        <v>-9.4701644548110864E-2</v>
      </c>
    </row>
    <row r="116" spans="1:11" x14ac:dyDescent="0.2">
      <c r="A116" s="12">
        <v>44531</v>
      </c>
      <c r="B116" s="14">
        <f t="shared" si="13"/>
        <v>-0.12412069330873418</v>
      </c>
      <c r="C116" s="14">
        <f t="shared" si="14"/>
        <v>4.1567181531640081E-2</v>
      </c>
      <c r="D116" s="14">
        <f t="shared" si="15"/>
        <v>-0.11932922941270091</v>
      </c>
      <c r="E116" s="14">
        <f t="shared" si="16"/>
        <v>-3.1547123001260821E-2</v>
      </c>
      <c r="F116" s="14">
        <f t="shared" si="17"/>
        <v>-6.1552356373707748E-2</v>
      </c>
      <c r="G116" s="14">
        <f t="shared" si="18"/>
        <v>9.8802078403896799E-3</v>
      </c>
      <c r="H116" s="14">
        <f t="shared" si="19"/>
        <v>4.623251594391628E-4</v>
      </c>
      <c r="I116" s="14">
        <f t="shared" si="20"/>
        <v>5.1782801447273499E-2</v>
      </c>
      <c r="J116" s="14">
        <f t="shared" si="21"/>
        <v>1.1049544131774636E-2</v>
      </c>
      <c r="K116" s="14">
        <f t="shared" si="22"/>
        <v>-7.6657924735843213E-3</v>
      </c>
    </row>
    <row r="117" spans="1:11" x14ac:dyDescent="0.2">
      <c r="A117" s="12">
        <v>44562</v>
      </c>
      <c r="B117" s="14">
        <f t="shared" si="13"/>
        <v>-0.25903476981914469</v>
      </c>
      <c r="C117" s="14">
        <f t="shared" si="14"/>
        <v>-6.5541640233107268E-2</v>
      </c>
      <c r="D117" s="14">
        <f t="shared" si="15"/>
        <v>-0.19732421634644015</v>
      </c>
      <c r="E117" s="14">
        <f t="shared" si="16"/>
        <v>-0.15672132659732307</v>
      </c>
      <c r="F117" s="14">
        <f t="shared" si="17"/>
        <v>-0.11955596760776271</v>
      </c>
      <c r="G117" s="14">
        <f t="shared" si="18"/>
        <v>-7.8919527557814312E-2</v>
      </c>
      <c r="H117" s="14">
        <f t="shared" si="19"/>
        <v>-9.5056331196968158E-2</v>
      </c>
      <c r="I117" s="14">
        <f t="shared" si="20"/>
        <v>-3.5657019284003014E-2</v>
      </c>
      <c r="J117" s="14">
        <f t="shared" si="21"/>
        <v>-0.10763505800825045</v>
      </c>
      <c r="K117" s="14">
        <f t="shared" si="22"/>
        <v>-0.36372416652323764</v>
      </c>
    </row>
    <row r="118" spans="1:11" x14ac:dyDescent="0.2">
      <c r="A118" s="12">
        <v>44593</v>
      </c>
      <c r="B118" s="14">
        <f t="shared" si="13"/>
        <v>4.8250481982740852E-2</v>
      </c>
      <c r="C118" s="14">
        <f t="shared" si="14"/>
        <v>-0.38945613558484854</v>
      </c>
      <c r="D118" s="14">
        <f t="shared" si="15"/>
        <v>-1.8190354221401122E-2</v>
      </c>
      <c r="E118" s="14">
        <f t="shared" si="16"/>
        <v>-6.8692851179644521E-2</v>
      </c>
      <c r="F118" s="14">
        <f t="shared" si="17"/>
        <v>1.5276854486573729E-2</v>
      </c>
      <c r="G118" s="14">
        <f t="shared" si="18"/>
        <v>-1.2550766202680272E-2</v>
      </c>
      <c r="H118" s="14">
        <f t="shared" si="19"/>
        <v>-5.6709481151462585E-2</v>
      </c>
      <c r="I118" s="14">
        <f t="shared" si="20"/>
        <v>-7.6675694374765013E-2</v>
      </c>
      <c r="J118" s="14">
        <f t="shared" si="21"/>
        <v>-0.10197256057160771</v>
      </c>
      <c r="K118" s="14">
        <f t="shared" si="22"/>
        <v>0.20949953722902673</v>
      </c>
    </row>
    <row r="119" spans="1:11" x14ac:dyDescent="0.2">
      <c r="A119" s="12">
        <v>44621</v>
      </c>
      <c r="B119" s="14">
        <f t="shared" si="13"/>
        <v>-0.14878770801329771</v>
      </c>
      <c r="C119" s="14">
        <f t="shared" si="14"/>
        <v>5.787450971055793E-2</v>
      </c>
      <c r="D119" s="14">
        <f t="shared" si="15"/>
        <v>9.8348441995226007E-2</v>
      </c>
      <c r="E119" s="14">
        <f t="shared" si="16"/>
        <v>6.9615531808213019E-2</v>
      </c>
      <c r="F119" s="14">
        <f t="shared" si="17"/>
        <v>4.8577765531716152E-2</v>
      </c>
      <c r="G119" s="14">
        <f t="shared" si="18"/>
        <v>1.8535154782865659E-2</v>
      </c>
      <c r="H119" s="14">
        <f t="shared" si="19"/>
        <v>1.4642889802909908E-2</v>
      </c>
      <c r="I119" s="14">
        <f t="shared" si="20"/>
        <v>3.6062352426154645E-2</v>
      </c>
      <c r="J119" s="14">
        <f t="shared" si="21"/>
        <v>2.5914603280857099E-2</v>
      </c>
      <c r="K119" s="14">
        <f t="shared" si="22"/>
        <v>-9.9545751324302087E-2</v>
      </c>
    </row>
    <row r="120" spans="1:11" x14ac:dyDescent="0.2">
      <c r="A120" s="12">
        <v>44652</v>
      </c>
      <c r="B120" s="14">
        <f t="shared" si="13"/>
        <v>-0.27401726062551923</v>
      </c>
      <c r="C120" s="14">
        <f t="shared" si="14"/>
        <v>-9.8055962564428278E-2</v>
      </c>
      <c r="D120" s="14">
        <f t="shared" si="15"/>
        <v>-0.40012267923587924</v>
      </c>
      <c r="E120" s="14">
        <f t="shared" si="16"/>
        <v>0.22162178759932177</v>
      </c>
      <c r="F120" s="14">
        <f t="shared" si="17"/>
        <v>-0.28223183349707709</v>
      </c>
      <c r="G120" s="14">
        <f t="shared" si="18"/>
        <v>-0.2085283187892219</v>
      </c>
      <c r="H120" s="14">
        <f t="shared" si="19"/>
        <v>-0.12193465780105066</v>
      </c>
      <c r="I120" s="14">
        <f t="shared" si="20"/>
        <v>-0.12199768563558247</v>
      </c>
      <c r="J120" s="14">
        <f t="shared" si="21"/>
        <v>-0.20253320597112401</v>
      </c>
      <c r="K120" s="14">
        <f t="shared" si="22"/>
        <v>-0.23015023468363613</v>
      </c>
    </row>
    <row r="121" spans="1:11" x14ac:dyDescent="0.2">
      <c r="A121" s="12">
        <v>44682</v>
      </c>
      <c r="B121" s="14">
        <f t="shared" si="13"/>
        <v>0.14654387186981507</v>
      </c>
      <c r="C121" s="14">
        <f t="shared" si="14"/>
        <v>-2.9086739225958235E-2</v>
      </c>
      <c r="D121" s="14">
        <f t="shared" si="15"/>
        <v>-7.3400156758438324E-3</v>
      </c>
      <c r="E121" s="14">
        <f t="shared" si="16"/>
        <v>-0.22842477433138814</v>
      </c>
      <c r="F121" s="14">
        <f t="shared" si="17"/>
        <v>-4.4359241316116502E-2</v>
      </c>
      <c r="G121" s="14">
        <f t="shared" si="18"/>
        <v>-1.3777277066008484E-2</v>
      </c>
      <c r="H121" s="14">
        <f t="shared" si="19"/>
        <v>-3.7290828653445338E-2</v>
      </c>
      <c r="I121" s="14">
        <f t="shared" si="20"/>
        <v>-7.7325582282870037E-2</v>
      </c>
      <c r="J121" s="14">
        <f t="shared" si="21"/>
        <v>6.7681695364432984E-2</v>
      </c>
      <c r="K121" s="14">
        <f t="shared" si="22"/>
        <v>-0.69702444540839792</v>
      </c>
    </row>
    <row r="122" spans="1:11" x14ac:dyDescent="0.2">
      <c r="A122" s="12">
        <v>44713</v>
      </c>
      <c r="B122" s="14">
        <f t="shared" si="13"/>
        <v>-0.31500603254434223</v>
      </c>
      <c r="C122" s="14">
        <f t="shared" si="14"/>
        <v>-0.17746769168349039</v>
      </c>
      <c r="D122" s="14">
        <f t="shared" si="15"/>
        <v>-0.22248773153075324</v>
      </c>
      <c r="E122" s="14">
        <f t="shared" si="16"/>
        <v>-7.2451273684297129E-2</v>
      </c>
      <c r="F122" s="14">
        <f t="shared" si="17"/>
        <v>-0.13486397603266814</v>
      </c>
      <c r="G122" s="14">
        <f t="shared" si="18"/>
        <v>-5.3827549290942731E-2</v>
      </c>
      <c r="H122" s="14">
        <f t="shared" si="19"/>
        <v>-7.3631516257819898E-2</v>
      </c>
      <c r="I122" s="14">
        <f t="shared" si="20"/>
        <v>-0.10475694501975433</v>
      </c>
      <c r="J122" s="14">
        <f t="shared" si="21"/>
        <v>-9.50022067924646E-2</v>
      </c>
      <c r="K122" s="14">
        <f t="shared" si="22"/>
        <v>-6.7392670950610647E-2</v>
      </c>
    </row>
    <row r="123" spans="1:11" x14ac:dyDescent="0.2">
      <c r="A123" s="12">
        <v>44743</v>
      </c>
      <c r="B123" s="14">
        <f t="shared" si="13"/>
        <v>0.18307858556822371</v>
      </c>
      <c r="C123" s="14">
        <f t="shared" si="14"/>
        <v>-7.8458674092483222E-3</v>
      </c>
      <c r="D123" s="14">
        <f t="shared" si="15"/>
        <v>0.16673515356187302</v>
      </c>
      <c r="E123" s="14">
        <f t="shared" si="16"/>
        <v>9.1911798376883486E-2</v>
      </c>
      <c r="F123" s="14">
        <f t="shared" si="17"/>
        <v>0.22843990571265252</v>
      </c>
      <c r="G123" s="14">
        <f t="shared" si="18"/>
        <v>5.4609314692449257E-2</v>
      </c>
      <c r="H123" s="14">
        <f t="shared" si="19"/>
        <v>7.2292745692346852E-2</v>
      </c>
      <c r="I123" s="14">
        <f t="shared" si="20"/>
        <v>0.15298434291859098</v>
      </c>
      <c r="J123" s="14">
        <f t="shared" si="21"/>
        <v>9.3186702642219274E-2</v>
      </c>
      <c r="K123" s="14">
        <f t="shared" si="22"/>
        <v>-0.27979580013628286</v>
      </c>
    </row>
    <row r="124" spans="1:11" x14ac:dyDescent="0.2">
      <c r="A124" s="12">
        <v>44774</v>
      </c>
      <c r="B124" s="14">
        <f t="shared" si="13"/>
        <v>-0.13546685847394571</v>
      </c>
      <c r="C124" s="14">
        <f t="shared" si="14"/>
        <v>2.936475661532658E-2</v>
      </c>
      <c r="D124" s="14">
        <f t="shared" si="15"/>
        <v>-0.19914629488207558</v>
      </c>
      <c r="E124" s="14">
        <f t="shared" si="16"/>
        <v>-8.6235248485136112E-2</v>
      </c>
      <c r="F124" s="14">
        <f t="shared" si="17"/>
        <v>-7.3576075803790691E-2</v>
      </c>
      <c r="G124" s="14">
        <f t="shared" si="18"/>
        <v>-8.290615260067187E-2</v>
      </c>
      <c r="H124" s="14">
        <f t="shared" si="19"/>
        <v>-8.7831238970397893E-2</v>
      </c>
      <c r="I124" s="14">
        <f t="shared" si="20"/>
        <v>-5.2913512287494704E-2</v>
      </c>
      <c r="J124" s="14">
        <f t="shared" si="21"/>
        <v>-5.1604222968012351E-3</v>
      </c>
      <c r="K124" s="14">
        <f t="shared" si="22"/>
        <v>0.10100510215494274</v>
      </c>
    </row>
    <row r="125" spans="1:11" x14ac:dyDescent="0.2">
      <c r="A125" s="12">
        <v>44805</v>
      </c>
      <c r="B125" s="14">
        <f t="shared" si="13"/>
        <v>-0.32059317731968295</v>
      </c>
      <c r="C125" s="14">
        <f t="shared" si="14"/>
        <v>-0.1774443831395438</v>
      </c>
      <c r="D125" s="14">
        <f t="shared" si="15"/>
        <v>-0.23193096541854516</v>
      </c>
      <c r="E125" s="14">
        <f t="shared" si="16"/>
        <v>0.10839042369971141</v>
      </c>
      <c r="F125" s="14">
        <f t="shared" si="17"/>
        <v>-0.12603272918168595</v>
      </c>
      <c r="G125" s="14">
        <f t="shared" si="18"/>
        <v>-0.13419783658889267</v>
      </c>
      <c r="H125" s="14">
        <f t="shared" si="19"/>
        <v>-0.13243226664399549</v>
      </c>
      <c r="I125" s="14">
        <f t="shared" si="20"/>
        <v>-0.14876433076001813</v>
      </c>
      <c r="J125" s="14">
        <f t="shared" si="21"/>
        <v>-0.19243027161346962</v>
      </c>
      <c r="K125" s="14">
        <f t="shared" si="22"/>
        <v>-9.7913787105308306E-2</v>
      </c>
    </row>
    <row r="126" spans="1:11" x14ac:dyDescent="0.2">
      <c r="A126" s="12">
        <v>44835</v>
      </c>
      <c r="B126" s="14">
        <f t="shared" si="13"/>
        <v>-0.11928455799114851</v>
      </c>
      <c r="C126" s="14">
        <f t="shared" si="14"/>
        <v>-5.6605638903415079E-2</v>
      </c>
      <c r="D126" s="14">
        <f t="shared" si="15"/>
        <v>-6.8133409787273141E-2</v>
      </c>
      <c r="E126" s="14">
        <f t="shared" si="16"/>
        <v>0.11525014461122858</v>
      </c>
      <c r="F126" s="14">
        <f t="shared" si="17"/>
        <v>-1.1931487465307139E-2</v>
      </c>
      <c r="G126" s="14">
        <f t="shared" si="18"/>
        <v>9.0444915505911577E-3</v>
      </c>
      <c r="H126" s="14">
        <f t="shared" si="19"/>
        <v>-4.7902816875214492E-2</v>
      </c>
      <c r="I126" s="14">
        <f t="shared" si="20"/>
        <v>-1.8807606432245438E-2</v>
      </c>
      <c r="J126" s="14">
        <f t="shared" si="21"/>
        <v>-3.6459469100029507E-2</v>
      </c>
      <c r="K126" s="14">
        <f t="shared" si="22"/>
        <v>7.2497488928523396E-2</v>
      </c>
    </row>
    <row r="127" spans="1:11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</row>
    <row r="130" spans="1:61" ht="16" x14ac:dyDescent="0.2">
      <c r="A130" s="13" t="s">
        <v>17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61" x14ac:dyDescent="0.2">
      <c r="B131" s="12">
        <v>43070</v>
      </c>
      <c r="C131" s="12">
        <v>43101</v>
      </c>
      <c r="D131" s="12">
        <v>43132</v>
      </c>
      <c r="E131" s="12">
        <v>43160</v>
      </c>
      <c r="F131" s="12">
        <v>43191</v>
      </c>
      <c r="G131" s="12">
        <v>43221</v>
      </c>
      <c r="H131" s="12">
        <v>43252</v>
      </c>
      <c r="I131" s="12">
        <v>43282</v>
      </c>
      <c r="J131" s="12">
        <v>43313</v>
      </c>
      <c r="K131" s="12">
        <v>43344</v>
      </c>
      <c r="L131" s="12">
        <v>43374</v>
      </c>
      <c r="M131" s="12">
        <v>43405</v>
      </c>
      <c r="N131" s="12">
        <v>43435</v>
      </c>
      <c r="O131" s="12">
        <v>43466</v>
      </c>
      <c r="P131" s="12">
        <v>43497</v>
      </c>
      <c r="Q131" s="12">
        <v>43525</v>
      </c>
      <c r="R131" s="12">
        <v>43556</v>
      </c>
      <c r="S131" s="12">
        <v>43586</v>
      </c>
      <c r="T131" s="12">
        <v>43617</v>
      </c>
      <c r="U131" s="12">
        <v>43647</v>
      </c>
      <c r="V131" s="12">
        <v>43678</v>
      </c>
      <c r="W131" s="12">
        <v>43709</v>
      </c>
      <c r="X131" s="12">
        <v>43739</v>
      </c>
      <c r="Y131" s="12">
        <v>43770</v>
      </c>
      <c r="Z131" s="12">
        <v>43800</v>
      </c>
      <c r="AA131" s="12">
        <v>43831</v>
      </c>
      <c r="AB131" s="12">
        <v>43862</v>
      </c>
      <c r="AC131" s="12">
        <v>43891</v>
      </c>
      <c r="AD131" s="12">
        <v>43922</v>
      </c>
      <c r="AE131" s="12">
        <v>43952</v>
      </c>
      <c r="AF131" s="12">
        <v>43983</v>
      </c>
      <c r="AG131" s="12">
        <v>44013</v>
      </c>
      <c r="AH131" s="12">
        <v>44044</v>
      </c>
      <c r="AI131" s="12">
        <v>44075</v>
      </c>
      <c r="AJ131" s="12">
        <v>44105</v>
      </c>
      <c r="AK131" s="12">
        <v>44136</v>
      </c>
      <c r="AL131" s="12">
        <v>44166</v>
      </c>
      <c r="AM131" s="12">
        <v>44197</v>
      </c>
      <c r="AN131" s="12">
        <v>44228</v>
      </c>
      <c r="AO131" s="12">
        <v>44256</v>
      </c>
      <c r="AP131" s="12">
        <v>44287</v>
      </c>
      <c r="AQ131" s="12">
        <v>44317</v>
      </c>
      <c r="AR131" s="12">
        <v>44348</v>
      </c>
      <c r="AS131" s="12">
        <v>44378</v>
      </c>
      <c r="AT131" s="12">
        <v>44409</v>
      </c>
      <c r="AU131" s="12">
        <v>44440</v>
      </c>
      <c r="AV131" s="12">
        <v>44470</v>
      </c>
      <c r="AW131" s="12">
        <v>44501</v>
      </c>
      <c r="AX131" s="12">
        <v>44531</v>
      </c>
      <c r="AY131" s="12">
        <v>44562</v>
      </c>
      <c r="AZ131" s="12">
        <v>44593</v>
      </c>
      <c r="BA131" s="12">
        <v>44621</v>
      </c>
      <c r="BB131" s="12">
        <v>44652</v>
      </c>
      <c r="BC131" s="12">
        <v>44682</v>
      </c>
      <c r="BD131" s="12">
        <v>44713</v>
      </c>
      <c r="BE131" s="12">
        <v>44743</v>
      </c>
      <c r="BF131" s="12">
        <v>44774</v>
      </c>
      <c r="BG131" s="12">
        <v>44805</v>
      </c>
      <c r="BH131" s="12">
        <v>44835</v>
      </c>
    </row>
    <row r="132" spans="1:61" x14ac:dyDescent="0.2">
      <c r="A132" s="11" t="s">
        <v>1</v>
      </c>
      <c r="B132" s="20">
        <f t="array" ref="B132:BH141">TRANSPOSE(B68:K126)</f>
        <v>-8.5949962534955709E-2</v>
      </c>
      <c r="C132" s="20">
        <v>0.26180580796956532</v>
      </c>
      <c r="D132" s="20">
        <v>-0.15458496903660401</v>
      </c>
      <c r="E132" s="20">
        <v>-0.21476410384608927</v>
      </c>
      <c r="F132" s="20">
        <v>5.1048370347468418E-2</v>
      </c>
      <c r="G132" s="20">
        <v>0.20435170637809999</v>
      </c>
      <c r="H132" s="20">
        <v>5.9494882290939556E-2</v>
      </c>
      <c r="I132" s="20">
        <v>0.1728505327287139</v>
      </c>
      <c r="J132" s="20">
        <v>0.28880852637388454</v>
      </c>
      <c r="K132" s="20">
        <v>0.1764744468781301</v>
      </c>
      <c r="L132" s="20">
        <v>-0.55676687182329587</v>
      </c>
      <c r="M132" s="20">
        <v>0.12843096531806841</v>
      </c>
      <c r="N132" s="20">
        <v>-0.17140608553223491</v>
      </c>
      <c r="O132" s="20">
        <v>0.25108147055920349</v>
      </c>
      <c r="P132" s="20">
        <v>-6.5021874347970465E-2</v>
      </c>
      <c r="Q132" s="20">
        <v>5.288101637794413E-2</v>
      </c>
      <c r="R132" s="20">
        <v>5.1134404032178636E-2</v>
      </c>
      <c r="S132" s="20">
        <v>-3.6299431928624976E-2</v>
      </c>
      <c r="T132" s="20">
        <v>7.4242173828346553E-2</v>
      </c>
      <c r="U132" s="20">
        <v>-2.5674515595017676E-2</v>
      </c>
      <c r="V132" s="20">
        <v>4.0077600787495754E-3</v>
      </c>
      <c r="W132" s="20">
        <v>-0.10975330048200824</v>
      </c>
      <c r="X132" s="20">
        <v>0.12904342463693297</v>
      </c>
      <c r="Y132" s="20">
        <v>0.11479564550647517</v>
      </c>
      <c r="Z132" s="20">
        <v>0.12988760121165188</v>
      </c>
      <c r="AA132" s="20">
        <v>-3.750917143834933E-3</v>
      </c>
      <c r="AB132" s="20">
        <v>-6.1180171008004942E-2</v>
      </c>
      <c r="AC132" s="20">
        <v>-2.8305228115117299E-2</v>
      </c>
      <c r="AD132" s="20">
        <v>0.11313783483768619</v>
      </c>
      <c r="AE132" s="20">
        <v>-1.7474968983838823E-3</v>
      </c>
      <c r="AF132" s="20">
        <v>-5.0672453757673167E-2</v>
      </c>
      <c r="AG132" s="20">
        <v>0.35816285088067468</v>
      </c>
      <c r="AH132" s="20">
        <v>0.13119998785451703</v>
      </c>
      <c r="AI132" s="20">
        <v>-0.13058748787137822</v>
      </c>
      <c r="AJ132" s="20">
        <v>-0.11355515464639138</v>
      </c>
      <c r="AK132" s="20">
        <v>0.17928435537335011</v>
      </c>
      <c r="AL132" s="20">
        <v>-3.8610733037627173E-2</v>
      </c>
      <c r="AM132" s="20">
        <v>-9.6784186108581055E-2</v>
      </c>
      <c r="AN132" s="20">
        <v>-4.1587788875421271E-2</v>
      </c>
      <c r="AO132" s="20">
        <v>-0.10207649916098768</v>
      </c>
      <c r="AP132" s="20">
        <v>1.0670510725024798E-2</v>
      </c>
      <c r="AQ132" s="20">
        <v>-4.7353433871338932E-2</v>
      </c>
      <c r="AR132" s="20">
        <v>0.1312184412679939</v>
      </c>
      <c r="AS132" s="20">
        <v>9.4374910036165965E-2</v>
      </c>
      <c r="AT132" s="20">
        <v>1.3469309372700654E-2</v>
      </c>
      <c r="AU132" s="20">
        <v>-0.10155207334085409</v>
      </c>
      <c r="AV132" s="20">
        <v>0.12734371712387266</v>
      </c>
      <c r="AW132" s="20">
        <v>0.24722220564909211</v>
      </c>
      <c r="AX132" s="20">
        <v>-0.12412069330873418</v>
      </c>
      <c r="AY132" s="20">
        <v>-0.25903476981914469</v>
      </c>
      <c r="AZ132" s="20">
        <v>4.8250481982740852E-2</v>
      </c>
      <c r="BA132" s="20">
        <v>-0.14878770801329771</v>
      </c>
      <c r="BB132" s="20">
        <v>-0.27401726062551923</v>
      </c>
      <c r="BC132" s="20">
        <v>0.14654387186981507</v>
      </c>
      <c r="BD132" s="20">
        <v>-0.31500603254434223</v>
      </c>
      <c r="BE132" s="20">
        <v>0.18307858556822371</v>
      </c>
      <c r="BF132" s="20">
        <v>-0.13546685847394571</v>
      </c>
      <c r="BG132" s="20">
        <v>-0.32059317731968295</v>
      </c>
      <c r="BH132" s="20">
        <v>-0.11928455799114851</v>
      </c>
      <c r="BI132" s="20"/>
    </row>
    <row r="133" spans="1:61" x14ac:dyDescent="0.2">
      <c r="A133" s="11" t="s">
        <v>2</v>
      </c>
      <c r="B133" s="20">
        <v>1.5052507554617093E-3</v>
      </c>
      <c r="C133" s="20">
        <v>6.3003059935019812E-2</v>
      </c>
      <c r="D133" s="20">
        <v>-4.1363360505178436E-2</v>
      </c>
      <c r="E133" s="20">
        <v>-0.10414220445645997</v>
      </c>
      <c r="F133" s="20">
        <v>7.9211180239103909E-2</v>
      </c>
      <c r="G133" s="20">
        <v>0.11443151310709007</v>
      </c>
      <c r="H133" s="20">
        <v>1.873456158516686E-2</v>
      </c>
      <c r="I133" s="20">
        <v>-0.1130683001352692</v>
      </c>
      <c r="J133" s="20">
        <v>2.3664908764190001E-2</v>
      </c>
      <c r="K133" s="20">
        <v>-6.0704166967522906E-2</v>
      </c>
      <c r="L133" s="20">
        <v>-7.4592363398848574E-2</v>
      </c>
      <c r="M133" s="20">
        <v>-7.0930722903883484E-2</v>
      </c>
      <c r="N133" s="20">
        <v>-6.4528908109458924E-2</v>
      </c>
      <c r="O133" s="20">
        <v>0.24582884688763693</v>
      </c>
      <c r="P133" s="20">
        <v>-2.6363221739154324E-2</v>
      </c>
      <c r="Q133" s="20">
        <v>3.7517450859414415E-2</v>
      </c>
      <c r="R133" s="20">
        <v>0.1542018514189146</v>
      </c>
      <c r="S133" s="20">
        <v>-8.0381849475200925E-2</v>
      </c>
      <c r="T133" s="20">
        <v>8.9465716040179069E-2</v>
      </c>
      <c r="U133" s="20">
        <v>1.1929927502370293E-2</v>
      </c>
      <c r="V133" s="20">
        <v>-3.9494992729492667E-2</v>
      </c>
      <c r="W133" s="20">
        <v>-3.61608821879352E-2</v>
      </c>
      <c r="X133" s="20">
        <v>7.9014976730057571E-2</v>
      </c>
      <c r="Y133" s="20">
        <v>5.6390280768258111E-2</v>
      </c>
      <c r="Z133" s="20">
        <v>2.3321936705174736E-2</v>
      </c>
      <c r="AA133" s="20">
        <v>-1.0829562072789463E-2</v>
      </c>
      <c r="AB133" s="20">
        <v>-4.2304653370152268E-2</v>
      </c>
      <c r="AC133" s="20">
        <v>-0.13756768098864916</v>
      </c>
      <c r="AD133" s="20">
        <v>0.21037598258907053</v>
      </c>
      <c r="AE133" s="20">
        <v>0.10048304426684637</v>
      </c>
      <c r="AF133" s="20">
        <v>1.4335180848436886E-2</v>
      </c>
      <c r="AG133" s="20">
        <v>0.11635294480906243</v>
      </c>
      <c r="AH133" s="20">
        <v>0.15039792371297694</v>
      </c>
      <c r="AI133" s="20">
        <v>-0.1073151688772592</v>
      </c>
      <c r="AJ133" s="20">
        <v>1.018652636281063E-2</v>
      </c>
      <c r="AK133" s="20">
        <v>5.6914176028908088E-2</v>
      </c>
      <c r="AL133" s="20">
        <v>-8.2743694208871864E-3</v>
      </c>
      <c r="AM133" s="20">
        <v>-5.0242817542036224E-2</v>
      </c>
      <c r="AN133" s="20">
        <v>2.82494117734101E-3</v>
      </c>
      <c r="AO133" s="20">
        <v>0.13947236387680317</v>
      </c>
      <c r="AP133" s="20">
        <v>0.10426751780812628</v>
      </c>
      <c r="AQ133" s="20">
        <v>1.6742628541044309E-2</v>
      </c>
      <c r="AR133" s="20">
        <v>6.1709110451195148E-2</v>
      </c>
      <c r="AS133" s="20">
        <v>2.9981378460333347E-2</v>
      </c>
      <c r="AT133" s="20">
        <v>6.8342430377965155E-2</v>
      </c>
      <c r="AU133" s="20">
        <v>-0.10581130784139255</v>
      </c>
      <c r="AV133" s="20">
        <v>-4.2157320730737975E-2</v>
      </c>
      <c r="AW133" s="20">
        <v>8.323853729865556E-3</v>
      </c>
      <c r="AX133" s="20">
        <v>4.1567181531640081E-2</v>
      </c>
      <c r="AY133" s="20">
        <v>-6.5541640233107268E-2</v>
      </c>
      <c r="AZ133" s="20">
        <v>-0.38945613558484854</v>
      </c>
      <c r="BA133" s="20">
        <v>5.787450971055793E-2</v>
      </c>
      <c r="BB133" s="20">
        <v>-9.8055962564428278E-2</v>
      </c>
      <c r="BC133" s="20">
        <v>-2.9086739225958235E-2</v>
      </c>
      <c r="BD133" s="20">
        <v>-0.17746769168349039</v>
      </c>
      <c r="BE133" s="20">
        <v>-7.8458674092483222E-3</v>
      </c>
      <c r="BF133" s="20">
        <v>2.936475661532658E-2</v>
      </c>
      <c r="BG133" s="20">
        <v>-0.1774443831395438</v>
      </c>
      <c r="BH133" s="20">
        <v>-5.6605638903415079E-2</v>
      </c>
      <c r="BI133" s="20"/>
    </row>
    <row r="134" spans="1:61" x14ac:dyDescent="0.2">
      <c r="A134" s="11" t="s">
        <v>3</v>
      </c>
      <c r="B134" s="20">
        <v>-5.0640641420984046E-2</v>
      </c>
      <c r="C134" s="20">
        <v>0.22518365680887828</v>
      </c>
      <c r="D134" s="20">
        <v>-2.9637523659694666E-2</v>
      </c>
      <c r="E134" s="20">
        <v>-5.8026215364689659E-2</v>
      </c>
      <c r="F134" s="20">
        <v>-4.3369759503191233E-2</v>
      </c>
      <c r="G134" s="20">
        <v>0.10046990925963205</v>
      </c>
      <c r="H134" s="20">
        <v>-7.6601736223132003E-2</v>
      </c>
      <c r="I134" s="20">
        <v>1.8991495468953547E-2</v>
      </c>
      <c r="J134" s="20">
        <v>0.12247154288227842</v>
      </c>
      <c r="K134" s="20">
        <v>-1.284644247464624E-2</v>
      </c>
      <c r="L134" s="20">
        <v>-0.3014307121356723</v>
      </c>
      <c r="M134" s="20">
        <v>-0.26872445119638322</v>
      </c>
      <c r="N134" s="20">
        <v>-0.21634028171786243</v>
      </c>
      <c r="O134" s="20">
        <v>5.9917161568322566E-2</v>
      </c>
      <c r="P134" s="20">
        <v>5.6506734949783172E-2</v>
      </c>
      <c r="Q134" s="20">
        <v>0.13781290515221778</v>
      </c>
      <c r="R134" s="20">
        <v>-6.0694093201343474E-3</v>
      </c>
      <c r="S134" s="20">
        <v>-0.30387762818443587</v>
      </c>
      <c r="T134" s="20">
        <v>0.17853437471530692</v>
      </c>
      <c r="U134" s="20">
        <v>1.2915644802405703E-2</v>
      </c>
      <c r="V134" s="20">
        <v>-2.1254565491891704E-2</v>
      </c>
      <c r="W134" s="20">
        <v>2.4357500789524915E-2</v>
      </c>
      <c r="X134" s="20">
        <v>0.12988982734076904</v>
      </c>
      <c r="Y134" s="20">
        <v>6.1237036719999471E-2</v>
      </c>
      <c r="Z134" s="20">
        <v>6.8105764594794449E-2</v>
      </c>
      <c r="AA134" s="20">
        <v>-9.2661989165104819E-3</v>
      </c>
      <c r="AB134" s="20">
        <v>0.11897202145134562</v>
      </c>
      <c r="AC134" s="20">
        <v>-3.8305426261485927E-2</v>
      </c>
      <c r="AD134" s="20">
        <v>8.9222376694886807E-2</v>
      </c>
      <c r="AE134" s="20">
        <v>0.18040481195563254</v>
      </c>
      <c r="AF134" s="20">
        <v>5.3703256963229834E-2</v>
      </c>
      <c r="AG134" s="20">
        <v>9.7132556316915392E-2</v>
      </c>
      <c r="AH134" s="20">
        <v>0.21704829745365115</v>
      </c>
      <c r="AI134" s="20">
        <v>-2.4605703824833736E-3</v>
      </c>
      <c r="AJ134" s="20">
        <v>-9.0558459967460272E-2</v>
      </c>
      <c r="AK134" s="20">
        <v>5.286467358226013E-2</v>
      </c>
      <c r="AL134" s="20">
        <v>-4.0252451177752849E-2</v>
      </c>
      <c r="AM134" s="20">
        <v>-1.9067629186411039E-2</v>
      </c>
      <c r="AN134" s="20">
        <v>4.0236021564819494E-2</v>
      </c>
      <c r="AO134" s="20">
        <v>-4.1125462318327075E-2</v>
      </c>
      <c r="AP134" s="20">
        <v>0.10324102543482989</v>
      </c>
      <c r="AQ134" s="20">
        <v>6.5014052667296443E-2</v>
      </c>
      <c r="AR134" s="20">
        <v>0.19404575992591877</v>
      </c>
      <c r="AS134" s="20">
        <v>-3.9551065122244551E-2</v>
      </c>
      <c r="AT134" s="20">
        <v>0.12397086831522507</v>
      </c>
      <c r="AU134" s="20">
        <v>-9.1541792988526882E-2</v>
      </c>
      <c r="AV134" s="20">
        <v>0.19633904375980399</v>
      </c>
      <c r="AW134" s="20">
        <v>0.23128140282905288</v>
      </c>
      <c r="AX134" s="20">
        <v>-0.11932922941270091</v>
      </c>
      <c r="AY134" s="20">
        <v>-0.19732421634644015</v>
      </c>
      <c r="AZ134" s="20">
        <v>-1.8190354221401122E-2</v>
      </c>
      <c r="BA134" s="20">
        <v>9.8348441995226007E-2</v>
      </c>
      <c r="BB134" s="20">
        <v>-0.40012267923587924</v>
      </c>
      <c r="BC134" s="20">
        <v>-7.3400156758438324E-3</v>
      </c>
      <c r="BD134" s="20">
        <v>-0.22248773153075324</v>
      </c>
      <c r="BE134" s="20">
        <v>0.16673515356187302</v>
      </c>
      <c r="BF134" s="20">
        <v>-0.19914629488207558</v>
      </c>
      <c r="BG134" s="20">
        <v>-0.23193096541854516</v>
      </c>
      <c r="BH134" s="20">
        <v>-6.8133409787273141E-2</v>
      </c>
      <c r="BI134" s="20"/>
    </row>
    <row r="135" spans="1:61" x14ac:dyDescent="0.2">
      <c r="A135" s="11" t="s">
        <v>4</v>
      </c>
      <c r="B135" s="20">
        <v>0.13912522644596287</v>
      </c>
      <c r="C135" s="20">
        <v>5.7266106651445728E-2</v>
      </c>
      <c r="D135" s="20">
        <v>0.1955638639793113</v>
      </c>
      <c r="E135" s="20">
        <v>-0.10873618423738829</v>
      </c>
      <c r="F135" s="20">
        <v>2.881160080553772E-2</v>
      </c>
      <c r="G135" s="20">
        <v>0.1202365688684225</v>
      </c>
      <c r="H135" s="20">
        <v>0.21489615000732248</v>
      </c>
      <c r="I135" s="20">
        <v>-0.33002163742710877</v>
      </c>
      <c r="J135" s="20">
        <v>8.3787126600585279E-2</v>
      </c>
      <c r="K135" s="20">
        <v>-0.22700365411257312</v>
      </c>
      <c r="L135" s="20">
        <v>0.18465454489675515</v>
      </c>
      <c r="M135" s="20">
        <v>-0.11480603122680165</v>
      </c>
      <c r="N135" s="20">
        <v>-0.10513460133950979</v>
      </c>
      <c r="O135" s="20">
        <v>0.14001958321121888</v>
      </c>
      <c r="P135" s="20">
        <v>-0.10149523842182766</v>
      </c>
      <c r="Q135" s="20">
        <v>5.0973985333075053E-2</v>
      </c>
      <c r="R135" s="20">
        <v>0.17873684594285216</v>
      </c>
      <c r="S135" s="20">
        <v>-0.10598534715320355</v>
      </c>
      <c r="T135" s="20">
        <v>-5.820562839681153E-2</v>
      </c>
      <c r="U135" s="20">
        <v>0.17751115763871594</v>
      </c>
      <c r="V135" s="20">
        <v>-7.0216540966170447E-3</v>
      </c>
      <c r="W135" s="20">
        <v>-4.9614501462277229E-2</v>
      </c>
      <c r="X135" s="20">
        <v>-0.33326688307720748</v>
      </c>
      <c r="Y135" s="20">
        <v>1.5857426168770453E-2</v>
      </c>
      <c r="Z135" s="20">
        <v>2.1191941733256732E-2</v>
      </c>
      <c r="AA135" s="20">
        <v>-1.6981249835034511E-3</v>
      </c>
      <c r="AB135" s="20">
        <v>6.899931081522738E-3</v>
      </c>
      <c r="AC135" s="20">
        <v>-0.31645628398987813</v>
      </c>
      <c r="AD135" s="20">
        <v>0.14005547821695707</v>
      </c>
      <c r="AE135" s="20">
        <v>6.1793478820406811E-2</v>
      </c>
      <c r="AF135" s="20">
        <v>-5.3871640977158311E-2</v>
      </c>
      <c r="AG135" s="20">
        <v>0.18537055248329126</v>
      </c>
      <c r="AH135" s="20">
        <v>9.3681096336064196E-2</v>
      </c>
      <c r="AI135" s="20">
        <v>7.7188343031174347E-2</v>
      </c>
      <c r="AJ135" s="20">
        <v>-8.8200410836227316E-2</v>
      </c>
      <c r="AK135" s="20">
        <v>0.10232759556922695</v>
      </c>
      <c r="AL135" s="20">
        <v>0.13706522785678021</v>
      </c>
      <c r="AM135" s="20">
        <v>-8.4216273101168374E-2</v>
      </c>
      <c r="AN135" s="20">
        <v>0.4069916457490384</v>
      </c>
      <c r="AO135" s="20">
        <v>-0.20652470010633223</v>
      </c>
      <c r="AP135" s="20">
        <v>-0.15678531204411739</v>
      </c>
      <c r="AQ135" s="20">
        <v>3.4092315316977997E-2</v>
      </c>
      <c r="AR135" s="20">
        <v>0.15588057056631377</v>
      </c>
      <c r="AS135" s="20">
        <v>-1.4570936537697862E-3</v>
      </c>
      <c r="AT135" s="20">
        <v>-9.3277663521004056E-2</v>
      </c>
      <c r="AU135" s="20">
        <v>-8.0867172210004487E-2</v>
      </c>
      <c r="AV135" s="20">
        <v>-0.13541992964215208</v>
      </c>
      <c r="AW135" s="20">
        <v>-0.21262948611065235</v>
      </c>
      <c r="AX135" s="20">
        <v>-3.1547123001260821E-2</v>
      </c>
      <c r="AY135" s="20">
        <v>-0.15672132659732307</v>
      </c>
      <c r="AZ135" s="20">
        <v>-6.8692851179644521E-2</v>
      </c>
      <c r="BA135" s="20">
        <v>6.9615531808213019E-2</v>
      </c>
      <c r="BB135" s="20">
        <v>0.22162178759932177</v>
      </c>
      <c r="BC135" s="20">
        <v>-0.22842477433138814</v>
      </c>
      <c r="BD135" s="20">
        <v>-7.2451273684297129E-2</v>
      </c>
      <c r="BE135" s="20">
        <v>9.1911798376883486E-2</v>
      </c>
      <c r="BF135" s="20">
        <v>-8.6235248485136112E-2</v>
      </c>
      <c r="BG135" s="20">
        <v>0.10839042369971141</v>
      </c>
      <c r="BH135" s="20">
        <v>0.11525014461122858</v>
      </c>
      <c r="BI135" s="20"/>
    </row>
    <row r="136" spans="1:61" x14ac:dyDescent="0.2">
      <c r="A136" s="11" t="s">
        <v>5</v>
      </c>
      <c r="B136" s="20">
        <v>-1.725193793554498E-2</v>
      </c>
      <c r="C136" s="20">
        <v>0.20458039622671356</v>
      </c>
      <c r="D136" s="20">
        <v>3.0507474445317016E-2</v>
      </c>
      <c r="E136" s="20">
        <v>-5.5049629416122681E-2</v>
      </c>
      <c r="F136" s="20">
        <v>6.7834152588641922E-2</v>
      </c>
      <c r="G136" s="20">
        <v>2.8693089577607394E-2</v>
      </c>
      <c r="H136" s="20">
        <v>3.1117525260524494E-2</v>
      </c>
      <c r="I136" s="20">
        <v>3.3617420023022135E-2</v>
      </c>
      <c r="J136" s="20">
        <v>0.1132617544667765</v>
      </c>
      <c r="K136" s="20">
        <v>-1.5882134789179825E-2</v>
      </c>
      <c r="L136" s="20">
        <v>-0.23693315228009315</v>
      </c>
      <c r="M136" s="20">
        <v>4.5023878993318694E-2</v>
      </c>
      <c r="N136" s="20">
        <v>-0.12909763768143137</v>
      </c>
      <c r="O136" s="20">
        <v>0.12376187774652889</v>
      </c>
      <c r="P136" s="20">
        <v>-5.8039217469100235E-2</v>
      </c>
      <c r="Q136" s="20">
        <v>7.1395864966622716E-2</v>
      </c>
      <c r="R136" s="20">
        <v>6.7634469004104136E-2</v>
      </c>
      <c r="S136" s="20">
        <v>-9.2921502502761405E-2</v>
      </c>
      <c r="T136" s="20">
        <v>5.3609623229678924E-2</v>
      </c>
      <c r="U136" s="20">
        <v>-2.532682199910586E-2</v>
      </c>
      <c r="V136" s="20">
        <v>-6.0734234432024123E-2</v>
      </c>
      <c r="W136" s="20">
        <v>-3.4041269316054654E-2</v>
      </c>
      <c r="X136" s="20">
        <v>1.2157254528668351E-2</v>
      </c>
      <c r="Y136" s="20">
        <v>2.4496681358758213E-3</v>
      </c>
      <c r="Z136" s="20">
        <v>1.4740196685248043E-2</v>
      </c>
      <c r="AA136" s="20">
        <v>7.2434149208372378E-2</v>
      </c>
      <c r="AB136" s="20">
        <v>-7.5279355985133647E-2</v>
      </c>
      <c r="AC136" s="20">
        <v>2.3375148765698395E-2</v>
      </c>
      <c r="AD136" s="20">
        <v>0.22710432272759945</v>
      </c>
      <c r="AE136" s="20">
        <v>-2.3913525359998952E-2</v>
      </c>
      <c r="AF136" s="20">
        <v>0.11078797969759467</v>
      </c>
      <c r="AG136" s="20">
        <v>0.12620273984339042</v>
      </c>
      <c r="AH136" s="20">
        <v>7.5554420082769455E-2</v>
      </c>
      <c r="AI136" s="20">
        <v>-0.10269947871627054</v>
      </c>
      <c r="AJ136" s="20">
        <v>-4.7455072127507145E-2</v>
      </c>
      <c r="AK136" s="20">
        <v>3.1476667980648049E-2</v>
      </c>
      <c r="AL136" s="20">
        <v>1.6625804812071605E-2</v>
      </c>
      <c r="AM136" s="20">
        <v>-2.6744746283269893E-2</v>
      </c>
      <c r="AN136" s="20">
        <v>-4.7013714138382401E-2</v>
      </c>
      <c r="AO136" s="20">
        <v>-1.0674438369980816E-2</v>
      </c>
      <c r="AP136" s="20">
        <v>0.10287408642992658</v>
      </c>
      <c r="AQ136" s="20">
        <v>-8.4122624959016609E-2</v>
      </c>
      <c r="AR136" s="20">
        <v>5.4137460256986972E-2</v>
      </c>
      <c r="AS136" s="20">
        <v>-4.4315783482330534E-2</v>
      </c>
      <c r="AT136" s="20">
        <v>3.1087782844304145E-2</v>
      </c>
      <c r="AU136" s="20">
        <v>-6.6049594282973481E-2</v>
      </c>
      <c r="AV136" s="20">
        <v>1.5208611635717396E-2</v>
      </c>
      <c r="AW136" s="20">
        <v>2.8101192909727544E-2</v>
      </c>
      <c r="AX136" s="20">
        <v>-6.1552356373707748E-2</v>
      </c>
      <c r="AY136" s="20">
        <v>-0.11955596760776271</v>
      </c>
      <c r="AZ136" s="20">
        <v>1.5276854486573729E-2</v>
      </c>
      <c r="BA136" s="20">
        <v>4.8577765531716152E-2</v>
      </c>
      <c r="BB136" s="20">
        <v>-0.28223183349707709</v>
      </c>
      <c r="BC136" s="20">
        <v>-4.4359241316116502E-2</v>
      </c>
      <c r="BD136" s="20">
        <v>-0.13486397603266814</v>
      </c>
      <c r="BE136" s="20">
        <v>0.22843990571265252</v>
      </c>
      <c r="BF136" s="20">
        <v>-7.3576075803790691E-2</v>
      </c>
      <c r="BG136" s="20">
        <v>-0.12603272918168595</v>
      </c>
      <c r="BH136" s="20">
        <v>-1.1931487465307139E-2</v>
      </c>
      <c r="BI136" s="20"/>
    </row>
    <row r="137" spans="1:61" x14ac:dyDescent="0.2">
      <c r="A137" s="11" t="s">
        <v>6</v>
      </c>
      <c r="B137" s="20">
        <v>5.764456548792582E-3</v>
      </c>
      <c r="C137" s="20">
        <v>0.10464368967285635</v>
      </c>
      <c r="D137" s="20">
        <v>-7.9253906862175927E-2</v>
      </c>
      <c r="E137" s="20">
        <v>-7.3127915970156332E-2</v>
      </c>
      <c r="F137" s="20">
        <v>-2.8784722616035471E-2</v>
      </c>
      <c r="G137" s="20">
        <v>6.6173317610000143E-2</v>
      </c>
      <c r="H137" s="20">
        <v>1.5463025442102655E-2</v>
      </c>
      <c r="I137" s="20">
        <v>7.252355464143978E-2</v>
      </c>
      <c r="J137" s="20">
        <v>-7.0022779399906507E-3</v>
      </c>
      <c r="K137" s="20">
        <v>-3.0999640212714234E-2</v>
      </c>
      <c r="L137" s="20">
        <v>-0.11222191390255767</v>
      </c>
      <c r="M137" s="20">
        <v>6.6076198507982846E-3</v>
      </c>
      <c r="N137" s="20">
        <v>-7.079333401820713E-2</v>
      </c>
      <c r="O137" s="20">
        <v>6.3867833223694451E-2</v>
      </c>
      <c r="P137" s="20">
        <v>-1.0141296956620161E-2</v>
      </c>
      <c r="Q137" s="20">
        <v>3.2988192111869916E-2</v>
      </c>
      <c r="R137" s="20">
        <v>7.8518090954197463E-3</v>
      </c>
      <c r="S137" s="20">
        <v>-9.0979996042083067E-2</v>
      </c>
      <c r="T137" s="20">
        <v>-3.2378971748145455E-2</v>
      </c>
      <c r="U137" s="20">
        <v>0.107096744497211</v>
      </c>
      <c r="V137" s="20">
        <v>-3.3703103933831718E-2</v>
      </c>
      <c r="W137" s="20">
        <v>1.4658892826693169E-2</v>
      </c>
      <c r="X137" s="20">
        <v>1.9646683780685043E-2</v>
      </c>
      <c r="Y137" s="20">
        <v>2.4619243995566996E-2</v>
      </c>
      <c r="Z137" s="20">
        <v>1.598145355208613E-2</v>
      </c>
      <c r="AA137" s="20">
        <v>5.6675015395534115E-2</v>
      </c>
      <c r="AB137" s="20">
        <v>-7.8234178500129786E-2</v>
      </c>
      <c r="AC137" s="20">
        <v>-0.15273749788184049</v>
      </c>
      <c r="AD137" s="20">
        <v>0.1368301713261586</v>
      </c>
      <c r="AE137" s="20">
        <v>5.1748506212538806E-2</v>
      </c>
      <c r="AF137" s="20">
        <v>-2.1577701187493949E-2</v>
      </c>
      <c r="AG137" s="20">
        <v>3.7389339687201796E-2</v>
      </c>
      <c r="AH137" s="20">
        <v>8.0164981336740729E-2</v>
      </c>
      <c r="AI137" s="20">
        <v>-0.1167542943139261</v>
      </c>
      <c r="AJ137" s="20">
        <v>8.7029937045372624E-2</v>
      </c>
      <c r="AK137" s="20">
        <v>7.1377606845472633E-2</v>
      </c>
      <c r="AL137" s="20">
        <v>-1.1731011175072385E-2</v>
      </c>
      <c r="AM137" s="20">
        <v>3.102165017394358E-2</v>
      </c>
      <c r="AN137" s="20">
        <v>9.0442975009514356E-2</v>
      </c>
      <c r="AO137" s="20">
        <v>9.1586050430202889E-3</v>
      </c>
      <c r="AP137" s="20">
        <v>0.12124773203664461</v>
      </c>
      <c r="AQ137" s="20">
        <v>-9.3049813768286971E-3</v>
      </c>
      <c r="AR137" s="20">
        <v>2.4678064121227312E-2</v>
      </c>
      <c r="AS137" s="20">
        <v>8.7765077655564502E-2</v>
      </c>
      <c r="AT137" s="20">
        <v>6.0671165045183259E-2</v>
      </c>
      <c r="AU137" s="20">
        <v>-8.9953740049873943E-2</v>
      </c>
      <c r="AV137" s="20">
        <v>9.1376803521530783E-2</v>
      </c>
      <c r="AW137" s="20">
        <v>-5.3145403387244293E-2</v>
      </c>
      <c r="AX137" s="20">
        <v>9.8802078403896799E-3</v>
      </c>
      <c r="AY137" s="20">
        <v>-7.8919527557814312E-2</v>
      </c>
      <c r="AZ137" s="20">
        <v>-1.2550766202680272E-2</v>
      </c>
      <c r="BA137" s="20">
        <v>1.8535154782865659E-2</v>
      </c>
      <c r="BB137" s="20">
        <v>-0.2085283187892219</v>
      </c>
      <c r="BC137" s="20">
        <v>-1.3777277066008484E-2</v>
      </c>
      <c r="BD137" s="20">
        <v>-5.3827549290942731E-2</v>
      </c>
      <c r="BE137" s="20">
        <v>5.4609314692449257E-2</v>
      </c>
      <c r="BF137" s="20">
        <v>-8.290615260067187E-2</v>
      </c>
      <c r="BG137" s="20">
        <v>-0.13419783658889267</v>
      </c>
      <c r="BH137" s="20">
        <v>9.0444915505911577E-3</v>
      </c>
      <c r="BI137" s="20"/>
    </row>
    <row r="138" spans="1:61" x14ac:dyDescent="0.2">
      <c r="A138" s="11" t="s">
        <v>7</v>
      </c>
      <c r="B138" s="20">
        <v>-5.7628645617103375E-4</v>
      </c>
      <c r="C138" s="20">
        <v>8.8276199712642403E-2</v>
      </c>
      <c r="D138" s="20">
        <v>-2.9859090559656506E-2</v>
      </c>
      <c r="E138" s="20">
        <v>-4.3744688371953139E-2</v>
      </c>
      <c r="F138" s="20">
        <v>7.6313130313162975E-3</v>
      </c>
      <c r="G138" s="20">
        <v>3.8605204312459562E-2</v>
      </c>
      <c r="H138" s="20">
        <v>-1.9051520024344279E-2</v>
      </c>
      <c r="I138" s="20">
        <v>5.6299002676230253E-2</v>
      </c>
      <c r="J138" s="20">
        <v>4.0525581766917992E-2</v>
      </c>
      <c r="K138" s="20">
        <v>1.2759883652473727E-3</v>
      </c>
      <c r="L138" s="20">
        <v>-8.5109157052478845E-2</v>
      </c>
      <c r="M138" s="20">
        <v>2.0765322728263601E-2</v>
      </c>
      <c r="N138" s="20">
        <v>-0.10451235900279064</v>
      </c>
      <c r="O138" s="20">
        <v>1.1046921978325758E-2</v>
      </c>
      <c r="P138" s="20">
        <v>5.3527829772050672E-2</v>
      </c>
      <c r="Q138" s="20">
        <v>3.4687501109743127E-2</v>
      </c>
      <c r="R138" s="20">
        <v>8.5241363815378127E-2</v>
      </c>
      <c r="S138" s="20">
        <v>-7.1163534758785271E-2</v>
      </c>
      <c r="T138" s="20">
        <v>6.3121852249267515E-2</v>
      </c>
      <c r="U138" s="20">
        <v>3.7508658158038471E-4</v>
      </c>
      <c r="V138" s="20">
        <v>-5.1214197184106403E-3</v>
      </c>
      <c r="W138" s="20">
        <v>-8.2708119721323133E-3</v>
      </c>
      <c r="X138" s="20">
        <v>1.4017080310836611E-2</v>
      </c>
      <c r="Y138" s="20">
        <v>3.764273844699291E-2</v>
      </c>
      <c r="Z138" s="20">
        <v>2.4179351992363266E-2</v>
      </c>
      <c r="AA138" s="20">
        <v>5.9734105622378519E-2</v>
      </c>
      <c r="AB138" s="20">
        <v>-6.6214269400920941E-2</v>
      </c>
      <c r="AC138" s="20">
        <v>-4.3621940234174296E-2</v>
      </c>
      <c r="AD138" s="20">
        <v>0.11107853545994263</v>
      </c>
      <c r="AE138" s="20">
        <v>5.5711422591705265E-3</v>
      </c>
      <c r="AF138" s="20">
        <v>8.8141917476979179E-2</v>
      </c>
      <c r="AG138" s="20">
        <v>-9.3782435790873732E-3</v>
      </c>
      <c r="AH138" s="20">
        <v>7.8672592244944023E-2</v>
      </c>
      <c r="AI138" s="20">
        <v>-8.6497306271413707E-2</v>
      </c>
      <c r="AJ138" s="20">
        <v>-5.4807859628739963E-2</v>
      </c>
      <c r="AK138" s="20">
        <v>3.898950661217139E-2</v>
      </c>
      <c r="AL138" s="20">
        <v>2.154252111640852E-2</v>
      </c>
      <c r="AM138" s="20">
        <v>2.5275635305428087E-2</v>
      </c>
      <c r="AN138" s="20">
        <v>-1.491284667401545E-2</v>
      </c>
      <c r="AO138" s="20">
        <v>-2.2390705880107435E-3</v>
      </c>
      <c r="AP138" s="20">
        <v>5.0564459045355767E-2</v>
      </c>
      <c r="AQ138" s="20">
        <v>-2.6684879061972418E-2</v>
      </c>
      <c r="AR138" s="20">
        <v>6.4847799443829526E-2</v>
      </c>
      <c r="AS138" s="20">
        <v>3.370176872739121E-2</v>
      </c>
      <c r="AT138" s="20">
        <v>4.1134391326203779E-2</v>
      </c>
      <c r="AU138" s="20">
        <v>-8.5128071702550712E-2</v>
      </c>
      <c r="AV138" s="20">
        <v>0.1456444714830944</v>
      </c>
      <c r="AW138" s="20">
        <v>-1.9832653019645704E-2</v>
      </c>
      <c r="AX138" s="20">
        <v>4.623251594391628E-4</v>
      </c>
      <c r="AY138" s="20">
        <v>-9.5056331196968158E-2</v>
      </c>
      <c r="AZ138" s="20">
        <v>-5.6709481151462585E-2</v>
      </c>
      <c r="BA138" s="20">
        <v>1.4642889802909908E-2</v>
      </c>
      <c r="BB138" s="20">
        <v>-0.12193465780105066</v>
      </c>
      <c r="BC138" s="20">
        <v>-3.7290828653445338E-2</v>
      </c>
      <c r="BD138" s="20">
        <v>-7.3631516257819898E-2</v>
      </c>
      <c r="BE138" s="20">
        <v>7.2292745692346852E-2</v>
      </c>
      <c r="BF138" s="20">
        <v>-8.7831238970397893E-2</v>
      </c>
      <c r="BG138" s="20">
        <v>-0.13243226664399549</v>
      </c>
      <c r="BH138" s="20">
        <v>-4.7902816875214492E-2</v>
      </c>
      <c r="BI138" s="20"/>
    </row>
    <row r="139" spans="1:61" x14ac:dyDescent="0.2">
      <c r="A139" s="11" t="s">
        <v>9</v>
      </c>
      <c r="B139" s="20">
        <v>-3.5183441520346734E-2</v>
      </c>
      <c r="C139" s="20">
        <v>-3.0513515331523206E-2</v>
      </c>
      <c r="D139" s="20">
        <v>4.2072029435466674E-2</v>
      </c>
      <c r="E139" s="20">
        <v>-7.9623976779414449E-2</v>
      </c>
      <c r="F139" s="20">
        <v>-3.4953745990513423E-2</v>
      </c>
      <c r="G139" s="20">
        <v>0.10307308988969634</v>
      </c>
      <c r="H139" s="20">
        <v>-2.9283029417365249E-2</v>
      </c>
      <c r="I139" s="20">
        <v>7.7788288812986779E-3</v>
      </c>
      <c r="J139" s="20">
        <v>0.15935222229683374</v>
      </c>
      <c r="K139" s="20">
        <v>-2.8157720229934922E-2</v>
      </c>
      <c r="L139" s="20">
        <v>-5.0771773963931593E-2</v>
      </c>
      <c r="M139" s="20">
        <v>-0.22321568231808286</v>
      </c>
      <c r="N139" s="20">
        <v>-0.14390866142996739</v>
      </c>
      <c r="O139" s="20">
        <v>3.3866642107621678E-2</v>
      </c>
      <c r="P139" s="20">
        <v>1.9703222933935397E-2</v>
      </c>
      <c r="Q139" s="20">
        <v>7.2782514087472661E-2</v>
      </c>
      <c r="R139" s="20">
        <v>3.5080781224703289E-2</v>
      </c>
      <c r="S139" s="20">
        <v>-0.15629593677443046</v>
      </c>
      <c r="T139" s="20">
        <v>0.10285684973041041</v>
      </c>
      <c r="U139" s="20">
        <v>5.3796896716908321E-2</v>
      </c>
      <c r="V139" s="20">
        <v>-4.0210539164860892E-2</v>
      </c>
      <c r="W139" s="20">
        <v>5.0602521175458201E-2</v>
      </c>
      <c r="X139" s="20">
        <v>8.5156320507333363E-2</v>
      </c>
      <c r="Y139" s="20">
        <v>5.187588187015621E-2</v>
      </c>
      <c r="Z139" s="20">
        <v>7.4383897396878285E-2</v>
      </c>
      <c r="AA139" s="20">
        <v>3.2781758267261041E-2</v>
      </c>
      <c r="AB139" s="20">
        <v>-0.14402099299335794</v>
      </c>
      <c r="AC139" s="20">
        <v>-9.2134346482940541E-2</v>
      </c>
      <c r="AD139" s="20">
        <v>0.12460378669053107</v>
      </c>
      <c r="AE139" s="20">
        <v>5.9143357339061398E-2</v>
      </c>
      <c r="AF139" s="20">
        <v>0.11766641744487233</v>
      </c>
      <c r="AG139" s="20">
        <v>0.13301396362708118</v>
      </c>
      <c r="AH139" s="20">
        <v>0.17441332677950538</v>
      </c>
      <c r="AI139" s="20">
        <v>-0.12799159955394573</v>
      </c>
      <c r="AJ139" s="20">
        <v>-8.1708351383834296E-2</v>
      </c>
      <c r="AK139" s="20">
        <v>6.9660826072818816E-2</v>
      </c>
      <c r="AL139" s="20">
        <v>8.8651886499049731E-2</v>
      </c>
      <c r="AM139" s="20">
        <v>-2.5336815590735036E-2</v>
      </c>
      <c r="AN139" s="20">
        <v>-0.10438199285939383</v>
      </c>
      <c r="AO139" s="20">
        <v>-1.2507321946426763E-2</v>
      </c>
      <c r="AP139" s="20">
        <v>5.3632749829899268E-2</v>
      </c>
      <c r="AQ139" s="20">
        <v>-7.3333922935611223E-2</v>
      </c>
      <c r="AR139" s="20">
        <v>7.4679982679707962E-2</v>
      </c>
      <c r="AS139" s="20">
        <v>4.3138186445022556E-2</v>
      </c>
      <c r="AT139" s="20">
        <v>2.0294110331912762E-2</v>
      </c>
      <c r="AU139" s="20">
        <v>-9.0281882752198547E-2</v>
      </c>
      <c r="AV139" s="20">
        <v>3.7181260490547471E-2</v>
      </c>
      <c r="AW139" s="20">
        <v>7.8640817952084996E-2</v>
      </c>
      <c r="AX139" s="20">
        <v>5.1782801447273499E-2</v>
      </c>
      <c r="AY139" s="20">
        <v>-3.5657019284003014E-2</v>
      </c>
      <c r="AZ139" s="20">
        <v>-7.6675694374765013E-2</v>
      </c>
      <c r="BA139" s="20">
        <v>3.6062352426154645E-2</v>
      </c>
      <c r="BB139" s="20">
        <v>-0.12199768563558247</v>
      </c>
      <c r="BC139" s="20">
        <v>-7.7325582282870037E-2</v>
      </c>
      <c r="BD139" s="20">
        <v>-0.10475694501975433</v>
      </c>
      <c r="BE139" s="20">
        <v>0.15298434291859098</v>
      </c>
      <c r="BF139" s="20">
        <v>-5.2913512287494704E-2</v>
      </c>
      <c r="BG139" s="20">
        <v>-0.14876433076001813</v>
      </c>
      <c r="BH139" s="20">
        <v>-1.8807606432245438E-2</v>
      </c>
      <c r="BI139" s="20"/>
    </row>
    <row r="140" spans="1:61" x14ac:dyDescent="0.2">
      <c r="A140" s="11" t="s">
        <v>10</v>
      </c>
      <c r="B140" s="20">
        <v>2.3691213365048532E-2</v>
      </c>
      <c r="C140" s="20">
        <v>8.8504488543933349E-2</v>
      </c>
      <c r="D140" s="20">
        <v>-2.3246986805040719E-2</v>
      </c>
      <c r="E140" s="20">
        <v>-1.5114612884288517E-2</v>
      </c>
      <c r="F140" s="20">
        <v>-3.9022391991913694E-2</v>
      </c>
      <c r="G140" s="20">
        <v>2.3134689113820672E-2</v>
      </c>
      <c r="H140" s="20">
        <v>-6.9122609026005921E-2</v>
      </c>
      <c r="I140" s="20">
        <v>6.44421077166836E-3</v>
      </c>
      <c r="J140" s="20">
        <v>-4.9269550776943921E-2</v>
      </c>
      <c r="K140" s="20">
        <v>-1.72498460187069E-2</v>
      </c>
      <c r="L140" s="20">
        <v>-0.13692629170350892</v>
      </c>
      <c r="M140" s="20">
        <v>3.8549501722533186E-2</v>
      </c>
      <c r="N140" s="20">
        <v>-8.6777530011681814E-2</v>
      </c>
      <c r="O140" s="20">
        <v>5.4137272334257858E-2</v>
      </c>
      <c r="P140" s="20">
        <v>6.4612565408759162E-2</v>
      </c>
      <c r="Q140" s="20">
        <v>-3.7398584111175456E-2</v>
      </c>
      <c r="R140" s="20">
        <v>0.12601099891210193</v>
      </c>
      <c r="S140" s="20">
        <v>-0.15599904917680124</v>
      </c>
      <c r="T140" s="20">
        <v>0.12063273673508747</v>
      </c>
      <c r="U140" s="20">
        <v>-4.440368813822735E-3</v>
      </c>
      <c r="V140" s="20">
        <v>-0.10243530065780618</v>
      </c>
      <c r="W140" s="20">
        <v>5.2197583563726252E-2</v>
      </c>
      <c r="X140" s="20">
        <v>3.4421414163793781E-2</v>
      </c>
      <c r="Y140" s="20">
        <v>6.8478121576446935E-2</v>
      </c>
      <c r="Z140" s="20">
        <v>1.463520199918965E-2</v>
      </c>
      <c r="AA140" s="20">
        <v>4.6888365718625619E-2</v>
      </c>
      <c r="AB140" s="20">
        <v>-0.13109820293691996</v>
      </c>
      <c r="AC140" s="20">
        <v>-5.2024585399371437E-2</v>
      </c>
      <c r="AD140" s="20">
        <v>0.13099081154170697</v>
      </c>
      <c r="AE140" s="20">
        <v>5.0645426062792473E-2</v>
      </c>
      <c r="AF140" s="20">
        <v>2.7824567378025578E-2</v>
      </c>
      <c r="AG140" s="20">
        <v>5.429026750005185E-2</v>
      </c>
      <c r="AH140" s="20">
        <v>3.1829230984645726E-2</v>
      </c>
      <c r="AI140" s="20">
        <v>-5.3925556344955328E-2</v>
      </c>
      <c r="AJ140" s="20">
        <v>6.0373660897766385E-2</v>
      </c>
      <c r="AK140" s="20">
        <v>0.15212575941367382</v>
      </c>
      <c r="AL140" s="20">
        <v>3.1684953761250481E-2</v>
      </c>
      <c r="AM140" s="20">
        <v>-2.9491513096353315E-2</v>
      </c>
      <c r="AN140" s="20">
        <v>-1.0669026442997063E-2</v>
      </c>
      <c r="AO140" s="20">
        <v>8.1164725424671777E-2</v>
      </c>
      <c r="AP140" s="20">
        <v>8.2128499175785644E-2</v>
      </c>
      <c r="AQ140" s="20">
        <v>6.7119816337875116E-2</v>
      </c>
      <c r="AR140" s="20">
        <v>-3.3454674676033852E-3</v>
      </c>
      <c r="AS140" s="20">
        <v>-9.9370080156078473E-3</v>
      </c>
      <c r="AT140" s="20">
        <v>8.3156267214435226E-2</v>
      </c>
      <c r="AU140" s="20">
        <v>-0.11855085097830013</v>
      </c>
      <c r="AV140" s="20">
        <v>0.11676618616288828</v>
      </c>
      <c r="AW140" s="20">
        <v>-4.3032554190294295E-2</v>
      </c>
      <c r="AX140" s="20">
        <v>1.1049544131774636E-2</v>
      </c>
      <c r="AY140" s="20">
        <v>-0.10763505800825045</v>
      </c>
      <c r="AZ140" s="20">
        <v>-0.10197256057160771</v>
      </c>
      <c r="BA140" s="20">
        <v>2.5914603280857099E-2</v>
      </c>
      <c r="BB140" s="20">
        <v>-0.20253320597112401</v>
      </c>
      <c r="BC140" s="20">
        <v>6.7681695364432984E-2</v>
      </c>
      <c r="BD140" s="20">
        <v>-9.50022067924646E-2</v>
      </c>
      <c r="BE140" s="20">
        <v>9.3186702642219274E-2</v>
      </c>
      <c r="BF140" s="20">
        <v>-5.1604222968012351E-3</v>
      </c>
      <c r="BG140" s="20">
        <v>-0.19243027161346962</v>
      </c>
      <c r="BH140" s="20">
        <v>-3.6459469100029507E-2</v>
      </c>
      <c r="BI140" s="20"/>
    </row>
    <row r="141" spans="1:61" x14ac:dyDescent="0.2">
      <c r="A141" s="11" t="s">
        <v>11</v>
      </c>
      <c r="B141" s="20">
        <v>6.3079329607476323E-2</v>
      </c>
      <c r="C141" s="20">
        <v>-7.2944724238824712E-2</v>
      </c>
      <c r="D141" s="20">
        <v>0.25228315459290751</v>
      </c>
      <c r="E141" s="20">
        <v>-8.2839984635726061E-2</v>
      </c>
      <c r="F141" s="20">
        <v>-9.7483917259616609E-2</v>
      </c>
      <c r="G141" s="20">
        <v>-0.2250280553629023</v>
      </c>
      <c r="H141" s="20">
        <v>0.14370415752862004</v>
      </c>
      <c r="I141" s="20">
        <v>-4.1528573718837447E-2</v>
      </c>
      <c r="J141" s="20">
        <v>-0.13237451651883644</v>
      </c>
      <c r="K141" s="20">
        <v>-0.24646098486408485</v>
      </c>
      <c r="L141" s="20">
        <v>-0.24453534820825509</v>
      </c>
      <c r="M141" s="20">
        <v>-1.06528091319237E-2</v>
      </c>
      <c r="N141" s="20">
        <v>-0.16218345312325749</v>
      </c>
      <c r="O141" s="20">
        <v>0.19714467069811215</v>
      </c>
      <c r="P141" s="20">
        <v>0.38785581684006853</v>
      </c>
      <c r="Q141" s="20">
        <v>0.12192081367639787</v>
      </c>
      <c r="R141" s="20">
        <v>1.5421793605479697E-2</v>
      </c>
      <c r="S141" s="20">
        <v>6.9746847811094581E-2</v>
      </c>
      <c r="T141" s="20">
        <v>0.18915318457790206</v>
      </c>
      <c r="U141" s="20">
        <v>0.16571066394373057</v>
      </c>
      <c r="V141" s="20">
        <v>-5.4880598371264369E-2</v>
      </c>
      <c r="W141" s="20">
        <v>2.6944565829512689E-3</v>
      </c>
      <c r="X141" s="20">
        <v>-4.3376328318461381E-2</v>
      </c>
      <c r="Y141" s="20">
        <v>1.7128626370223415E-2</v>
      </c>
      <c r="Z141" s="20">
        <v>7.301577280848609E-2</v>
      </c>
      <c r="AA141" s="20">
        <v>0.12285054250858088</v>
      </c>
      <c r="AB141" s="20">
        <v>-0.25554463862907656</v>
      </c>
      <c r="AC141" s="20">
        <v>-0.17083794595762708</v>
      </c>
      <c r="AD141" s="20">
        <v>0.39736059114142575</v>
      </c>
      <c r="AE141" s="20">
        <v>7.7400532339329198E-2</v>
      </c>
      <c r="AF141" s="20">
        <v>0.21989004652329497</v>
      </c>
      <c r="AG141" s="20">
        <v>-4.2029994328522516E-2</v>
      </c>
      <c r="AH141" s="20">
        <v>1.2145289739166436E-2</v>
      </c>
      <c r="AI141" s="20">
        <v>0.14940244240416536</v>
      </c>
      <c r="AJ141" s="20">
        <v>0.4157849289520717</v>
      </c>
      <c r="AK141" s="20">
        <v>0.12476918930869756</v>
      </c>
      <c r="AL141" s="20">
        <v>0.12432361655353698</v>
      </c>
      <c r="AM141" s="20">
        <v>6.0328524163110679E-2</v>
      </c>
      <c r="AN141" s="20">
        <v>0.21992217054037805</v>
      </c>
      <c r="AO141" s="20">
        <v>-0.22309342858703626</v>
      </c>
      <c r="AP141" s="20">
        <v>0.17201313961030329</v>
      </c>
      <c r="AQ141" s="20">
        <v>9.4324228701967491E-3</v>
      </c>
      <c r="AR141" s="20">
        <v>9.7087795740947461E-2</v>
      </c>
      <c r="AS141" s="20">
        <v>9.2751668590180816E-2</v>
      </c>
      <c r="AT141" s="20">
        <v>2.7046345536039323E-2</v>
      </c>
      <c r="AU141" s="20">
        <v>-2.5281468025152739E-2</v>
      </c>
      <c r="AV141" s="20">
        <v>-0.33537960104449183</v>
      </c>
      <c r="AW141" s="20">
        <v>-9.4701644548110864E-2</v>
      </c>
      <c r="AX141" s="20">
        <v>-7.6657924735843213E-3</v>
      </c>
      <c r="AY141" s="20">
        <v>-0.36372416652323764</v>
      </c>
      <c r="AZ141" s="20">
        <v>0.20949953722902673</v>
      </c>
      <c r="BA141" s="20">
        <v>-9.9545751324302087E-2</v>
      </c>
      <c r="BB141" s="20">
        <v>-0.23015023468363613</v>
      </c>
      <c r="BC141" s="20">
        <v>-0.69702444540839792</v>
      </c>
      <c r="BD141" s="20">
        <v>-6.7392670950610647E-2</v>
      </c>
      <c r="BE141" s="20">
        <v>-0.27979580013628286</v>
      </c>
      <c r="BF141" s="20">
        <v>0.10100510215494274</v>
      </c>
      <c r="BG141" s="20">
        <v>-9.7913787105308306E-2</v>
      </c>
      <c r="BH141" s="20">
        <v>7.2497488928523396E-2</v>
      </c>
      <c r="BI141" s="20"/>
    </row>
    <row r="145" spans="1:11" ht="16" x14ac:dyDescent="0.2">
      <c r="A145" s="13" t="s">
        <v>18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">
      <c r="B146" s="11" t="s">
        <v>1</v>
      </c>
      <c r="C146" s="11" t="s">
        <v>2</v>
      </c>
      <c r="D146" s="11" t="s">
        <v>3</v>
      </c>
      <c r="E146" s="11" t="s">
        <v>4</v>
      </c>
      <c r="F146" s="11" t="s">
        <v>5</v>
      </c>
      <c r="G146" s="11" t="s">
        <v>6</v>
      </c>
      <c r="H146" s="11" t="s">
        <v>7</v>
      </c>
      <c r="I146" s="11" t="s">
        <v>9</v>
      </c>
      <c r="J146" s="11" t="s">
        <v>10</v>
      </c>
      <c r="K146" s="11" t="s">
        <v>11</v>
      </c>
    </row>
    <row r="147" spans="1:11" x14ac:dyDescent="0.2">
      <c r="A147" s="11" t="s">
        <v>1</v>
      </c>
      <c r="B147" s="14">
        <f t="array" ref="B147:K156">(MMULT(B132:BH141,B68:K126))/59</f>
        <v>2.8331391096440211E-2</v>
      </c>
      <c r="C147" s="14">
        <v>7.5468842379855213E-3</v>
      </c>
      <c r="D147" s="14">
        <v>1.6020221599919046E-2</v>
      </c>
      <c r="E147" s="14">
        <v>-1.6488039075628672E-3</v>
      </c>
      <c r="F147" s="14">
        <v>1.1824190023136468E-2</v>
      </c>
      <c r="G147" s="14">
        <v>6.8480558375791575E-3</v>
      </c>
      <c r="H147" s="14">
        <v>6.4318030213837861E-3</v>
      </c>
      <c r="I147" s="14">
        <v>7.6946509444132706E-3</v>
      </c>
      <c r="J147" s="14">
        <v>7.1398378655432825E-3</v>
      </c>
      <c r="K147" s="14">
        <v>8.1820444854915073E-4</v>
      </c>
    </row>
    <row r="148" spans="1:11" x14ac:dyDescent="0.2">
      <c r="A148" s="11" t="s">
        <v>2</v>
      </c>
      <c r="B148" s="14">
        <v>7.5468842379855213E-3</v>
      </c>
      <c r="C148" s="14">
        <v>1.0210947455940162E-2</v>
      </c>
      <c r="D148" s="14">
        <v>6.9540255133658307E-3</v>
      </c>
      <c r="E148" s="14">
        <v>3.8102332957280589E-3</v>
      </c>
      <c r="F148" s="14">
        <v>4.9083750705216523E-3</v>
      </c>
      <c r="G148" s="14">
        <v>4.017325822916337E-3</v>
      </c>
      <c r="H148" s="14">
        <v>3.3983965285452979E-3</v>
      </c>
      <c r="I148" s="14">
        <v>5.417548187304836E-3</v>
      </c>
      <c r="J148" s="14">
        <v>5.1776514228824427E-3</v>
      </c>
      <c r="K148" s="14">
        <v>3.5258706889555501E-3</v>
      </c>
    </row>
    <row r="149" spans="1:11" x14ac:dyDescent="0.2">
      <c r="A149" s="11" t="s">
        <v>3</v>
      </c>
      <c r="B149" s="14">
        <v>1.6020221599919046E-2</v>
      </c>
      <c r="C149" s="14">
        <v>6.9540255133658307E-3</v>
      </c>
      <c r="D149" s="14">
        <v>1.9963037394228427E-2</v>
      </c>
      <c r="E149" s="14">
        <v>1.7596595455918936E-4</v>
      </c>
      <c r="F149" s="14">
        <v>9.2525780290215309E-3</v>
      </c>
      <c r="G149" s="14">
        <v>6.1281352263699972E-3</v>
      </c>
      <c r="H149" s="14">
        <v>6.0301776231952925E-3</v>
      </c>
      <c r="I149" s="14">
        <v>8.6354027492355958E-3</v>
      </c>
      <c r="J149" s="14">
        <v>6.9774132046823961E-3</v>
      </c>
      <c r="K149" s="14">
        <v>3.4219081548286455E-3</v>
      </c>
    </row>
    <row r="150" spans="1:11" x14ac:dyDescent="0.2">
      <c r="A150" s="11" t="s">
        <v>4</v>
      </c>
      <c r="B150" s="14">
        <v>-1.6488039075628672E-3</v>
      </c>
      <c r="C150" s="14">
        <v>3.8102332957280589E-3</v>
      </c>
      <c r="D150" s="14">
        <v>1.7596595455918936E-4</v>
      </c>
      <c r="E150" s="14">
        <v>2.2445693849850807E-2</v>
      </c>
      <c r="F150" s="14">
        <v>8.4858929326464072E-4</v>
      </c>
      <c r="G150" s="14">
        <v>1.3741968797140068E-3</v>
      </c>
      <c r="H150" s="14">
        <v>2.2270510750970523E-4</v>
      </c>
      <c r="I150" s="14">
        <v>2.1329981421073555E-3</v>
      </c>
      <c r="J150" s="14">
        <v>-5.4326216655667067E-4</v>
      </c>
      <c r="K150" s="14">
        <v>8.7346799584289113E-3</v>
      </c>
    </row>
    <row r="151" spans="1:11" x14ac:dyDescent="0.2">
      <c r="A151" s="11" t="s">
        <v>5</v>
      </c>
      <c r="B151" s="14">
        <v>1.1824190023136468E-2</v>
      </c>
      <c r="C151" s="14">
        <v>4.9083750705216523E-3</v>
      </c>
      <c r="D151" s="14">
        <v>9.2525780290215309E-3</v>
      </c>
      <c r="E151" s="14">
        <v>8.4858929326464072E-4</v>
      </c>
      <c r="F151" s="14">
        <v>8.8968028460077522E-3</v>
      </c>
      <c r="G151" s="14">
        <v>4.3800041602360352E-3</v>
      </c>
      <c r="H151" s="14">
        <v>4.3360248434875827E-3</v>
      </c>
      <c r="I151" s="14">
        <v>5.3100521470943931E-3</v>
      </c>
      <c r="J151" s="14">
        <v>4.9101497225246052E-3</v>
      </c>
      <c r="K151" s="14">
        <v>4.4502822572613813E-3</v>
      </c>
    </row>
    <row r="152" spans="1:11" x14ac:dyDescent="0.2">
      <c r="A152" s="11" t="s">
        <v>6</v>
      </c>
      <c r="B152" s="14">
        <v>6.8480558375791575E-3</v>
      </c>
      <c r="C152" s="14">
        <v>4.017325822916337E-3</v>
      </c>
      <c r="D152" s="14">
        <v>6.1281352263699972E-3</v>
      </c>
      <c r="E152" s="14">
        <v>1.3741968797140068E-3</v>
      </c>
      <c r="F152" s="14">
        <v>4.3800041602360352E-3</v>
      </c>
      <c r="G152" s="14">
        <v>5.1883100243172199E-3</v>
      </c>
      <c r="H152" s="14">
        <v>3.2242839049297888E-3</v>
      </c>
      <c r="I152" s="14">
        <v>3.4727542158208137E-3</v>
      </c>
      <c r="J152" s="14">
        <v>4.1922939608099669E-3</v>
      </c>
      <c r="K152" s="14">
        <v>4.5959442562569335E-3</v>
      </c>
    </row>
    <row r="153" spans="1:11" x14ac:dyDescent="0.2">
      <c r="A153" s="11" t="s">
        <v>7</v>
      </c>
      <c r="B153" s="14">
        <v>6.4318030213837861E-3</v>
      </c>
      <c r="C153" s="14">
        <v>3.3983965285452979E-3</v>
      </c>
      <c r="D153" s="14">
        <v>6.0301776231952925E-3</v>
      </c>
      <c r="E153" s="14">
        <v>2.2270510750970523E-4</v>
      </c>
      <c r="F153" s="14">
        <v>4.3360248434875827E-3</v>
      </c>
      <c r="G153" s="14">
        <v>3.2242839049297888E-3</v>
      </c>
      <c r="H153" s="14">
        <v>3.6339119130718014E-3</v>
      </c>
      <c r="I153" s="14">
        <v>3.7590311417390223E-3</v>
      </c>
      <c r="J153" s="14">
        <v>3.7297776692895618E-3</v>
      </c>
      <c r="K153" s="14">
        <v>2.490704529607085E-3</v>
      </c>
    </row>
    <row r="154" spans="1:11" x14ac:dyDescent="0.2">
      <c r="A154" s="11" t="s">
        <v>9</v>
      </c>
      <c r="B154" s="14">
        <v>7.6946509444132706E-3</v>
      </c>
      <c r="C154" s="14">
        <v>5.417548187304836E-3</v>
      </c>
      <c r="D154" s="14">
        <v>8.6354027492355958E-3</v>
      </c>
      <c r="E154" s="14">
        <v>2.1329981421073555E-3</v>
      </c>
      <c r="F154" s="14">
        <v>5.3100521470943931E-3</v>
      </c>
      <c r="G154" s="14">
        <v>3.4727542158208137E-3</v>
      </c>
      <c r="H154" s="14">
        <v>3.7590311417390223E-3</v>
      </c>
      <c r="I154" s="14">
        <v>7.9693389455602701E-3</v>
      </c>
      <c r="J154" s="14">
        <v>4.0178481428153282E-3</v>
      </c>
      <c r="K154" s="14">
        <v>3.2329306977924165E-3</v>
      </c>
    </row>
    <row r="155" spans="1:11" x14ac:dyDescent="0.2">
      <c r="A155" s="11" t="s">
        <v>10</v>
      </c>
      <c r="B155" s="14">
        <v>7.1398378655432825E-3</v>
      </c>
      <c r="C155" s="14">
        <v>5.1776514228824427E-3</v>
      </c>
      <c r="D155" s="14">
        <v>6.9774132046823961E-3</v>
      </c>
      <c r="E155" s="14">
        <v>-5.4326216655667067E-4</v>
      </c>
      <c r="F155" s="14">
        <v>4.9101497225246052E-3</v>
      </c>
      <c r="G155" s="14">
        <v>4.1922939608099669E-3</v>
      </c>
      <c r="H155" s="14">
        <v>3.7297776692895618E-3</v>
      </c>
      <c r="I155" s="14">
        <v>4.0178481428153282E-3</v>
      </c>
      <c r="J155" s="14">
        <v>6.5463709451390757E-3</v>
      </c>
      <c r="K155" s="14">
        <v>3.5235291849820116E-3</v>
      </c>
    </row>
    <row r="156" spans="1:11" x14ac:dyDescent="0.2">
      <c r="A156" s="11" t="s">
        <v>11</v>
      </c>
      <c r="B156" s="14">
        <v>8.1820444854915073E-4</v>
      </c>
      <c r="C156" s="14">
        <v>3.5258706889555501E-3</v>
      </c>
      <c r="D156" s="14">
        <v>3.4219081548286455E-3</v>
      </c>
      <c r="E156" s="14">
        <v>8.7346799584289113E-3</v>
      </c>
      <c r="F156" s="14">
        <v>4.4502822572613813E-3</v>
      </c>
      <c r="G156" s="14">
        <v>4.5959442562569335E-3</v>
      </c>
      <c r="H156" s="14">
        <v>2.490704529607085E-3</v>
      </c>
      <c r="I156" s="14">
        <v>3.2329306977924165E-3</v>
      </c>
      <c r="J156" s="14">
        <v>3.5235291849820116E-3</v>
      </c>
      <c r="K156" s="14">
        <v>3.838863332725282E-2</v>
      </c>
    </row>
    <row r="158" spans="1:11" x14ac:dyDescent="0.2">
      <c r="B158" s="20"/>
    </row>
  </sheetData>
  <mergeCells count="6">
    <mergeCell ref="O2:X2"/>
    <mergeCell ref="L1:M1"/>
    <mergeCell ref="B1:K1"/>
    <mergeCell ref="A66:K66"/>
    <mergeCell ref="A130:K130"/>
    <mergeCell ref="A145:K14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2022-10-13T15:59:58Z</dcterms:created>
  <dcterms:modified xsi:type="dcterms:W3CDTF">2022-10-13T19:02:37Z</dcterms:modified>
</cp:coreProperties>
</file>