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A0B37D3C-8AFF-49C2-ACCF-6C61E92049AD}" xr6:coauthVersionLast="36" xr6:coauthVersionMax="47" xr10:uidLastSave="{00000000-0000-0000-0000-000000000000}"/>
  <bookViews>
    <workbookView xWindow="0" yWindow="0" windowWidth="19200" windowHeight="11385" activeTab="1" xr2:uid="{07698564-2BCD-4C08-A4D3-7614F053D8E5}"/>
  </bookViews>
  <sheets>
    <sheet name="Cw0" sheetId="2" r:id="rId1"/>
    <sheet name="Cw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28" i="1"/>
  <c r="P30" i="1"/>
  <c r="E33" i="1"/>
  <c r="Y8" i="1"/>
  <c r="R10" i="1"/>
  <c r="T7" i="1"/>
  <c r="R7" i="1"/>
  <c r="Q7" i="1"/>
  <c r="S7" i="1" s="1"/>
  <c r="N7" i="1" s="1"/>
  <c r="C28" i="2" l="1"/>
  <c r="C24" i="2"/>
  <c r="C21" i="2"/>
  <c r="F14" i="2"/>
  <c r="F1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S12" i="1" l="1"/>
  <c r="N12" i="1" s="1"/>
  <c r="S10" i="1"/>
  <c r="N10" i="1" s="1"/>
  <c r="S8" i="1"/>
  <c r="N8" i="1" s="1"/>
  <c r="S13" i="1"/>
  <c r="N13" i="1" s="1"/>
  <c r="S11" i="1"/>
  <c r="N11" i="1" s="1"/>
  <c r="S9" i="1"/>
  <c r="N9" i="1" s="1"/>
  <c r="U11" i="1"/>
  <c r="U13" i="1"/>
  <c r="U10" i="1"/>
  <c r="U9" i="1" l="1"/>
  <c r="U8" i="1"/>
  <c r="U12" i="1"/>
  <c r="U7" i="1"/>
  <c r="Y11" i="1" l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<sst xmlns="http://schemas.openxmlformats.org/spreadsheetml/2006/main" count="39" uniqueCount="35">
  <si>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</si>
  <si>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</si>
  <si>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</si>
  <si>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</si>
  <si>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</si>
  <si>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</si>
  <si>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</si>
  <si>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</si>
  <si>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</si>
  <si>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</si>
  <si>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</si>
  <si>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</si>
  <si>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</si>
  <si>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</si>
  <si>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</si>
  <si>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</si>
  <si>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</si>
  <si>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</si>
  <si>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</si>
  <si>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</si>
  <si>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</si>
  <si>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</si>
  <si>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</si>
  <si>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</si>
  <si>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</si>
  <si>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</si>
  <si>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</si>
  <si>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</si>
  <si>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</si>
  <si>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</si>
  <si>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k= 3,70 +- 0,55</t>
  </si>
  <si>
    <t>c)</t>
  </si>
  <si>
    <t xml:space="preserve">zad2 </t>
  </si>
  <si>
    <t>k = 3,70 +- 1,25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</si>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</sst>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L28"/>
  <sheetViews>
    <sheetView workbookViewId="0">
      <selection activeCell="C28" sqref="C28"/>
    </sheetView>
  </sheetViews>
  <sheetFormatPr defaultRowHeight="14.25"/>
  <sheetData>
    <row r="2" spans="2:12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2">
      <c r="B3">
        <v>1</v>
      </c>
      <c r="C3">
        <v>4</v>
      </c>
      <c r="D3">
        <f>1/10*(SUM($C$3:$C$12))</f>
        <v>3.7</v>
      </c>
      <c r="E3">
        <f>C3-D3</f>
        <v>0.29999999999999982</v>
      </c>
      <c r="F3">
        <f>E3*E3</f>
        <v>8.99999999999999E-2</v>
      </c>
      <c r="L3" t="s">
        <v>26</v>
      </c>
    </row>
    <row r="4" spans="2:12">
      <c r="B4">
        <v>2</v>
      </c>
      <c r="C4">
        <v>3</v>
      </c>
      <c r="D4">
        <f t="shared" ref="D4:D12" si="0">1/10*(SUM($C$3:$C$12))</f>
        <v>3.7</v>
      </c>
      <c r="E4">
        <f t="shared" ref="E4:E12" si="1">C4-D4</f>
        <v>-0.70000000000000018</v>
      </c>
      <c r="F4">
        <f t="shared" ref="F4:F12" si="2">E4*E4</f>
        <v>0.49000000000000027</v>
      </c>
      <c r="L4">
        <f>1/10*(SUM(C3:C12))</f>
        <v>3.7</v>
      </c>
    </row>
    <row r="5" spans="2:12">
      <c r="B5">
        <v>3</v>
      </c>
      <c r="C5">
        <v>1</v>
      </c>
      <c r="D5">
        <f t="shared" si="0"/>
        <v>3.7</v>
      </c>
      <c r="E5">
        <f t="shared" si="1"/>
        <v>-2.7</v>
      </c>
      <c r="F5">
        <f t="shared" si="2"/>
        <v>7.2900000000000009</v>
      </c>
    </row>
    <row r="6" spans="2:12">
      <c r="B6">
        <v>4</v>
      </c>
      <c r="C6">
        <v>4</v>
      </c>
      <c r="D6">
        <f t="shared" si="0"/>
        <v>3.7</v>
      </c>
      <c r="E6">
        <f t="shared" si="1"/>
        <v>0.29999999999999982</v>
      </c>
      <c r="F6">
        <f t="shared" si="2"/>
        <v>8.99999999999999E-2</v>
      </c>
    </row>
    <row r="7" spans="2:12">
      <c r="B7">
        <v>5</v>
      </c>
      <c r="C7">
        <v>6</v>
      </c>
      <c r="D7">
        <f t="shared" si="0"/>
        <v>3.7</v>
      </c>
      <c r="E7">
        <f t="shared" si="1"/>
        <v>2.2999999999999998</v>
      </c>
      <c r="F7">
        <f t="shared" si="2"/>
        <v>5.2899999999999991</v>
      </c>
    </row>
    <row r="8" spans="2:12">
      <c r="B8">
        <v>6</v>
      </c>
      <c r="C8">
        <v>3</v>
      </c>
      <c r="D8">
        <f t="shared" si="0"/>
        <v>3.7</v>
      </c>
      <c r="E8">
        <f t="shared" si="1"/>
        <v>-0.70000000000000018</v>
      </c>
      <c r="F8">
        <f t="shared" si="2"/>
        <v>0.49000000000000027</v>
      </c>
    </row>
    <row r="9" spans="2:12">
      <c r="B9">
        <v>7</v>
      </c>
      <c r="C9">
        <v>5</v>
      </c>
      <c r="D9">
        <f t="shared" si="0"/>
        <v>3.7</v>
      </c>
      <c r="E9">
        <f t="shared" si="1"/>
        <v>1.2999999999999998</v>
      </c>
      <c r="F9">
        <f t="shared" si="2"/>
        <v>1.6899999999999995</v>
      </c>
    </row>
    <row r="10" spans="2:12">
      <c r="B10">
        <v>8</v>
      </c>
      <c r="C10">
        <v>6</v>
      </c>
      <c r="D10">
        <f t="shared" si="0"/>
        <v>3.7</v>
      </c>
      <c r="E10">
        <f t="shared" si="1"/>
        <v>2.2999999999999998</v>
      </c>
      <c r="F10">
        <f t="shared" si="2"/>
        <v>5.2899999999999991</v>
      </c>
    </row>
    <row r="11" spans="2:12">
      <c r="B11">
        <v>9</v>
      </c>
      <c r="C11">
        <v>1</v>
      </c>
      <c r="D11">
        <f t="shared" si="0"/>
        <v>3.7</v>
      </c>
      <c r="E11">
        <f t="shared" si="1"/>
        <v>-2.7</v>
      </c>
      <c r="F11">
        <f t="shared" si="2"/>
        <v>7.2900000000000009</v>
      </c>
    </row>
    <row r="12" spans="2:12">
      <c r="B12">
        <v>10</v>
      </c>
      <c r="C12">
        <v>4</v>
      </c>
      <c r="D12">
        <f t="shared" si="0"/>
        <v>3.7</v>
      </c>
      <c r="E12">
        <f t="shared" si="1"/>
        <v>0.29999999999999982</v>
      </c>
      <c r="F12">
        <f t="shared" si="2"/>
        <v>8.99999999999999E-2</v>
      </c>
    </row>
    <row r="13" spans="2:12">
      <c r="E13" t="s">
        <v>27</v>
      </c>
      <c r="F13">
        <f>SUM(F3:F12)</f>
        <v>28.099999999999998</v>
      </c>
    </row>
    <row r="14" spans="2:12">
      <c r="E14" t="s">
        <v>28</v>
      </c>
      <c r="F14">
        <f>SQRT(F13/(10*(10-1)))</f>
        <v>0.55876848714134031</v>
      </c>
    </row>
    <row r="17" spans="2:3">
      <c r="C17" t="s">
        <v>29</v>
      </c>
    </row>
    <row r="18" spans="2:3">
      <c r="C18" t="s">
        <v>30</v>
      </c>
    </row>
    <row r="20" spans="2:3">
      <c r="C20" t="s">
        <v>31</v>
      </c>
    </row>
    <row r="21" spans="2:3">
      <c r="B21">
        <v>0.99</v>
      </c>
      <c r="C21">
        <f xml:space="preserve"> 3.25 * F14</f>
        <v>1.815997583209356</v>
      </c>
    </row>
    <row r="24" spans="2:3">
      <c r="B24" t="s">
        <v>32</v>
      </c>
      <c r="C24">
        <f xml:space="preserve"> 2.252 *F14</f>
        <v>1.2583466330422983</v>
      </c>
    </row>
    <row r="25" spans="2:3">
      <c r="B25" t="s">
        <v>33</v>
      </c>
    </row>
    <row r="28" spans="2:3">
      <c r="B28" t="s">
        <v>34</v>
      </c>
      <c r="C28">
        <f>0.01/ SQRT(3)</f>
        <v>5.773502691896258E-3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tabSelected="1" workbookViewId="0">
      <selection activeCell="E33" sqref="E33"/>
    </sheetView>
  </sheetViews>
  <sheetFormatPr defaultRowHeight="14.25"/>
  <cols>
    <col min="5" max="5" width="9.37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28" si="0">PRODUCT(H8,I8,M8)</f>
        <v>435.55199999999996</v>
      </c>
      <c r="R8">
        <f t="shared" ref="R8:R28" si="1">G8*(L8-J8)</f>
        <v>4.6500000000000111E-2</v>
      </c>
      <c r="S8">
        <f t="shared" ref="S8:S28" si="2">Q8/R8</f>
        <v>9366.7096774193324</v>
      </c>
      <c r="T8">
        <f t="shared" ref="T8:T28" si="3">(F8*E8)/G8</f>
        <v>1683.8709677419356</v>
      </c>
      <c r="U8">
        <f t="shared" ref="U8:U28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8:N28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8:Y28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Cw0</vt:lpstr>
      <vt:lpstr>Cw3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2024-12-01T08:34:11Z</dcterms:modified>
</cp:coreProperties>
</file>