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992" activeTab="6"/>
  </bookViews>
  <sheets>
    <sheet name="Q2" sheetId="1" r:id="rId1"/>
    <sheet name="Q3" sheetId="2" r:id="rId2"/>
    <sheet name="Q4" sheetId="3" r:id="rId3"/>
    <sheet name="ورقة1" sheetId="4" r:id="rId4"/>
    <sheet name="Sheet1" sheetId="5" r:id="rId5"/>
    <sheet name="Sheet2" sheetId="6" r:id="rId6"/>
    <sheet name="Sheet3" sheetId="7" r:id="rId7"/>
  </sheets>
  <calcPr calcId="162913"/>
  <fileRecoveryPr repairLoad="1"/>
</workbook>
</file>

<file path=xl/calcChain.xml><?xml version="1.0" encoding="utf-8"?>
<calcChain xmlns="http://schemas.openxmlformats.org/spreadsheetml/2006/main">
  <c r="K8" i="1" l="1"/>
  <c r="E5" i="1"/>
  <c r="F5" i="1" s="1"/>
  <c r="E6" i="1" s="1"/>
  <c r="F6" i="1" s="1"/>
  <c r="E7" i="1" s="1"/>
  <c r="F7" i="1" s="1"/>
  <c r="E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K30" i="5"/>
  <c r="G5" i="1" l="1"/>
  <c r="H5" i="1" s="1"/>
  <c r="I5" i="1" s="1"/>
  <c r="F8" i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K6" i="4" l="1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J6" i="4"/>
  <c r="N24" i="4" l="1"/>
  <c r="H13" i="4" l="1"/>
  <c r="E18" i="4"/>
  <c r="G20" i="4" s="1"/>
  <c r="G21" i="4" s="1"/>
  <c r="E13" i="4"/>
  <c r="E12" i="4"/>
  <c r="H21" i="3"/>
  <c r="C23" i="3"/>
  <c r="C17" i="3"/>
  <c r="D8" i="3"/>
  <c r="D5" i="3"/>
  <c r="D4" i="3"/>
  <c r="E20" i="4" l="1"/>
  <c r="C15" i="3"/>
  <c r="F15" i="3"/>
  <c r="C3" i="2"/>
  <c r="H15" i="3"/>
  <c r="D17" i="3"/>
  <c r="E17" i="3"/>
  <c r="F17" i="3"/>
  <c r="G17" i="3"/>
  <c r="H17" i="3"/>
  <c r="D15" i="3"/>
  <c r="E15" i="3"/>
  <c r="G15" i="3"/>
  <c r="I9" i="2"/>
  <c r="J9" i="2"/>
  <c r="K10" i="2"/>
  <c r="E9" i="2"/>
  <c r="D9" i="2"/>
  <c r="C9" i="2"/>
  <c r="E10" i="2" s="1"/>
  <c r="C27" i="3" l="1"/>
  <c r="E27" i="3" s="1"/>
  <c r="G11" i="3"/>
  <c r="C11" i="3"/>
  <c r="F11" i="3"/>
  <c r="D10" i="2"/>
  <c r="C10" i="2"/>
  <c r="E11" i="3"/>
  <c r="D11" i="3"/>
  <c r="H11" i="3"/>
  <c r="I10" i="2"/>
  <c r="I11" i="2" s="1"/>
  <c r="I12" i="2" s="1"/>
  <c r="K12" i="2"/>
  <c r="J11" i="2"/>
  <c r="C11" i="2" l="1"/>
  <c r="E11" i="2"/>
  <c r="D11" i="2"/>
  <c r="G6" i="1"/>
  <c r="H6" i="1" s="1"/>
  <c r="I6" i="1" s="1"/>
  <c r="J13" i="2"/>
  <c r="I13" i="2"/>
  <c r="G7" i="1" l="1"/>
  <c r="H7" i="1" s="1"/>
  <c r="I7" i="1" s="1"/>
  <c r="C12" i="2"/>
  <c r="D12" i="2"/>
  <c r="E12" i="2"/>
  <c r="K14" i="2"/>
  <c r="I14" i="2"/>
  <c r="C13" i="2" l="1"/>
  <c r="D13" i="2"/>
  <c r="E13" i="2"/>
  <c r="G8" i="1"/>
  <c r="H8" i="1" s="1"/>
  <c r="I8" i="1" s="1"/>
  <c r="I15" i="2"/>
  <c r="J15" i="2"/>
  <c r="G9" i="1" l="1"/>
  <c r="H9" i="1" s="1"/>
  <c r="I9" i="1" s="1"/>
  <c r="C14" i="2"/>
  <c r="D14" i="2"/>
  <c r="E14" i="2"/>
  <c r="I16" i="2"/>
  <c r="K16" i="2"/>
  <c r="C15" i="2" l="1"/>
  <c r="D15" i="2"/>
  <c r="E15" i="2"/>
  <c r="G10" i="1"/>
  <c r="H10" i="1" s="1"/>
  <c r="I10" i="1" s="1"/>
  <c r="J17" i="2"/>
  <c r="I17" i="2"/>
  <c r="G11" i="1" l="1"/>
  <c r="H11" i="1" s="1"/>
  <c r="I11" i="1" s="1"/>
  <c r="C16" i="2"/>
  <c r="E16" i="2"/>
  <c r="D16" i="2"/>
  <c r="K18" i="2"/>
  <c r="I18" i="2"/>
  <c r="C17" i="2" l="1"/>
  <c r="E17" i="2"/>
  <c r="D17" i="2"/>
  <c r="G12" i="1"/>
  <c r="H12" i="1" s="1"/>
  <c r="I12" i="1" s="1"/>
  <c r="I19" i="2"/>
  <c r="J19" i="2"/>
  <c r="G13" i="1" l="1"/>
  <c r="H13" i="1" s="1"/>
  <c r="I13" i="1" s="1"/>
  <c r="C18" i="2"/>
  <c r="E18" i="2"/>
  <c r="D18" i="2"/>
  <c r="I20" i="2"/>
  <c r="K20" i="2"/>
  <c r="C19" i="2" l="1"/>
  <c r="E19" i="2"/>
  <c r="D19" i="2"/>
  <c r="G14" i="1"/>
  <c r="H14" i="1" s="1"/>
  <c r="I14" i="1" s="1"/>
  <c r="K21" i="2"/>
  <c r="I21" i="2"/>
  <c r="G15" i="1" l="1"/>
  <c r="H15" i="1" s="1"/>
  <c r="I15" i="1" s="1"/>
  <c r="I22" i="2"/>
  <c r="J22" i="2"/>
  <c r="C20" i="2"/>
  <c r="D20" i="2"/>
  <c r="E20" i="2"/>
  <c r="G16" i="1" l="1"/>
  <c r="H16" i="1" s="1"/>
  <c r="I16" i="1" s="1"/>
  <c r="C21" i="2"/>
  <c r="D21" i="2"/>
  <c r="E21" i="2"/>
  <c r="J8" i="2" s="1"/>
  <c r="K23" i="2"/>
  <c r="I23" i="2"/>
  <c r="G17" i="1" l="1"/>
  <c r="H17" i="1" s="1"/>
  <c r="I17" i="1" s="1"/>
  <c r="J24" i="2"/>
  <c r="I24" i="2"/>
  <c r="K9" i="2"/>
  <c r="J10" i="2"/>
  <c r="J12" i="2" l="1"/>
  <c r="J14" i="2" s="1"/>
  <c r="K11" i="2"/>
  <c r="K13" i="2" s="1"/>
  <c r="K25" i="2"/>
  <c r="I25" i="2"/>
  <c r="G18" i="1"/>
  <c r="H18" i="1" s="1"/>
  <c r="I18" i="1" s="1"/>
  <c r="G19" i="1" l="1"/>
  <c r="H19" i="1" s="1"/>
  <c r="I19" i="1" s="1"/>
  <c r="I26" i="2"/>
  <c r="J26" i="2"/>
  <c r="K15" i="2"/>
  <c r="J16" i="2"/>
  <c r="K17" i="2" l="1"/>
  <c r="J18" i="2"/>
  <c r="I27" i="2"/>
  <c r="K27" i="2"/>
  <c r="G20" i="1"/>
  <c r="H20" i="1" s="1"/>
  <c r="I20" i="1" s="1"/>
  <c r="J28" i="2" l="1"/>
  <c r="I28" i="2"/>
  <c r="G21" i="1"/>
  <c r="H21" i="1" s="1"/>
  <c r="I21" i="1" s="1"/>
  <c r="K19" i="2"/>
  <c r="J20" i="2"/>
  <c r="J21" i="2" s="1"/>
  <c r="G85" i="1"/>
  <c r="H85" i="1" s="1"/>
  <c r="I85" i="1" s="1"/>
  <c r="K22" i="2" l="1"/>
  <c r="J23" i="2"/>
  <c r="I29" i="2"/>
  <c r="K29" i="2"/>
  <c r="G22" i="1"/>
  <c r="H22" i="1" s="1"/>
  <c r="I22" i="1" s="1"/>
  <c r="G86" i="1"/>
  <c r="H86" i="1" s="1"/>
  <c r="I86" i="1" s="1"/>
  <c r="I30" i="2" l="1"/>
  <c r="J30" i="2"/>
  <c r="G23" i="1"/>
  <c r="H23" i="1" s="1"/>
  <c r="I23" i="1" s="1"/>
  <c r="K24" i="2"/>
  <c r="J25" i="2"/>
  <c r="G87" i="1"/>
  <c r="H87" i="1" s="1"/>
  <c r="I87" i="1" s="1"/>
  <c r="G24" i="1" l="1"/>
  <c r="H24" i="1" s="1"/>
  <c r="I24" i="1" s="1"/>
  <c r="K26" i="2"/>
  <c r="J27" i="2"/>
  <c r="K31" i="2"/>
  <c r="I31" i="2"/>
  <c r="G88" i="1"/>
  <c r="H88" i="1" s="1"/>
  <c r="I88" i="1" s="1"/>
  <c r="K28" i="2" l="1"/>
  <c r="J29" i="2"/>
  <c r="K32" i="2"/>
  <c r="I32" i="2"/>
  <c r="G25" i="1"/>
  <c r="H25" i="1" s="1"/>
  <c r="I25" i="1" s="1"/>
  <c r="G89" i="1"/>
  <c r="H89" i="1" s="1"/>
  <c r="I89" i="1" s="1"/>
  <c r="J33" i="2" l="1"/>
  <c r="I33" i="2"/>
  <c r="G26" i="1"/>
  <c r="H26" i="1" s="1"/>
  <c r="I26" i="1" s="1"/>
  <c r="K30" i="2"/>
  <c r="J31" i="2"/>
  <c r="J32" i="2" s="1"/>
  <c r="K33" i="2" s="1"/>
  <c r="G91" i="1"/>
  <c r="H91" i="1" s="1"/>
  <c r="G90" i="1"/>
  <c r="H90" i="1" s="1"/>
  <c r="I90" i="1" s="1"/>
  <c r="G27" i="1" l="1"/>
  <c r="H27" i="1" s="1"/>
  <c r="I27" i="1" s="1"/>
  <c r="G28" i="1" l="1"/>
  <c r="H28" i="1" s="1"/>
  <c r="I28" i="1" s="1"/>
  <c r="G29" i="1" l="1"/>
  <c r="H29" i="1" s="1"/>
  <c r="I29" i="1" s="1"/>
  <c r="G30" i="1" l="1"/>
  <c r="H30" i="1" s="1"/>
  <c r="I30" i="1" s="1"/>
  <c r="G31" i="1" l="1"/>
  <c r="H31" i="1" s="1"/>
  <c r="I31" i="1" s="1"/>
  <c r="J30" i="1"/>
  <c r="G32" i="1" l="1"/>
  <c r="H32" i="1" s="1"/>
  <c r="I32" i="1" s="1"/>
  <c r="G33" i="1" l="1"/>
  <c r="H33" i="1" s="1"/>
  <c r="I33" i="1" s="1"/>
  <c r="G34" i="1" l="1"/>
  <c r="H34" i="1" s="1"/>
  <c r="I34" i="1" s="1"/>
  <c r="G35" i="1" l="1"/>
  <c r="H35" i="1" s="1"/>
  <c r="I35" i="1" s="1"/>
  <c r="G36" i="1" l="1"/>
  <c r="H36" i="1" s="1"/>
  <c r="I36" i="1" s="1"/>
  <c r="G37" i="1" l="1"/>
  <c r="H37" i="1" s="1"/>
  <c r="I37" i="1" s="1"/>
  <c r="G38" i="1" l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 s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 s="1"/>
  <c r="G48" i="1" l="1"/>
  <c r="H48" i="1" s="1"/>
  <c r="I48" i="1" s="1"/>
  <c r="G49" i="1" l="1"/>
  <c r="H49" i="1" s="1"/>
  <c r="I49" i="1" s="1"/>
  <c r="G50" i="1" l="1"/>
  <c r="H50" i="1" s="1"/>
  <c r="I50" i="1" s="1"/>
  <c r="G51" i="1" l="1"/>
  <c r="H51" i="1" s="1"/>
  <c r="I51" i="1" s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 s="1"/>
  <c r="G61" i="1" l="1"/>
  <c r="H61" i="1" s="1"/>
  <c r="I61" i="1" s="1"/>
  <c r="G62" i="1" l="1"/>
  <c r="H62" i="1" s="1"/>
  <c r="I62" i="1" s="1"/>
  <c r="G63" i="1" l="1"/>
  <c r="H63" i="1" s="1"/>
  <c r="I63" i="1" s="1"/>
  <c r="G64" i="1" l="1"/>
  <c r="H64" i="1" s="1"/>
  <c r="I64" i="1" s="1"/>
  <c r="G65" i="1" l="1"/>
  <c r="H65" i="1" s="1"/>
  <c r="I65" i="1" s="1"/>
  <c r="G66" i="1" l="1"/>
  <c r="H66" i="1" s="1"/>
  <c r="I66" i="1" s="1"/>
  <c r="G67" i="1" l="1"/>
  <c r="H67" i="1" s="1"/>
  <c r="I67" i="1" s="1"/>
  <c r="G68" i="1" l="1"/>
  <c r="H68" i="1" s="1"/>
  <c r="I68" i="1" s="1"/>
  <c r="G69" i="1" l="1"/>
  <c r="H69" i="1" s="1"/>
  <c r="I69" i="1" s="1"/>
  <c r="G70" i="1" l="1"/>
  <c r="H70" i="1" s="1"/>
  <c r="I70" i="1" s="1"/>
  <c r="G71" i="1" l="1"/>
  <c r="H71" i="1" s="1"/>
  <c r="I71" i="1" s="1"/>
  <c r="G72" i="1" l="1"/>
  <c r="H72" i="1" s="1"/>
  <c r="I72" i="1" s="1"/>
  <c r="J72" i="1" l="1"/>
  <c r="G73" i="1"/>
  <c r="H73" i="1" s="1"/>
  <c r="I73" i="1" s="1"/>
  <c r="L72" i="1" l="1"/>
  <c r="G74" i="1"/>
  <c r="H74" i="1" s="1"/>
  <c r="I74" i="1" s="1"/>
  <c r="G75" i="1" l="1"/>
  <c r="H75" i="1" s="1"/>
  <c r="I75" i="1" s="1"/>
  <c r="G76" i="1" l="1"/>
  <c r="H76" i="1" s="1"/>
  <c r="I76" i="1" s="1"/>
  <c r="G77" i="1" l="1"/>
  <c r="H77" i="1" s="1"/>
  <c r="I77" i="1" s="1"/>
  <c r="G78" i="1" l="1"/>
  <c r="H78" i="1" s="1"/>
  <c r="I78" i="1" s="1"/>
  <c r="G79" i="1" l="1"/>
  <c r="H79" i="1" s="1"/>
  <c r="I79" i="1" s="1"/>
  <c r="G80" i="1" l="1"/>
  <c r="H80" i="1" s="1"/>
  <c r="I80" i="1" s="1"/>
  <c r="G81" i="1" l="1"/>
  <c r="H81" i="1" s="1"/>
  <c r="I81" i="1" s="1"/>
  <c r="G82" i="1" l="1"/>
  <c r="H82" i="1" s="1"/>
  <c r="I82" i="1" s="1"/>
  <c r="G84" i="1" l="1"/>
  <c r="H84" i="1" s="1"/>
  <c r="I84" i="1" s="1"/>
  <c r="G83" i="1"/>
  <c r="H83" i="1" s="1"/>
  <c r="I83" i="1" s="1"/>
</calcChain>
</file>

<file path=xl/sharedStrings.xml><?xml version="1.0" encoding="utf-8"?>
<sst xmlns="http://schemas.openxmlformats.org/spreadsheetml/2006/main" count="65" uniqueCount="33">
  <si>
    <t>i</t>
  </si>
  <si>
    <t>a</t>
  </si>
  <si>
    <t>b</t>
  </si>
  <si>
    <t>d</t>
  </si>
  <si>
    <t>n</t>
  </si>
  <si>
    <t>a-b</t>
  </si>
  <si>
    <t>e</t>
  </si>
  <si>
    <t>m</t>
  </si>
  <si>
    <t>c</t>
  </si>
  <si>
    <t>p</t>
  </si>
  <si>
    <t>theta</t>
  </si>
  <si>
    <t>L1</t>
  </si>
  <si>
    <t>L2</t>
  </si>
  <si>
    <t>inv</t>
  </si>
  <si>
    <t>Checking</t>
  </si>
  <si>
    <r>
      <t>d=a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modp</t>
    </r>
  </si>
  <si>
    <r>
      <t>a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modp</t>
    </r>
  </si>
  <si>
    <t>j</t>
  </si>
  <si>
    <t>q</t>
  </si>
  <si>
    <t>Iteration</t>
  </si>
  <si>
    <t>id</t>
  </si>
  <si>
    <r>
      <t>W(P</t>
    </r>
    <r>
      <rPr>
        <vertAlign val="subscript"/>
        <sz val="12"/>
        <color rgb="FFFF0000"/>
        <rFont val="Times New Roman"/>
        <family val="1"/>
      </rPr>
      <t>1</t>
    </r>
    <r>
      <rPr>
        <sz val="12"/>
        <color rgb="FFFF0000"/>
        <rFont val="Times New Roman"/>
        <family val="1"/>
      </rPr>
      <t>) = 22</t>
    </r>
  </si>
  <si>
    <r>
      <t>W(P</t>
    </r>
    <r>
      <rPr>
        <vertAlign val="subscript"/>
        <sz val="12"/>
        <color rgb="FFFF0000"/>
        <rFont val="Times New Roman"/>
        <family val="1"/>
      </rPr>
      <t>2</t>
    </r>
    <r>
      <rPr>
        <sz val="12"/>
        <color rgb="FFFF0000"/>
        <rFont val="Times New Roman"/>
        <family val="1"/>
      </rPr>
      <t>) = 17</t>
    </r>
  </si>
  <si>
    <r>
      <t>W(P</t>
    </r>
    <r>
      <rPr>
        <vertAlign val="subscript"/>
        <sz val="12"/>
        <color rgb="FFFF0000"/>
        <rFont val="Times New Roman"/>
        <family val="1"/>
      </rPr>
      <t>3</t>
    </r>
    <r>
      <rPr>
        <sz val="12"/>
        <color rgb="FFFF0000"/>
        <rFont val="Times New Roman"/>
        <family val="1"/>
      </rPr>
      <t>) =  23</t>
    </r>
  </si>
  <si>
    <r>
      <t>W(P</t>
    </r>
    <r>
      <rPr>
        <vertAlign val="subscript"/>
        <sz val="12"/>
        <color rgb="FFFF0000"/>
        <rFont val="Times New Roman"/>
        <family val="1"/>
      </rPr>
      <t>4</t>
    </r>
    <r>
      <rPr>
        <sz val="12"/>
        <color rgb="FFFF0000"/>
        <rFont val="Times New Roman"/>
        <family val="1"/>
      </rPr>
      <t>) = 20</t>
    </r>
  </si>
  <si>
    <r>
      <t>W(P</t>
    </r>
    <r>
      <rPr>
        <vertAlign val="subscript"/>
        <sz val="12"/>
        <color rgb="FFFF0000"/>
        <rFont val="Times New Roman"/>
        <family val="1"/>
      </rPr>
      <t>5</t>
    </r>
    <r>
      <rPr>
        <sz val="12"/>
        <color rgb="FFFF0000"/>
        <rFont val="Times New Roman"/>
        <family val="1"/>
      </rPr>
      <t>) = 2</t>
    </r>
  </si>
  <si>
    <r>
      <t>W(P</t>
    </r>
    <r>
      <rPr>
        <vertAlign val="subscript"/>
        <sz val="12"/>
        <color rgb="FFFF0000"/>
        <rFont val="Times New Roman"/>
        <family val="1"/>
      </rPr>
      <t>6</t>
    </r>
    <r>
      <rPr>
        <sz val="12"/>
        <color rgb="FFFF0000"/>
        <rFont val="Times New Roman"/>
        <family val="1"/>
      </rPr>
      <t>) = 12</t>
    </r>
  </si>
  <si>
    <t xml:space="preserve"> 1001111 0001111</t>
  </si>
  <si>
    <t>Original Table</t>
  </si>
  <si>
    <t>Add indices</t>
  </si>
  <si>
    <t>Swap contents and indices</t>
  </si>
  <si>
    <t>Sort based on indices</t>
  </si>
  <si>
    <t>Inverted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</si>
</sst>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vertAlign val="subscript"/>
      <sz val="12"/>
      <color rgb="FFFF0000"/>
      <name val="Times New Roman"/>
      <family val="1"/>
    </font>
    <font>
      <sz val="11"/>
      <color rgb="FF0D0D0D"/>
      <name val="Times New Roman"/>
      <family val="1"/>
    </font>
    <font>
      <b/>
      <i/>
      <sz val="7"/>
      <color rgb="FF000000"/>
      <name val="Times New Roman"/>
      <family val="1"/>
    </font>
    <font>
      <b/>
      <i/>
      <sz val="7"/>
      <color rgb="FFFF0000"/>
      <name val="Times New Roman"/>
      <family val="1"/>
    </font>
    <font>
      <sz val="13.5"/>
      <color rgb="FF000000"/>
      <name val="Calibri"/>
      <family val="2"/>
      <scheme val="minor"/>
    </font>
    <font>
      <b/>
      <i/>
      <sz val="7"/>
      <name val="Times New Roman"/>
      <family val="1"/>
    </font>
    <font>
      <b/>
      <i/>
      <sz val="10"/>
      <color rgb="FF000000"/>
      <name val="Times New Roman"/>
      <family val="1"/>
    </font>
    <font>
      <b/>
      <i/>
      <sz val="9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indent="5"/>
    </xf>
    <xf numFmtId="0" fontId="6" fillId="0" borderId="2" xfId="0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0" borderId="0" xfId="0" applyFont="1"/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9</xdr:row>
      <xdr:rowOff>171451</xdr:rowOff>
    </xdr:from>
    <xdr:ext cx="895350" cy="273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مربع نص 2"/>
            <xdr:cNvSpPr txBox="1"/>
          </xdr:nvSpPr>
          <xdr:spPr>
            <a:xfrm>
              <a:off x="666750" y="1885951"/>
              <a:ext cx="895350" cy="273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𝑗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𝑚𝑜𝑑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𝑝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مربع نص 2"/>
            <xdr:cNvSpPr txBox="1"/>
          </xdr:nvSpPr>
          <xdr:spPr>
            <a:xfrm>
              <a:off x="666750" y="1885951"/>
              <a:ext cx="895350" cy="273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𝑚 ̅^𝑗  𝑚𝑜𝑑 𝑝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85725</xdr:colOff>
      <xdr:row>15</xdr:row>
      <xdr:rowOff>180975</xdr:rowOff>
    </xdr:from>
    <xdr:ext cx="123825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مربع نص 3"/>
            <xdr:cNvSpPr txBox="1"/>
          </xdr:nvSpPr>
          <xdr:spPr>
            <a:xfrm>
              <a:off x="485775" y="2847975"/>
              <a:ext cx="12382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𝑑</m:t>
                    </m:r>
                    <m:r>
                      <a:rPr lang="en-US" sz="1100" b="0" i="1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𝑚𝑜𝑑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مربع نص 3"/>
            <xdr:cNvSpPr txBox="1"/>
          </xdr:nvSpPr>
          <xdr:spPr>
            <a:xfrm>
              <a:off x="485775" y="2847975"/>
              <a:ext cx="12382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𝑑∗(𝑎^𝑖 )^(−1) 𝑚𝑜𝑑 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333375</xdr:colOff>
      <xdr:row>14</xdr:row>
      <xdr:rowOff>19050</xdr:rowOff>
    </xdr:from>
    <xdr:ext cx="91440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مربع نص 4"/>
            <xdr:cNvSpPr txBox="1"/>
          </xdr:nvSpPr>
          <xdr:spPr>
            <a:xfrm>
              <a:off x="733425" y="2686050"/>
              <a:ext cx="91440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𝑚𝑜𝑑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𝑝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مربع نص 4"/>
            <xdr:cNvSpPr txBox="1"/>
          </xdr:nvSpPr>
          <xdr:spPr>
            <a:xfrm>
              <a:off x="733425" y="2686050"/>
              <a:ext cx="91440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𝑎)^𝑖  𝑚𝑜𝑑 𝑝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123824</xdr:colOff>
      <xdr:row>22</xdr:row>
      <xdr:rowOff>66675</xdr:rowOff>
    </xdr:from>
    <xdr:ext cx="2657475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مربع نص 5"/>
            <xdr:cNvSpPr txBox="1"/>
          </xdr:nvSpPr>
          <xdr:spPr>
            <a:xfrm>
              <a:off x="123824" y="4581525"/>
              <a:ext cx="2657475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𝑑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𝑠𝑡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𝐿𝑜𝑐𝑎𝑡𝑖𝑜𝑛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+(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𝑛𝑑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𝐿𝑜𝑐𝑎𝑡𝑖𝑜𝑛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مربع نص 5"/>
            <xdr:cNvSpPr txBox="1"/>
          </xdr:nvSpPr>
          <xdr:spPr>
            <a:xfrm>
              <a:off x="123824" y="4581525"/>
              <a:ext cx="2657475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𝑑=𝑚∗(1^𝑠𝑡 𝐿𝑜𝑐𝑎𝑡𝑖𝑜𝑛)+(2^𝑛𝑑 𝐿𝑜𝑐𝑎𝑡𝑖𝑜𝑛)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52</xdr:col>
          <xdr:colOff>83820</xdr:colOff>
          <xdr:row>16</xdr:row>
          <xdr:rowOff>137160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1"/>
  <sheetViews>
    <sheetView workbookViewId="0">
      <selection activeCell="I30" sqref="I30"/>
    </sheetView>
  </sheetViews>
  <sheetFormatPr defaultRowHeight="14.4" x14ac:dyDescent="0.3"/>
  <sheetData>
    <row r="2" spans="1:12" x14ac:dyDescent="0.3">
      <c r="K2" t="s">
        <v>4</v>
      </c>
      <c r="L2">
        <v>35</v>
      </c>
    </row>
    <row r="3" spans="1:12" x14ac:dyDescent="0.3">
      <c r="C3" s="1" t="s">
        <v>0</v>
      </c>
      <c r="D3" s="1" t="s">
        <v>1</v>
      </c>
      <c r="E3" s="1" t="s">
        <v>2</v>
      </c>
      <c r="F3" s="1" t="s">
        <v>2</v>
      </c>
      <c r="G3" s="1" t="s">
        <v>5</v>
      </c>
      <c r="H3" s="1" t="s">
        <v>3</v>
      </c>
    </row>
    <row r="4" spans="1:12" x14ac:dyDescent="0.3">
      <c r="C4" s="1"/>
      <c r="D4" s="1">
        <v>2</v>
      </c>
      <c r="E4" s="1">
        <v>2</v>
      </c>
      <c r="F4" s="1"/>
      <c r="G4" s="1"/>
    </row>
    <row r="5" spans="1:12" x14ac:dyDescent="0.3">
      <c r="C5" s="1">
        <v>1</v>
      </c>
      <c r="D5" s="1">
        <f>MOD(D4^2+1, $L$2)</f>
        <v>5</v>
      </c>
      <c r="E5" s="1">
        <f>MOD(E4^2+1, $L$2)</f>
        <v>5</v>
      </c>
      <c r="F5" s="1">
        <f>MOD(E5^2+1, $L$2)</f>
        <v>26</v>
      </c>
      <c r="G5" s="1">
        <f>ABS(D5-F5)</f>
        <v>21</v>
      </c>
      <c r="H5" s="6">
        <f>GCD(G5,$L$2)</f>
        <v>7</v>
      </c>
      <c r="I5">
        <f>$L$2/H5</f>
        <v>5</v>
      </c>
    </row>
    <row r="6" spans="1:12" x14ac:dyDescent="0.3">
      <c r="C6" s="1">
        <v>2</v>
      </c>
      <c r="D6" s="6">
        <f t="shared" ref="D6:D69" si="0">MOD(D5^2+1, $L$2)</f>
        <v>26</v>
      </c>
      <c r="E6" s="6">
        <f>MOD(F5^2+1, $L$2)</f>
        <v>12</v>
      </c>
      <c r="F6" s="6">
        <f t="shared" ref="F6:F69" si="1">MOD(E6^2+1, $L$2)</f>
        <v>5</v>
      </c>
      <c r="G6" s="1">
        <f t="shared" ref="G6:G68" si="2">ABS(D6-F6)</f>
        <v>21</v>
      </c>
      <c r="H6" s="6">
        <f t="shared" ref="H6:H69" si="3">GCD(G6,$L$2)</f>
        <v>7</v>
      </c>
      <c r="I6">
        <f t="shared" ref="I6:I69" si="4">$L$2/H6</f>
        <v>5</v>
      </c>
    </row>
    <row r="7" spans="1:12" x14ac:dyDescent="0.3">
      <c r="C7" s="1">
        <v>3</v>
      </c>
      <c r="D7" s="6">
        <f t="shared" si="0"/>
        <v>12</v>
      </c>
      <c r="E7" s="6">
        <f>MOD(F6^2+1, $L$2)</f>
        <v>26</v>
      </c>
      <c r="F7" s="6">
        <f t="shared" si="1"/>
        <v>12</v>
      </c>
      <c r="G7" s="1">
        <f t="shared" si="2"/>
        <v>0</v>
      </c>
      <c r="H7" s="6">
        <f t="shared" si="3"/>
        <v>35</v>
      </c>
      <c r="I7">
        <f t="shared" si="4"/>
        <v>1</v>
      </c>
    </row>
    <row r="8" spans="1:12" x14ac:dyDescent="0.3">
      <c r="C8" s="1">
        <v>4</v>
      </c>
      <c r="D8" s="6">
        <f t="shared" si="0"/>
        <v>5</v>
      </c>
      <c r="E8" s="6">
        <f t="shared" ref="E8:E70" si="5">MOD(F7^2+1, $L$2)</f>
        <v>5</v>
      </c>
      <c r="F8" s="6">
        <f t="shared" si="1"/>
        <v>26</v>
      </c>
      <c r="G8" s="1">
        <f t="shared" si="2"/>
        <v>21</v>
      </c>
      <c r="H8" s="6">
        <f t="shared" si="3"/>
        <v>7</v>
      </c>
      <c r="I8">
        <f t="shared" si="4"/>
        <v>5</v>
      </c>
      <c r="K8">
        <f>GCD(424,$L$2)</f>
        <v>1</v>
      </c>
    </row>
    <row r="9" spans="1:12" x14ac:dyDescent="0.3">
      <c r="C9" s="1">
        <v>5</v>
      </c>
      <c r="D9" s="6">
        <f t="shared" si="0"/>
        <v>26</v>
      </c>
      <c r="E9" s="6">
        <f t="shared" si="5"/>
        <v>12</v>
      </c>
      <c r="F9" s="6">
        <f t="shared" si="1"/>
        <v>5</v>
      </c>
      <c r="G9" s="1">
        <f t="shared" si="2"/>
        <v>21</v>
      </c>
      <c r="H9" s="6">
        <f t="shared" si="3"/>
        <v>7</v>
      </c>
      <c r="I9">
        <f t="shared" si="4"/>
        <v>5</v>
      </c>
    </row>
    <row r="10" spans="1:12" x14ac:dyDescent="0.3">
      <c r="A10" s="11"/>
      <c r="B10" s="11"/>
      <c r="C10" s="12">
        <v>6</v>
      </c>
      <c r="D10" s="12">
        <f t="shared" si="0"/>
        <v>12</v>
      </c>
      <c r="E10" s="12">
        <f t="shared" si="5"/>
        <v>26</v>
      </c>
      <c r="F10" s="12">
        <f t="shared" si="1"/>
        <v>12</v>
      </c>
      <c r="G10" s="12">
        <f t="shared" si="2"/>
        <v>0</v>
      </c>
      <c r="H10" s="12">
        <f t="shared" si="3"/>
        <v>35</v>
      </c>
      <c r="I10">
        <f t="shared" si="4"/>
        <v>1</v>
      </c>
    </row>
    <row r="11" spans="1:12" x14ac:dyDescent="0.3">
      <c r="C11" s="1">
        <v>7</v>
      </c>
      <c r="D11" s="6">
        <f t="shared" si="0"/>
        <v>5</v>
      </c>
      <c r="E11" s="6">
        <f t="shared" si="5"/>
        <v>5</v>
      </c>
      <c r="F11" s="6">
        <f t="shared" si="1"/>
        <v>26</v>
      </c>
      <c r="G11" s="1">
        <f t="shared" si="2"/>
        <v>21</v>
      </c>
      <c r="H11" s="6">
        <f t="shared" si="3"/>
        <v>7</v>
      </c>
      <c r="I11">
        <f t="shared" si="4"/>
        <v>5</v>
      </c>
    </row>
    <row r="12" spans="1:12" x14ac:dyDescent="0.3">
      <c r="C12" s="1">
        <v>8</v>
      </c>
      <c r="D12" s="6">
        <f t="shared" si="0"/>
        <v>26</v>
      </c>
      <c r="E12" s="6">
        <f t="shared" si="5"/>
        <v>12</v>
      </c>
      <c r="F12" s="6">
        <f t="shared" si="1"/>
        <v>5</v>
      </c>
      <c r="G12" s="1">
        <f t="shared" si="2"/>
        <v>21</v>
      </c>
      <c r="H12" s="6">
        <f>GCD(G12,$L$2)</f>
        <v>7</v>
      </c>
      <c r="I12">
        <f t="shared" si="4"/>
        <v>5</v>
      </c>
    </row>
    <row r="13" spans="1:12" x14ac:dyDescent="0.3">
      <c r="C13" s="1">
        <v>9</v>
      </c>
      <c r="D13" s="6">
        <f t="shared" si="0"/>
        <v>12</v>
      </c>
      <c r="E13" s="6">
        <f t="shared" si="5"/>
        <v>26</v>
      </c>
      <c r="F13" s="6">
        <f t="shared" si="1"/>
        <v>12</v>
      </c>
      <c r="G13" s="1">
        <f t="shared" si="2"/>
        <v>0</v>
      </c>
      <c r="H13" s="6">
        <f t="shared" si="3"/>
        <v>35</v>
      </c>
      <c r="I13">
        <f t="shared" si="4"/>
        <v>1</v>
      </c>
    </row>
    <row r="14" spans="1:12" x14ac:dyDescent="0.3">
      <c r="C14" s="1">
        <v>10</v>
      </c>
      <c r="D14" s="6">
        <f t="shared" si="0"/>
        <v>5</v>
      </c>
      <c r="E14" s="6">
        <f t="shared" si="5"/>
        <v>5</v>
      </c>
      <c r="F14" s="6">
        <f t="shared" si="1"/>
        <v>26</v>
      </c>
      <c r="G14" s="1">
        <f t="shared" si="2"/>
        <v>21</v>
      </c>
      <c r="H14" s="6">
        <f t="shared" si="3"/>
        <v>7</v>
      </c>
      <c r="I14">
        <f t="shared" si="4"/>
        <v>5</v>
      </c>
    </row>
    <row r="15" spans="1:12" x14ac:dyDescent="0.3">
      <c r="C15" s="1">
        <v>11</v>
      </c>
      <c r="D15" s="6">
        <f t="shared" si="0"/>
        <v>26</v>
      </c>
      <c r="E15" s="6">
        <f t="shared" si="5"/>
        <v>12</v>
      </c>
      <c r="F15" s="6">
        <f t="shared" si="1"/>
        <v>5</v>
      </c>
      <c r="G15" s="1">
        <f t="shared" si="2"/>
        <v>21</v>
      </c>
      <c r="H15" s="6">
        <f t="shared" si="3"/>
        <v>7</v>
      </c>
      <c r="I15">
        <f t="shared" si="4"/>
        <v>5</v>
      </c>
    </row>
    <row r="16" spans="1:12" x14ac:dyDescent="0.3">
      <c r="C16" s="1">
        <v>12</v>
      </c>
      <c r="D16" s="6">
        <f t="shared" si="0"/>
        <v>12</v>
      </c>
      <c r="E16" s="6">
        <f t="shared" si="5"/>
        <v>26</v>
      </c>
      <c r="F16" s="6">
        <f t="shared" si="1"/>
        <v>12</v>
      </c>
      <c r="G16" s="1">
        <f t="shared" si="2"/>
        <v>0</v>
      </c>
      <c r="H16" s="6">
        <f t="shared" si="3"/>
        <v>35</v>
      </c>
      <c r="I16">
        <f t="shared" si="4"/>
        <v>1</v>
      </c>
    </row>
    <row r="17" spans="3:10" x14ac:dyDescent="0.3">
      <c r="C17" s="1">
        <v>13</v>
      </c>
      <c r="D17" s="6">
        <f t="shared" si="0"/>
        <v>5</v>
      </c>
      <c r="E17" s="6">
        <f t="shared" si="5"/>
        <v>5</v>
      </c>
      <c r="F17" s="6">
        <f t="shared" si="1"/>
        <v>26</v>
      </c>
      <c r="G17" s="1">
        <f t="shared" si="2"/>
        <v>21</v>
      </c>
      <c r="H17" s="6">
        <f t="shared" si="3"/>
        <v>7</v>
      </c>
      <c r="I17">
        <f t="shared" si="4"/>
        <v>5</v>
      </c>
    </row>
    <row r="18" spans="3:10" x14ac:dyDescent="0.3">
      <c r="C18" s="1">
        <v>14</v>
      </c>
      <c r="D18" s="6">
        <f t="shared" si="0"/>
        <v>26</v>
      </c>
      <c r="E18" s="6">
        <f t="shared" si="5"/>
        <v>12</v>
      </c>
      <c r="F18" s="6">
        <f t="shared" si="1"/>
        <v>5</v>
      </c>
      <c r="G18" s="1">
        <f t="shared" si="2"/>
        <v>21</v>
      </c>
      <c r="H18" s="6">
        <f t="shared" si="3"/>
        <v>7</v>
      </c>
      <c r="I18">
        <f t="shared" si="4"/>
        <v>5</v>
      </c>
    </row>
    <row r="19" spans="3:10" x14ac:dyDescent="0.3">
      <c r="C19" s="1">
        <v>15</v>
      </c>
      <c r="D19" s="6">
        <f t="shared" si="0"/>
        <v>12</v>
      </c>
      <c r="E19" s="6">
        <f t="shared" si="5"/>
        <v>26</v>
      </c>
      <c r="F19" s="6">
        <f t="shared" si="1"/>
        <v>12</v>
      </c>
      <c r="G19" s="1">
        <f t="shared" si="2"/>
        <v>0</v>
      </c>
      <c r="H19" s="6">
        <f t="shared" si="3"/>
        <v>35</v>
      </c>
      <c r="I19">
        <f t="shared" si="4"/>
        <v>1</v>
      </c>
    </row>
    <row r="20" spans="3:10" x14ac:dyDescent="0.3">
      <c r="C20" s="1">
        <v>16</v>
      </c>
      <c r="D20" s="6">
        <f t="shared" si="0"/>
        <v>5</v>
      </c>
      <c r="E20" s="6">
        <f t="shared" si="5"/>
        <v>5</v>
      </c>
      <c r="F20" s="6">
        <f t="shared" si="1"/>
        <v>26</v>
      </c>
      <c r="G20" s="1">
        <f t="shared" si="2"/>
        <v>21</v>
      </c>
      <c r="H20" s="6">
        <f t="shared" si="3"/>
        <v>7</v>
      </c>
      <c r="I20">
        <f t="shared" si="4"/>
        <v>5</v>
      </c>
    </row>
    <row r="21" spans="3:10" x14ac:dyDescent="0.3">
      <c r="C21" s="1">
        <v>17</v>
      </c>
      <c r="D21" s="6">
        <f t="shared" si="0"/>
        <v>26</v>
      </c>
      <c r="E21" s="6">
        <f t="shared" si="5"/>
        <v>12</v>
      </c>
      <c r="F21" s="6">
        <f t="shared" si="1"/>
        <v>5</v>
      </c>
      <c r="G21" s="1">
        <f t="shared" si="2"/>
        <v>21</v>
      </c>
      <c r="H21" s="6">
        <f t="shared" si="3"/>
        <v>7</v>
      </c>
      <c r="I21">
        <f t="shared" si="4"/>
        <v>5</v>
      </c>
    </row>
    <row r="22" spans="3:10" x14ac:dyDescent="0.3">
      <c r="C22" s="1">
        <v>18</v>
      </c>
      <c r="D22" s="6">
        <f t="shared" si="0"/>
        <v>12</v>
      </c>
      <c r="E22" s="6">
        <f t="shared" si="5"/>
        <v>26</v>
      </c>
      <c r="F22" s="6">
        <f t="shared" si="1"/>
        <v>12</v>
      </c>
      <c r="G22" s="1">
        <f t="shared" si="2"/>
        <v>0</v>
      </c>
      <c r="H22" s="6">
        <f t="shared" si="3"/>
        <v>35</v>
      </c>
      <c r="I22">
        <f t="shared" si="4"/>
        <v>1</v>
      </c>
    </row>
    <row r="23" spans="3:10" x14ac:dyDescent="0.3">
      <c r="C23" s="1">
        <v>19</v>
      </c>
      <c r="D23" s="6">
        <f t="shared" si="0"/>
        <v>5</v>
      </c>
      <c r="E23" s="6">
        <f t="shared" si="5"/>
        <v>5</v>
      </c>
      <c r="F23" s="6">
        <f t="shared" si="1"/>
        <v>26</v>
      </c>
      <c r="G23" s="1">
        <f t="shared" si="2"/>
        <v>21</v>
      </c>
      <c r="H23" s="6">
        <f t="shared" si="3"/>
        <v>7</v>
      </c>
      <c r="I23">
        <f t="shared" si="4"/>
        <v>5</v>
      </c>
    </row>
    <row r="24" spans="3:10" x14ac:dyDescent="0.3">
      <c r="C24" s="1">
        <v>20</v>
      </c>
      <c r="D24" s="6">
        <f t="shared" si="0"/>
        <v>26</v>
      </c>
      <c r="E24" s="6">
        <f t="shared" si="5"/>
        <v>12</v>
      </c>
      <c r="F24" s="6">
        <f t="shared" si="1"/>
        <v>5</v>
      </c>
      <c r="G24" s="1">
        <f t="shared" si="2"/>
        <v>21</v>
      </c>
      <c r="H24" s="6">
        <f t="shared" si="3"/>
        <v>7</v>
      </c>
      <c r="I24">
        <f t="shared" si="4"/>
        <v>5</v>
      </c>
    </row>
    <row r="25" spans="3:10" x14ac:dyDescent="0.3">
      <c r="C25" s="1">
        <v>21</v>
      </c>
      <c r="D25" s="6">
        <f t="shared" si="0"/>
        <v>12</v>
      </c>
      <c r="E25" s="6">
        <f t="shared" si="5"/>
        <v>26</v>
      </c>
      <c r="F25" s="6">
        <f t="shared" si="1"/>
        <v>12</v>
      </c>
      <c r="G25" s="1">
        <f t="shared" si="2"/>
        <v>0</v>
      </c>
      <c r="H25" s="6">
        <f t="shared" si="3"/>
        <v>35</v>
      </c>
      <c r="I25">
        <f t="shared" si="4"/>
        <v>1</v>
      </c>
    </row>
    <row r="26" spans="3:10" x14ac:dyDescent="0.3">
      <c r="C26" s="1">
        <v>22</v>
      </c>
      <c r="D26" s="6">
        <f t="shared" si="0"/>
        <v>5</v>
      </c>
      <c r="E26" s="6">
        <f t="shared" si="5"/>
        <v>5</v>
      </c>
      <c r="F26" s="6">
        <f t="shared" si="1"/>
        <v>26</v>
      </c>
      <c r="G26" s="1">
        <f t="shared" si="2"/>
        <v>21</v>
      </c>
      <c r="H26" s="6">
        <f t="shared" si="3"/>
        <v>7</v>
      </c>
      <c r="I26">
        <f t="shared" si="4"/>
        <v>5</v>
      </c>
    </row>
    <row r="27" spans="3:10" x14ac:dyDescent="0.3">
      <c r="C27" s="1">
        <v>23</v>
      </c>
      <c r="D27" s="6">
        <f t="shared" si="0"/>
        <v>26</v>
      </c>
      <c r="E27" s="6">
        <f t="shared" si="5"/>
        <v>12</v>
      </c>
      <c r="F27" s="6">
        <f t="shared" si="1"/>
        <v>5</v>
      </c>
      <c r="G27" s="1">
        <f t="shared" si="2"/>
        <v>21</v>
      </c>
      <c r="H27" s="6">
        <f t="shared" si="3"/>
        <v>7</v>
      </c>
      <c r="I27">
        <f t="shared" si="4"/>
        <v>5</v>
      </c>
    </row>
    <row r="28" spans="3:10" x14ac:dyDescent="0.3">
      <c r="C28" s="1">
        <v>24</v>
      </c>
      <c r="D28" s="6">
        <f t="shared" si="0"/>
        <v>12</v>
      </c>
      <c r="E28" s="6">
        <f t="shared" si="5"/>
        <v>26</v>
      </c>
      <c r="F28" s="6">
        <f t="shared" si="1"/>
        <v>12</v>
      </c>
      <c r="G28" s="1">
        <f t="shared" si="2"/>
        <v>0</v>
      </c>
      <c r="H28" s="6">
        <f t="shared" si="3"/>
        <v>35</v>
      </c>
      <c r="I28">
        <f t="shared" si="4"/>
        <v>1</v>
      </c>
    </row>
    <row r="29" spans="3:10" x14ac:dyDescent="0.3">
      <c r="C29" s="1">
        <v>25</v>
      </c>
      <c r="D29" s="6">
        <f t="shared" si="0"/>
        <v>5</v>
      </c>
      <c r="E29" s="6">
        <f t="shared" si="5"/>
        <v>5</v>
      </c>
      <c r="F29" s="6">
        <f t="shared" si="1"/>
        <v>26</v>
      </c>
      <c r="G29" s="1">
        <f t="shared" si="2"/>
        <v>21</v>
      </c>
      <c r="H29" s="6">
        <f t="shared" si="3"/>
        <v>7</v>
      </c>
      <c r="I29">
        <f t="shared" si="4"/>
        <v>5</v>
      </c>
    </row>
    <row r="30" spans="3:10" x14ac:dyDescent="0.3">
      <c r="C30" s="1">
        <v>26</v>
      </c>
      <c r="D30" s="6">
        <f t="shared" si="0"/>
        <v>26</v>
      </c>
      <c r="E30" s="6">
        <f t="shared" si="5"/>
        <v>12</v>
      </c>
      <c r="F30" s="6">
        <f t="shared" si="1"/>
        <v>5</v>
      </c>
      <c r="G30" s="1">
        <f t="shared" si="2"/>
        <v>21</v>
      </c>
      <c r="H30" s="6">
        <f t="shared" si="3"/>
        <v>7</v>
      </c>
      <c r="I30">
        <f t="shared" si="4"/>
        <v>5</v>
      </c>
      <c r="J30">
        <f>H30*I30</f>
        <v>35</v>
      </c>
    </row>
    <row r="31" spans="3:10" x14ac:dyDescent="0.3">
      <c r="C31" s="1">
        <v>27</v>
      </c>
      <c r="D31" s="6">
        <f t="shared" si="0"/>
        <v>12</v>
      </c>
      <c r="E31" s="6">
        <f t="shared" si="5"/>
        <v>26</v>
      </c>
      <c r="F31" s="6">
        <f t="shared" si="1"/>
        <v>12</v>
      </c>
      <c r="G31" s="1">
        <f t="shared" si="2"/>
        <v>0</v>
      </c>
      <c r="H31" s="6">
        <f t="shared" si="3"/>
        <v>35</v>
      </c>
      <c r="I31">
        <f t="shared" si="4"/>
        <v>1</v>
      </c>
    </row>
    <row r="32" spans="3:10" x14ac:dyDescent="0.3">
      <c r="C32" s="1">
        <v>28</v>
      </c>
      <c r="D32" s="6">
        <f t="shared" si="0"/>
        <v>5</v>
      </c>
      <c r="E32" s="6">
        <f t="shared" si="5"/>
        <v>5</v>
      </c>
      <c r="F32" s="6">
        <f t="shared" si="1"/>
        <v>26</v>
      </c>
      <c r="G32" s="1">
        <f t="shared" si="2"/>
        <v>21</v>
      </c>
      <c r="H32" s="6">
        <f t="shared" si="3"/>
        <v>7</v>
      </c>
      <c r="I32">
        <f t="shared" si="4"/>
        <v>5</v>
      </c>
    </row>
    <row r="33" spans="3:9" x14ac:dyDescent="0.3">
      <c r="C33" s="1">
        <v>29</v>
      </c>
      <c r="D33" s="6">
        <f t="shared" si="0"/>
        <v>26</v>
      </c>
      <c r="E33" s="6">
        <f t="shared" si="5"/>
        <v>12</v>
      </c>
      <c r="F33" s="6">
        <f t="shared" si="1"/>
        <v>5</v>
      </c>
      <c r="G33" s="1">
        <f t="shared" si="2"/>
        <v>21</v>
      </c>
      <c r="H33" s="6">
        <f t="shared" si="3"/>
        <v>7</v>
      </c>
      <c r="I33">
        <f t="shared" si="4"/>
        <v>5</v>
      </c>
    </row>
    <row r="34" spans="3:9" x14ac:dyDescent="0.3">
      <c r="C34" s="1">
        <v>30</v>
      </c>
      <c r="D34" s="6">
        <f t="shared" si="0"/>
        <v>12</v>
      </c>
      <c r="E34" s="6">
        <f t="shared" si="5"/>
        <v>26</v>
      </c>
      <c r="F34" s="6">
        <f t="shared" si="1"/>
        <v>12</v>
      </c>
      <c r="G34" s="1">
        <f t="shared" si="2"/>
        <v>0</v>
      </c>
      <c r="H34" s="6">
        <f t="shared" si="3"/>
        <v>35</v>
      </c>
      <c r="I34">
        <f t="shared" si="4"/>
        <v>1</v>
      </c>
    </row>
    <row r="35" spans="3:9" x14ac:dyDescent="0.3">
      <c r="C35" s="1">
        <v>31</v>
      </c>
      <c r="D35" s="6">
        <f t="shared" si="0"/>
        <v>5</v>
      </c>
      <c r="E35" s="6">
        <f t="shared" si="5"/>
        <v>5</v>
      </c>
      <c r="F35" s="6">
        <f t="shared" si="1"/>
        <v>26</v>
      </c>
      <c r="G35" s="1">
        <f t="shared" si="2"/>
        <v>21</v>
      </c>
      <c r="H35" s="6">
        <f t="shared" si="3"/>
        <v>7</v>
      </c>
      <c r="I35">
        <f t="shared" si="4"/>
        <v>5</v>
      </c>
    </row>
    <row r="36" spans="3:9" x14ac:dyDescent="0.3">
      <c r="C36" s="1">
        <v>32</v>
      </c>
      <c r="D36" s="6">
        <f t="shared" si="0"/>
        <v>26</v>
      </c>
      <c r="E36" s="6">
        <f t="shared" si="5"/>
        <v>12</v>
      </c>
      <c r="F36" s="6">
        <f t="shared" si="1"/>
        <v>5</v>
      </c>
      <c r="G36" s="1">
        <f t="shared" si="2"/>
        <v>21</v>
      </c>
      <c r="H36" s="6">
        <f t="shared" si="3"/>
        <v>7</v>
      </c>
      <c r="I36">
        <f t="shared" si="4"/>
        <v>5</v>
      </c>
    </row>
    <row r="37" spans="3:9" x14ac:dyDescent="0.3">
      <c r="C37" s="1">
        <v>33</v>
      </c>
      <c r="D37" s="6">
        <f t="shared" si="0"/>
        <v>12</v>
      </c>
      <c r="E37" s="6">
        <f t="shared" si="5"/>
        <v>26</v>
      </c>
      <c r="F37" s="6">
        <f t="shared" si="1"/>
        <v>12</v>
      </c>
      <c r="G37" s="1">
        <f t="shared" si="2"/>
        <v>0</v>
      </c>
      <c r="H37" s="6">
        <f t="shared" si="3"/>
        <v>35</v>
      </c>
      <c r="I37">
        <f t="shared" si="4"/>
        <v>1</v>
      </c>
    </row>
    <row r="38" spans="3:9" x14ac:dyDescent="0.3">
      <c r="C38" s="1">
        <v>34</v>
      </c>
      <c r="D38" s="6">
        <f t="shared" si="0"/>
        <v>5</v>
      </c>
      <c r="E38" s="6">
        <f t="shared" si="5"/>
        <v>5</v>
      </c>
      <c r="F38" s="6">
        <f t="shared" si="1"/>
        <v>26</v>
      </c>
      <c r="G38" s="1">
        <f t="shared" si="2"/>
        <v>21</v>
      </c>
      <c r="H38" s="6">
        <f t="shared" si="3"/>
        <v>7</v>
      </c>
      <c r="I38">
        <f t="shared" si="4"/>
        <v>5</v>
      </c>
    </row>
    <row r="39" spans="3:9" x14ac:dyDescent="0.3">
      <c r="C39" s="1">
        <v>35</v>
      </c>
      <c r="D39" s="6">
        <f t="shared" si="0"/>
        <v>26</v>
      </c>
      <c r="E39" s="6">
        <f t="shared" si="5"/>
        <v>12</v>
      </c>
      <c r="F39" s="6">
        <f t="shared" si="1"/>
        <v>5</v>
      </c>
      <c r="G39" s="1">
        <f t="shared" si="2"/>
        <v>21</v>
      </c>
      <c r="H39" s="6">
        <f t="shared" si="3"/>
        <v>7</v>
      </c>
      <c r="I39">
        <f t="shared" si="4"/>
        <v>5</v>
      </c>
    </row>
    <row r="40" spans="3:9" x14ac:dyDescent="0.3">
      <c r="C40" s="1">
        <v>36</v>
      </c>
      <c r="D40" s="6">
        <f t="shared" si="0"/>
        <v>12</v>
      </c>
      <c r="E40" s="6">
        <f t="shared" si="5"/>
        <v>26</v>
      </c>
      <c r="F40" s="6">
        <f t="shared" si="1"/>
        <v>12</v>
      </c>
      <c r="G40" s="1">
        <f t="shared" si="2"/>
        <v>0</v>
      </c>
      <c r="H40" s="6">
        <f t="shared" si="3"/>
        <v>35</v>
      </c>
      <c r="I40">
        <f t="shared" si="4"/>
        <v>1</v>
      </c>
    </row>
    <row r="41" spans="3:9" x14ac:dyDescent="0.3">
      <c r="C41" s="1">
        <v>37</v>
      </c>
      <c r="D41" s="6">
        <f t="shared" si="0"/>
        <v>5</v>
      </c>
      <c r="E41" s="6">
        <f t="shared" si="5"/>
        <v>5</v>
      </c>
      <c r="F41" s="6">
        <f t="shared" si="1"/>
        <v>26</v>
      </c>
      <c r="G41" s="1">
        <f t="shared" si="2"/>
        <v>21</v>
      </c>
      <c r="H41" s="6">
        <f t="shared" si="3"/>
        <v>7</v>
      </c>
      <c r="I41">
        <f t="shared" si="4"/>
        <v>5</v>
      </c>
    </row>
    <row r="42" spans="3:9" x14ac:dyDescent="0.3">
      <c r="C42" s="1">
        <v>38</v>
      </c>
      <c r="D42" s="6">
        <f t="shared" si="0"/>
        <v>26</v>
      </c>
      <c r="E42" s="6">
        <f t="shared" si="5"/>
        <v>12</v>
      </c>
      <c r="F42" s="6">
        <f t="shared" si="1"/>
        <v>5</v>
      </c>
      <c r="G42" s="1">
        <f t="shared" si="2"/>
        <v>21</v>
      </c>
      <c r="H42" s="6">
        <f t="shared" si="3"/>
        <v>7</v>
      </c>
      <c r="I42">
        <f t="shared" si="4"/>
        <v>5</v>
      </c>
    </row>
    <row r="43" spans="3:9" x14ac:dyDescent="0.3">
      <c r="C43" s="1">
        <v>39</v>
      </c>
      <c r="D43" s="6">
        <f t="shared" si="0"/>
        <v>12</v>
      </c>
      <c r="E43" s="6">
        <f t="shared" si="5"/>
        <v>26</v>
      </c>
      <c r="F43" s="6">
        <f t="shared" si="1"/>
        <v>12</v>
      </c>
      <c r="G43" s="1">
        <f t="shared" si="2"/>
        <v>0</v>
      </c>
      <c r="H43" s="6">
        <f t="shared" si="3"/>
        <v>35</v>
      </c>
      <c r="I43">
        <f t="shared" si="4"/>
        <v>1</v>
      </c>
    </row>
    <row r="44" spans="3:9" x14ac:dyDescent="0.3">
      <c r="C44" s="1">
        <v>40</v>
      </c>
      <c r="D44" s="6">
        <f t="shared" si="0"/>
        <v>5</v>
      </c>
      <c r="E44" s="6">
        <f t="shared" si="5"/>
        <v>5</v>
      </c>
      <c r="F44" s="6">
        <f t="shared" si="1"/>
        <v>26</v>
      </c>
      <c r="G44" s="1">
        <f t="shared" si="2"/>
        <v>21</v>
      </c>
      <c r="H44" s="6">
        <f t="shared" si="3"/>
        <v>7</v>
      </c>
      <c r="I44">
        <f t="shared" si="4"/>
        <v>5</v>
      </c>
    </row>
    <row r="45" spans="3:9" x14ac:dyDescent="0.3">
      <c r="C45" s="1">
        <v>41</v>
      </c>
      <c r="D45" s="6">
        <f t="shared" si="0"/>
        <v>26</v>
      </c>
      <c r="E45" s="6">
        <f t="shared" si="5"/>
        <v>12</v>
      </c>
      <c r="F45" s="6">
        <f t="shared" si="1"/>
        <v>5</v>
      </c>
      <c r="G45" s="1">
        <f t="shared" si="2"/>
        <v>21</v>
      </c>
      <c r="H45" s="6">
        <f t="shared" si="3"/>
        <v>7</v>
      </c>
      <c r="I45">
        <f t="shared" si="4"/>
        <v>5</v>
      </c>
    </row>
    <row r="46" spans="3:9" x14ac:dyDescent="0.3">
      <c r="C46" s="1">
        <v>42</v>
      </c>
      <c r="D46" s="6">
        <f t="shared" si="0"/>
        <v>12</v>
      </c>
      <c r="E46" s="6">
        <f t="shared" si="5"/>
        <v>26</v>
      </c>
      <c r="F46" s="6">
        <f t="shared" si="1"/>
        <v>12</v>
      </c>
      <c r="G46" s="1">
        <f t="shared" si="2"/>
        <v>0</v>
      </c>
      <c r="H46" s="6">
        <f t="shared" si="3"/>
        <v>35</v>
      </c>
      <c r="I46">
        <f t="shared" si="4"/>
        <v>1</v>
      </c>
    </row>
    <row r="47" spans="3:9" x14ac:dyDescent="0.3">
      <c r="C47" s="1">
        <v>43</v>
      </c>
      <c r="D47" s="6">
        <f t="shared" si="0"/>
        <v>5</v>
      </c>
      <c r="E47" s="6">
        <f t="shared" si="5"/>
        <v>5</v>
      </c>
      <c r="F47" s="6">
        <f t="shared" si="1"/>
        <v>26</v>
      </c>
      <c r="G47" s="1">
        <f t="shared" si="2"/>
        <v>21</v>
      </c>
      <c r="H47" s="6">
        <f t="shared" si="3"/>
        <v>7</v>
      </c>
      <c r="I47">
        <f t="shared" si="4"/>
        <v>5</v>
      </c>
    </row>
    <row r="48" spans="3:9" x14ac:dyDescent="0.3">
      <c r="C48" s="1">
        <v>44</v>
      </c>
      <c r="D48" s="6">
        <f t="shared" si="0"/>
        <v>26</v>
      </c>
      <c r="E48" s="6">
        <f t="shared" si="5"/>
        <v>12</v>
      </c>
      <c r="F48" s="6">
        <f t="shared" si="1"/>
        <v>5</v>
      </c>
      <c r="G48" s="1">
        <f t="shared" si="2"/>
        <v>21</v>
      </c>
      <c r="H48" s="6">
        <f t="shared" si="3"/>
        <v>7</v>
      </c>
      <c r="I48">
        <f t="shared" si="4"/>
        <v>5</v>
      </c>
    </row>
    <row r="49" spans="3:9" x14ac:dyDescent="0.3">
      <c r="C49" s="1">
        <v>45</v>
      </c>
      <c r="D49" s="6">
        <f t="shared" si="0"/>
        <v>12</v>
      </c>
      <c r="E49" s="6">
        <f t="shared" si="5"/>
        <v>26</v>
      </c>
      <c r="F49" s="6">
        <f t="shared" si="1"/>
        <v>12</v>
      </c>
      <c r="G49" s="1">
        <f t="shared" si="2"/>
        <v>0</v>
      </c>
      <c r="H49" s="6">
        <f t="shared" si="3"/>
        <v>35</v>
      </c>
      <c r="I49">
        <f t="shared" si="4"/>
        <v>1</v>
      </c>
    </row>
    <row r="50" spans="3:9" x14ac:dyDescent="0.3">
      <c r="C50" s="1">
        <v>46</v>
      </c>
      <c r="D50" s="6">
        <f t="shared" si="0"/>
        <v>5</v>
      </c>
      <c r="E50" s="6">
        <f t="shared" si="5"/>
        <v>5</v>
      </c>
      <c r="F50" s="6">
        <f t="shared" si="1"/>
        <v>26</v>
      </c>
      <c r="G50" s="1">
        <f t="shared" si="2"/>
        <v>21</v>
      </c>
      <c r="H50" s="6">
        <f t="shared" si="3"/>
        <v>7</v>
      </c>
      <c r="I50">
        <f t="shared" si="4"/>
        <v>5</v>
      </c>
    </row>
    <row r="51" spans="3:9" x14ac:dyDescent="0.3">
      <c r="C51" s="1">
        <v>47</v>
      </c>
      <c r="D51" s="6">
        <f t="shared" si="0"/>
        <v>26</v>
      </c>
      <c r="E51" s="6">
        <f t="shared" si="5"/>
        <v>12</v>
      </c>
      <c r="F51" s="6">
        <f t="shared" si="1"/>
        <v>5</v>
      </c>
      <c r="G51" s="1">
        <f t="shared" si="2"/>
        <v>21</v>
      </c>
      <c r="H51" s="6">
        <f t="shared" si="3"/>
        <v>7</v>
      </c>
      <c r="I51">
        <f t="shared" si="4"/>
        <v>5</v>
      </c>
    </row>
    <row r="52" spans="3:9" x14ac:dyDescent="0.3">
      <c r="C52" s="1">
        <v>48</v>
      </c>
      <c r="D52" s="6">
        <f t="shared" si="0"/>
        <v>12</v>
      </c>
      <c r="E52" s="6">
        <f t="shared" si="5"/>
        <v>26</v>
      </c>
      <c r="F52" s="6">
        <f t="shared" si="1"/>
        <v>12</v>
      </c>
      <c r="G52" s="1">
        <f t="shared" si="2"/>
        <v>0</v>
      </c>
      <c r="H52" s="6">
        <f t="shared" si="3"/>
        <v>35</v>
      </c>
      <c r="I52">
        <f t="shared" si="4"/>
        <v>1</v>
      </c>
    </row>
    <row r="53" spans="3:9" x14ac:dyDescent="0.3">
      <c r="C53" s="1">
        <v>49</v>
      </c>
      <c r="D53" s="6">
        <f t="shared" si="0"/>
        <v>5</v>
      </c>
      <c r="E53" s="6">
        <f t="shared" si="5"/>
        <v>5</v>
      </c>
      <c r="F53" s="6">
        <f t="shared" si="1"/>
        <v>26</v>
      </c>
      <c r="G53" s="1">
        <f t="shared" si="2"/>
        <v>21</v>
      </c>
      <c r="H53" s="6">
        <f t="shared" si="3"/>
        <v>7</v>
      </c>
      <c r="I53">
        <f t="shared" si="4"/>
        <v>5</v>
      </c>
    </row>
    <row r="54" spans="3:9" x14ac:dyDescent="0.3">
      <c r="C54" s="1">
        <v>50</v>
      </c>
      <c r="D54" s="6">
        <f t="shared" si="0"/>
        <v>26</v>
      </c>
      <c r="E54" s="6">
        <f t="shared" si="5"/>
        <v>12</v>
      </c>
      <c r="F54" s="6">
        <f t="shared" si="1"/>
        <v>5</v>
      </c>
      <c r="G54" s="1">
        <f t="shared" si="2"/>
        <v>21</v>
      </c>
      <c r="H54" s="6">
        <f t="shared" si="3"/>
        <v>7</v>
      </c>
      <c r="I54">
        <f t="shared" si="4"/>
        <v>5</v>
      </c>
    </row>
    <row r="55" spans="3:9" x14ac:dyDescent="0.3">
      <c r="C55" s="1">
        <v>51</v>
      </c>
      <c r="D55" s="6">
        <f t="shared" si="0"/>
        <v>12</v>
      </c>
      <c r="E55" s="6">
        <f t="shared" si="5"/>
        <v>26</v>
      </c>
      <c r="F55" s="6">
        <f t="shared" si="1"/>
        <v>12</v>
      </c>
      <c r="G55" s="1">
        <f t="shared" si="2"/>
        <v>0</v>
      </c>
      <c r="H55" s="6">
        <f t="shared" si="3"/>
        <v>35</v>
      </c>
      <c r="I55">
        <f t="shared" si="4"/>
        <v>1</v>
      </c>
    </row>
    <row r="56" spans="3:9" x14ac:dyDescent="0.3">
      <c r="C56" s="1">
        <v>52</v>
      </c>
      <c r="D56" s="6">
        <f t="shared" si="0"/>
        <v>5</v>
      </c>
      <c r="E56" s="6">
        <f t="shared" si="5"/>
        <v>5</v>
      </c>
      <c r="F56" s="6">
        <f t="shared" si="1"/>
        <v>26</v>
      </c>
      <c r="G56" s="1">
        <f t="shared" si="2"/>
        <v>21</v>
      </c>
      <c r="H56" s="6">
        <f t="shared" si="3"/>
        <v>7</v>
      </c>
      <c r="I56">
        <f t="shared" si="4"/>
        <v>5</v>
      </c>
    </row>
    <row r="57" spans="3:9" x14ac:dyDescent="0.3">
      <c r="C57" s="1">
        <v>53</v>
      </c>
      <c r="D57" s="6">
        <f t="shared" si="0"/>
        <v>26</v>
      </c>
      <c r="E57" s="6">
        <f t="shared" si="5"/>
        <v>12</v>
      </c>
      <c r="F57" s="6">
        <f t="shared" si="1"/>
        <v>5</v>
      </c>
      <c r="G57" s="1">
        <f t="shared" si="2"/>
        <v>21</v>
      </c>
      <c r="H57" s="6">
        <f t="shared" si="3"/>
        <v>7</v>
      </c>
      <c r="I57">
        <f t="shared" si="4"/>
        <v>5</v>
      </c>
    </row>
    <row r="58" spans="3:9" x14ac:dyDescent="0.3">
      <c r="C58" s="1">
        <v>54</v>
      </c>
      <c r="D58" s="6">
        <f t="shared" si="0"/>
        <v>12</v>
      </c>
      <c r="E58" s="6">
        <f t="shared" si="5"/>
        <v>26</v>
      </c>
      <c r="F58" s="6">
        <f t="shared" si="1"/>
        <v>12</v>
      </c>
      <c r="G58" s="1">
        <f t="shared" si="2"/>
        <v>0</v>
      </c>
      <c r="H58" s="6">
        <f t="shared" si="3"/>
        <v>35</v>
      </c>
      <c r="I58">
        <f t="shared" si="4"/>
        <v>1</v>
      </c>
    </row>
    <row r="59" spans="3:9" x14ac:dyDescent="0.3">
      <c r="C59" s="1">
        <v>55</v>
      </c>
      <c r="D59" s="6">
        <f t="shared" si="0"/>
        <v>5</v>
      </c>
      <c r="E59" s="6">
        <f t="shared" si="5"/>
        <v>5</v>
      </c>
      <c r="F59" s="6">
        <f t="shared" si="1"/>
        <v>26</v>
      </c>
      <c r="G59" s="1">
        <f t="shared" si="2"/>
        <v>21</v>
      </c>
      <c r="H59" s="6">
        <f t="shared" si="3"/>
        <v>7</v>
      </c>
      <c r="I59">
        <f t="shared" si="4"/>
        <v>5</v>
      </c>
    </row>
    <row r="60" spans="3:9" x14ac:dyDescent="0.3">
      <c r="C60" s="1">
        <v>56</v>
      </c>
      <c r="D60" s="6">
        <f t="shared" si="0"/>
        <v>26</v>
      </c>
      <c r="E60" s="6">
        <f t="shared" si="5"/>
        <v>12</v>
      </c>
      <c r="F60" s="6">
        <f t="shared" si="1"/>
        <v>5</v>
      </c>
      <c r="G60" s="1">
        <f t="shared" si="2"/>
        <v>21</v>
      </c>
      <c r="H60" s="6">
        <f t="shared" si="3"/>
        <v>7</v>
      </c>
      <c r="I60">
        <f t="shared" si="4"/>
        <v>5</v>
      </c>
    </row>
    <row r="61" spans="3:9" x14ac:dyDescent="0.3">
      <c r="C61" s="1">
        <v>57</v>
      </c>
      <c r="D61" s="6">
        <f t="shared" si="0"/>
        <v>12</v>
      </c>
      <c r="E61" s="6">
        <f t="shared" si="5"/>
        <v>26</v>
      </c>
      <c r="F61" s="6">
        <f t="shared" si="1"/>
        <v>12</v>
      </c>
      <c r="G61" s="1">
        <f t="shared" si="2"/>
        <v>0</v>
      </c>
      <c r="H61" s="6">
        <f t="shared" si="3"/>
        <v>35</v>
      </c>
      <c r="I61">
        <f t="shared" si="4"/>
        <v>1</v>
      </c>
    </row>
    <row r="62" spans="3:9" x14ac:dyDescent="0.3">
      <c r="C62" s="1">
        <v>58</v>
      </c>
      <c r="D62" s="6">
        <f t="shared" si="0"/>
        <v>5</v>
      </c>
      <c r="E62" s="6">
        <f t="shared" si="5"/>
        <v>5</v>
      </c>
      <c r="F62" s="6">
        <f t="shared" si="1"/>
        <v>26</v>
      </c>
      <c r="G62" s="1">
        <f t="shared" si="2"/>
        <v>21</v>
      </c>
      <c r="H62" s="6">
        <f t="shared" si="3"/>
        <v>7</v>
      </c>
      <c r="I62">
        <f t="shared" si="4"/>
        <v>5</v>
      </c>
    </row>
    <row r="63" spans="3:9" x14ac:dyDescent="0.3">
      <c r="C63" s="1">
        <v>59</v>
      </c>
      <c r="D63" s="6">
        <f t="shared" si="0"/>
        <v>26</v>
      </c>
      <c r="E63" s="6">
        <f t="shared" si="5"/>
        <v>12</v>
      </c>
      <c r="F63" s="6">
        <f t="shared" si="1"/>
        <v>5</v>
      </c>
      <c r="G63" s="1">
        <f t="shared" si="2"/>
        <v>21</v>
      </c>
      <c r="H63" s="6">
        <f t="shared" si="3"/>
        <v>7</v>
      </c>
      <c r="I63">
        <f t="shared" si="4"/>
        <v>5</v>
      </c>
    </row>
    <row r="64" spans="3:9" x14ac:dyDescent="0.3">
      <c r="C64" s="1">
        <v>60</v>
      </c>
      <c r="D64" s="6">
        <f t="shared" si="0"/>
        <v>12</v>
      </c>
      <c r="E64" s="6">
        <f t="shared" si="5"/>
        <v>26</v>
      </c>
      <c r="F64" s="6">
        <f t="shared" si="1"/>
        <v>12</v>
      </c>
      <c r="G64" s="1">
        <f t="shared" si="2"/>
        <v>0</v>
      </c>
      <c r="H64" s="6">
        <f t="shared" si="3"/>
        <v>35</v>
      </c>
      <c r="I64">
        <f t="shared" si="4"/>
        <v>1</v>
      </c>
    </row>
    <row r="65" spans="3:12" x14ac:dyDescent="0.3">
      <c r="C65" s="1">
        <v>61</v>
      </c>
      <c r="D65" s="6">
        <f t="shared" si="0"/>
        <v>5</v>
      </c>
      <c r="E65" s="6">
        <f t="shared" si="5"/>
        <v>5</v>
      </c>
      <c r="F65" s="6">
        <f t="shared" si="1"/>
        <v>26</v>
      </c>
      <c r="G65" s="1">
        <f t="shared" si="2"/>
        <v>21</v>
      </c>
      <c r="H65" s="6">
        <f t="shared" si="3"/>
        <v>7</v>
      </c>
      <c r="I65">
        <f t="shared" si="4"/>
        <v>5</v>
      </c>
    </row>
    <row r="66" spans="3:12" x14ac:dyDescent="0.3">
      <c r="C66" s="1">
        <v>62</v>
      </c>
      <c r="D66" s="6">
        <f t="shared" si="0"/>
        <v>26</v>
      </c>
      <c r="E66" s="6">
        <f t="shared" si="5"/>
        <v>12</v>
      </c>
      <c r="F66" s="6">
        <f t="shared" si="1"/>
        <v>5</v>
      </c>
      <c r="G66" s="1">
        <f t="shared" si="2"/>
        <v>21</v>
      </c>
      <c r="H66" s="6">
        <f t="shared" si="3"/>
        <v>7</v>
      </c>
      <c r="I66">
        <f t="shared" si="4"/>
        <v>5</v>
      </c>
    </row>
    <row r="67" spans="3:12" x14ac:dyDescent="0.3">
      <c r="C67" s="1">
        <v>63</v>
      </c>
      <c r="D67" s="6">
        <f t="shared" si="0"/>
        <v>12</v>
      </c>
      <c r="E67" s="6">
        <f t="shared" si="5"/>
        <v>26</v>
      </c>
      <c r="F67" s="6">
        <f t="shared" si="1"/>
        <v>12</v>
      </c>
      <c r="G67" s="1">
        <f t="shared" si="2"/>
        <v>0</v>
      </c>
      <c r="H67" s="6">
        <f t="shared" si="3"/>
        <v>35</v>
      </c>
      <c r="I67">
        <f t="shared" si="4"/>
        <v>1</v>
      </c>
    </row>
    <row r="68" spans="3:12" x14ac:dyDescent="0.3">
      <c r="C68" s="1">
        <v>64</v>
      </c>
      <c r="D68" s="6">
        <f t="shared" si="0"/>
        <v>5</v>
      </c>
      <c r="E68" s="6">
        <f t="shared" si="5"/>
        <v>5</v>
      </c>
      <c r="F68" s="6">
        <f t="shared" si="1"/>
        <v>26</v>
      </c>
      <c r="G68" s="1">
        <f t="shared" si="2"/>
        <v>21</v>
      </c>
      <c r="H68" s="6">
        <f t="shared" si="3"/>
        <v>7</v>
      </c>
      <c r="I68">
        <f t="shared" si="4"/>
        <v>5</v>
      </c>
    </row>
    <row r="69" spans="3:12" x14ac:dyDescent="0.3">
      <c r="C69" s="1">
        <v>65</v>
      </c>
      <c r="D69" s="6">
        <f t="shared" si="0"/>
        <v>26</v>
      </c>
      <c r="E69" s="6">
        <f t="shared" si="5"/>
        <v>12</v>
      </c>
      <c r="F69" s="6">
        <f t="shared" si="1"/>
        <v>5</v>
      </c>
      <c r="G69" s="1">
        <f t="shared" ref="G69:G91" si="6">ABS(D69-F69)</f>
        <v>21</v>
      </c>
      <c r="H69" s="6">
        <f t="shared" si="3"/>
        <v>7</v>
      </c>
      <c r="I69">
        <f t="shared" si="4"/>
        <v>5</v>
      </c>
    </row>
    <row r="70" spans="3:12" x14ac:dyDescent="0.3">
      <c r="C70" s="1">
        <v>66</v>
      </c>
      <c r="D70" s="6">
        <f t="shared" ref="D70:D90" si="7">MOD(D69^2+1, $L$2)</f>
        <v>12</v>
      </c>
      <c r="E70" s="6">
        <f t="shared" si="5"/>
        <v>26</v>
      </c>
      <c r="F70" s="6">
        <f t="shared" ref="F70:F91" si="8">MOD(E70^2+1, $L$2)</f>
        <v>12</v>
      </c>
      <c r="G70" s="1">
        <f t="shared" si="6"/>
        <v>0</v>
      </c>
      <c r="H70" s="6">
        <f t="shared" ref="H70:H91" si="9">GCD(G70,$L$2)</f>
        <v>35</v>
      </c>
      <c r="I70">
        <f t="shared" ref="I70:I90" si="10">$L$2/H70</f>
        <v>1</v>
      </c>
    </row>
    <row r="71" spans="3:12" x14ac:dyDescent="0.3">
      <c r="C71" s="1">
        <v>67</v>
      </c>
      <c r="D71" s="6">
        <f t="shared" si="7"/>
        <v>5</v>
      </c>
      <c r="E71" s="6">
        <f t="shared" ref="E71:E91" si="11">MOD(F70^2+1, $L$2)</f>
        <v>5</v>
      </c>
      <c r="F71" s="6">
        <f t="shared" si="8"/>
        <v>26</v>
      </c>
      <c r="G71" s="1">
        <f t="shared" si="6"/>
        <v>21</v>
      </c>
      <c r="H71" s="6">
        <f t="shared" si="9"/>
        <v>7</v>
      </c>
      <c r="I71">
        <f t="shared" si="10"/>
        <v>5</v>
      </c>
    </row>
    <row r="72" spans="3:12" x14ac:dyDescent="0.3">
      <c r="C72" s="1">
        <v>68</v>
      </c>
      <c r="D72" s="6">
        <f t="shared" si="7"/>
        <v>26</v>
      </c>
      <c r="E72" s="6">
        <f t="shared" si="11"/>
        <v>12</v>
      </c>
      <c r="F72" s="6">
        <f t="shared" si="8"/>
        <v>5</v>
      </c>
      <c r="G72" s="1">
        <f t="shared" si="6"/>
        <v>21</v>
      </c>
      <c r="H72" s="6">
        <f t="shared" si="9"/>
        <v>7</v>
      </c>
      <c r="I72">
        <f t="shared" si="10"/>
        <v>5</v>
      </c>
      <c r="J72">
        <f>H72*I72</f>
        <v>35</v>
      </c>
      <c r="L72">
        <f>(H72-1)*(I72-1)</f>
        <v>24</v>
      </c>
    </row>
    <row r="73" spans="3:12" x14ac:dyDescent="0.3">
      <c r="C73" s="1">
        <v>69</v>
      </c>
      <c r="D73" s="6">
        <f t="shared" si="7"/>
        <v>12</v>
      </c>
      <c r="E73" s="6">
        <f t="shared" si="11"/>
        <v>26</v>
      </c>
      <c r="F73" s="6">
        <f t="shared" si="8"/>
        <v>12</v>
      </c>
      <c r="G73" s="1">
        <f t="shared" si="6"/>
        <v>0</v>
      </c>
      <c r="H73" s="6">
        <f t="shared" si="9"/>
        <v>35</v>
      </c>
      <c r="I73">
        <f t="shared" si="10"/>
        <v>1</v>
      </c>
    </row>
    <row r="74" spans="3:12" x14ac:dyDescent="0.3">
      <c r="C74" s="1">
        <v>70</v>
      </c>
      <c r="D74" s="6">
        <f t="shared" si="7"/>
        <v>5</v>
      </c>
      <c r="E74" s="6">
        <f t="shared" si="11"/>
        <v>5</v>
      </c>
      <c r="F74" s="6">
        <f t="shared" si="8"/>
        <v>26</v>
      </c>
      <c r="G74" s="1">
        <f t="shared" si="6"/>
        <v>21</v>
      </c>
      <c r="H74" s="6">
        <f t="shared" si="9"/>
        <v>7</v>
      </c>
      <c r="I74">
        <f t="shared" si="10"/>
        <v>5</v>
      </c>
    </row>
    <row r="75" spans="3:12" x14ac:dyDescent="0.3">
      <c r="C75" s="1">
        <v>71</v>
      </c>
      <c r="D75" s="6">
        <f t="shared" si="7"/>
        <v>26</v>
      </c>
      <c r="E75" s="6">
        <f t="shared" si="11"/>
        <v>12</v>
      </c>
      <c r="F75" s="6">
        <f t="shared" si="8"/>
        <v>5</v>
      </c>
      <c r="G75" s="1">
        <f t="shared" si="6"/>
        <v>21</v>
      </c>
      <c r="H75" s="6">
        <f t="shared" si="9"/>
        <v>7</v>
      </c>
      <c r="I75">
        <f t="shared" si="10"/>
        <v>5</v>
      </c>
    </row>
    <row r="76" spans="3:12" x14ac:dyDescent="0.3">
      <c r="C76" s="1">
        <v>72</v>
      </c>
      <c r="D76" s="6">
        <f t="shared" si="7"/>
        <v>12</v>
      </c>
      <c r="E76" s="6">
        <f t="shared" si="11"/>
        <v>26</v>
      </c>
      <c r="F76" s="6">
        <f t="shared" si="8"/>
        <v>12</v>
      </c>
      <c r="G76" s="1">
        <f t="shared" si="6"/>
        <v>0</v>
      </c>
      <c r="H76" s="6">
        <f t="shared" si="9"/>
        <v>35</v>
      </c>
      <c r="I76">
        <f t="shared" si="10"/>
        <v>1</v>
      </c>
    </row>
    <row r="77" spans="3:12" x14ac:dyDescent="0.3">
      <c r="C77" s="1">
        <v>73</v>
      </c>
      <c r="D77" s="6">
        <f t="shared" si="7"/>
        <v>5</v>
      </c>
      <c r="E77" s="6">
        <f t="shared" si="11"/>
        <v>5</v>
      </c>
      <c r="F77" s="6">
        <f t="shared" si="8"/>
        <v>26</v>
      </c>
      <c r="G77" s="1">
        <f t="shared" si="6"/>
        <v>21</v>
      </c>
      <c r="H77" s="6">
        <f t="shared" si="9"/>
        <v>7</v>
      </c>
      <c r="I77">
        <f t="shared" si="10"/>
        <v>5</v>
      </c>
    </row>
    <row r="78" spans="3:12" x14ac:dyDescent="0.3">
      <c r="C78" s="1">
        <v>74</v>
      </c>
      <c r="D78" s="6">
        <f t="shared" si="7"/>
        <v>26</v>
      </c>
      <c r="E78" s="6">
        <f t="shared" si="11"/>
        <v>12</v>
      </c>
      <c r="F78" s="6">
        <f t="shared" si="8"/>
        <v>5</v>
      </c>
      <c r="G78" s="1">
        <f t="shared" si="6"/>
        <v>21</v>
      </c>
      <c r="H78" s="6">
        <f t="shared" si="9"/>
        <v>7</v>
      </c>
      <c r="I78">
        <f t="shared" si="10"/>
        <v>5</v>
      </c>
    </row>
    <row r="79" spans="3:12" x14ac:dyDescent="0.3">
      <c r="C79" s="1">
        <v>75</v>
      </c>
      <c r="D79" s="6">
        <f t="shared" si="7"/>
        <v>12</v>
      </c>
      <c r="E79" s="6">
        <f t="shared" si="11"/>
        <v>26</v>
      </c>
      <c r="F79" s="6">
        <f t="shared" si="8"/>
        <v>12</v>
      </c>
      <c r="G79" s="1">
        <f t="shared" si="6"/>
        <v>0</v>
      </c>
      <c r="H79" s="6">
        <f t="shared" si="9"/>
        <v>35</v>
      </c>
      <c r="I79">
        <f t="shared" si="10"/>
        <v>1</v>
      </c>
    </row>
    <row r="80" spans="3:12" x14ac:dyDescent="0.3">
      <c r="C80" s="1">
        <v>76</v>
      </c>
      <c r="D80" s="6">
        <f t="shared" si="7"/>
        <v>5</v>
      </c>
      <c r="E80" s="6">
        <f t="shared" si="11"/>
        <v>5</v>
      </c>
      <c r="F80" s="6">
        <f t="shared" si="8"/>
        <v>26</v>
      </c>
      <c r="G80" s="1">
        <f t="shared" si="6"/>
        <v>21</v>
      </c>
      <c r="H80" s="6">
        <f t="shared" si="9"/>
        <v>7</v>
      </c>
      <c r="I80">
        <f t="shared" si="10"/>
        <v>5</v>
      </c>
    </row>
    <row r="81" spans="3:9" x14ac:dyDescent="0.3">
      <c r="C81" s="1">
        <v>77</v>
      </c>
      <c r="D81" s="6">
        <f t="shared" si="7"/>
        <v>26</v>
      </c>
      <c r="E81" s="6">
        <f t="shared" si="11"/>
        <v>12</v>
      </c>
      <c r="F81" s="6">
        <f t="shared" si="8"/>
        <v>5</v>
      </c>
      <c r="G81" s="1">
        <f t="shared" si="6"/>
        <v>21</v>
      </c>
      <c r="H81" s="6">
        <f t="shared" si="9"/>
        <v>7</v>
      </c>
      <c r="I81">
        <f t="shared" si="10"/>
        <v>5</v>
      </c>
    </row>
    <row r="82" spans="3:9" x14ac:dyDescent="0.3">
      <c r="C82" s="1">
        <v>78</v>
      </c>
      <c r="D82" s="6">
        <f t="shared" si="7"/>
        <v>12</v>
      </c>
      <c r="E82" s="6">
        <f t="shared" si="11"/>
        <v>26</v>
      </c>
      <c r="F82" s="6">
        <f t="shared" si="8"/>
        <v>12</v>
      </c>
      <c r="G82" s="1">
        <f t="shared" si="6"/>
        <v>0</v>
      </c>
      <c r="H82" s="6">
        <f t="shared" si="9"/>
        <v>35</v>
      </c>
      <c r="I82">
        <f t="shared" si="10"/>
        <v>1</v>
      </c>
    </row>
    <row r="83" spans="3:9" x14ac:dyDescent="0.3">
      <c r="C83" s="1">
        <v>79</v>
      </c>
      <c r="D83" s="6">
        <f t="shared" si="7"/>
        <v>5</v>
      </c>
      <c r="E83" s="6">
        <f t="shared" si="11"/>
        <v>5</v>
      </c>
      <c r="F83" s="6">
        <f t="shared" si="8"/>
        <v>26</v>
      </c>
      <c r="G83" s="1">
        <f t="shared" si="6"/>
        <v>21</v>
      </c>
      <c r="H83" s="6">
        <f t="shared" si="9"/>
        <v>7</v>
      </c>
      <c r="I83">
        <f t="shared" si="10"/>
        <v>5</v>
      </c>
    </row>
    <row r="84" spans="3:9" x14ac:dyDescent="0.3">
      <c r="C84" s="1">
        <v>80</v>
      </c>
      <c r="D84" s="6">
        <f t="shared" si="7"/>
        <v>26</v>
      </c>
      <c r="E84" s="6">
        <f t="shared" si="11"/>
        <v>12</v>
      </c>
      <c r="F84" s="6">
        <f t="shared" si="8"/>
        <v>5</v>
      </c>
      <c r="G84" s="1">
        <f t="shared" si="6"/>
        <v>21</v>
      </c>
      <c r="H84" s="6">
        <f t="shared" si="9"/>
        <v>7</v>
      </c>
      <c r="I84">
        <f t="shared" si="10"/>
        <v>5</v>
      </c>
    </row>
    <row r="85" spans="3:9" x14ac:dyDescent="0.3">
      <c r="C85" s="1">
        <v>81</v>
      </c>
      <c r="D85" s="6">
        <f t="shared" si="7"/>
        <v>12</v>
      </c>
      <c r="E85" s="6">
        <f t="shared" si="11"/>
        <v>26</v>
      </c>
      <c r="F85" s="6">
        <f t="shared" si="8"/>
        <v>12</v>
      </c>
      <c r="G85" s="1">
        <f t="shared" si="6"/>
        <v>0</v>
      </c>
      <c r="H85" s="6">
        <f t="shared" si="9"/>
        <v>35</v>
      </c>
      <c r="I85">
        <f t="shared" si="10"/>
        <v>1</v>
      </c>
    </row>
    <row r="86" spans="3:9" x14ac:dyDescent="0.3">
      <c r="C86" s="1">
        <v>82</v>
      </c>
      <c r="D86" s="6">
        <f t="shared" si="7"/>
        <v>5</v>
      </c>
      <c r="E86" s="6">
        <f t="shared" si="11"/>
        <v>5</v>
      </c>
      <c r="F86" s="6">
        <f t="shared" si="8"/>
        <v>26</v>
      </c>
      <c r="G86" s="1">
        <f t="shared" si="6"/>
        <v>21</v>
      </c>
      <c r="H86" s="6">
        <f t="shared" si="9"/>
        <v>7</v>
      </c>
      <c r="I86">
        <f t="shared" si="10"/>
        <v>5</v>
      </c>
    </row>
    <row r="87" spans="3:9" x14ac:dyDescent="0.3">
      <c r="C87" s="1">
        <v>83</v>
      </c>
      <c r="D87" s="6">
        <f t="shared" si="7"/>
        <v>26</v>
      </c>
      <c r="E87" s="6">
        <f t="shared" si="11"/>
        <v>12</v>
      </c>
      <c r="F87" s="6">
        <f t="shared" si="8"/>
        <v>5</v>
      </c>
      <c r="G87" s="1">
        <f t="shared" si="6"/>
        <v>21</v>
      </c>
      <c r="H87" s="6">
        <f t="shared" si="9"/>
        <v>7</v>
      </c>
      <c r="I87">
        <f t="shared" si="10"/>
        <v>5</v>
      </c>
    </row>
    <row r="88" spans="3:9" x14ac:dyDescent="0.3">
      <c r="C88" s="1">
        <v>84</v>
      </c>
      <c r="D88" s="6">
        <f t="shared" si="7"/>
        <v>12</v>
      </c>
      <c r="E88" s="6">
        <f t="shared" si="11"/>
        <v>26</v>
      </c>
      <c r="F88" s="6">
        <f t="shared" si="8"/>
        <v>12</v>
      </c>
      <c r="G88" s="1">
        <f t="shared" si="6"/>
        <v>0</v>
      </c>
      <c r="H88" s="6">
        <f t="shared" si="9"/>
        <v>35</v>
      </c>
      <c r="I88">
        <f t="shared" si="10"/>
        <v>1</v>
      </c>
    </row>
    <row r="89" spans="3:9" x14ac:dyDescent="0.3">
      <c r="C89" s="1">
        <v>85</v>
      </c>
      <c r="D89" s="6">
        <f t="shared" si="7"/>
        <v>5</v>
      </c>
      <c r="E89" s="6">
        <f t="shared" si="11"/>
        <v>5</v>
      </c>
      <c r="F89" s="6">
        <f t="shared" si="8"/>
        <v>26</v>
      </c>
      <c r="G89" s="1">
        <f t="shared" si="6"/>
        <v>21</v>
      </c>
      <c r="H89" s="6">
        <f t="shared" si="9"/>
        <v>7</v>
      </c>
      <c r="I89">
        <f t="shared" si="10"/>
        <v>5</v>
      </c>
    </row>
    <row r="90" spans="3:9" x14ac:dyDescent="0.3">
      <c r="C90" s="1">
        <v>86</v>
      </c>
      <c r="D90" s="6">
        <f t="shared" si="7"/>
        <v>26</v>
      </c>
      <c r="E90" s="6">
        <f t="shared" si="11"/>
        <v>12</v>
      </c>
      <c r="F90" s="6">
        <f t="shared" si="8"/>
        <v>5</v>
      </c>
      <c r="G90" s="1">
        <f t="shared" si="6"/>
        <v>21</v>
      </c>
      <c r="H90" s="6">
        <f t="shared" si="9"/>
        <v>7</v>
      </c>
      <c r="I90">
        <f t="shared" si="10"/>
        <v>5</v>
      </c>
    </row>
    <row r="91" spans="3:9" x14ac:dyDescent="0.3">
      <c r="C91" s="1">
        <v>87</v>
      </c>
      <c r="E91" s="6">
        <f t="shared" si="11"/>
        <v>26</v>
      </c>
      <c r="F91" s="6">
        <f t="shared" si="8"/>
        <v>12</v>
      </c>
      <c r="G91" s="1">
        <f t="shared" si="6"/>
        <v>12</v>
      </c>
      <c r="H91" s="6">
        <f t="shared" si="9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G21" sqref="G21"/>
    </sheetView>
  </sheetViews>
  <sheetFormatPr defaultRowHeight="14.4" x14ac:dyDescent="0.3"/>
  <sheetData>
    <row r="1" spans="2:12" x14ac:dyDescent="0.3">
      <c r="B1" t="s">
        <v>9</v>
      </c>
      <c r="C1">
        <v>463</v>
      </c>
    </row>
    <row r="2" spans="2:12" x14ac:dyDescent="0.3">
      <c r="B2" t="s">
        <v>18</v>
      </c>
      <c r="C2">
        <v>281</v>
      </c>
    </row>
    <row r="3" spans="2:12" x14ac:dyDescent="0.3">
      <c r="B3" t="s">
        <v>4</v>
      </c>
      <c r="C3">
        <f>(C1-1)*(C2-1)</f>
        <v>129360</v>
      </c>
    </row>
    <row r="4" spans="2:12" x14ac:dyDescent="0.3">
      <c r="B4" t="s">
        <v>6</v>
      </c>
      <c r="C4">
        <v>127</v>
      </c>
    </row>
    <row r="5" spans="2:12" x14ac:dyDescent="0.3">
      <c r="B5" t="s">
        <v>3</v>
      </c>
      <c r="C5">
        <v>12223</v>
      </c>
    </row>
    <row r="7" spans="2:12" x14ac:dyDescent="0.3">
      <c r="B7" s="5" t="s">
        <v>19</v>
      </c>
      <c r="C7" s="5" t="s">
        <v>6</v>
      </c>
      <c r="D7" s="5" t="s">
        <v>7</v>
      </c>
      <c r="E7" s="5" t="s">
        <v>8</v>
      </c>
      <c r="F7" s="5" t="s">
        <v>4</v>
      </c>
      <c r="G7" s="1"/>
      <c r="H7" s="5" t="s">
        <v>19</v>
      </c>
      <c r="I7" s="5" t="s">
        <v>3</v>
      </c>
      <c r="J7" s="5" t="s">
        <v>8</v>
      </c>
      <c r="K7" s="5" t="s">
        <v>7</v>
      </c>
      <c r="L7" s="5" t="s">
        <v>4</v>
      </c>
    </row>
    <row r="8" spans="2:12" x14ac:dyDescent="0.3">
      <c r="B8" s="1">
        <v>1</v>
      </c>
      <c r="C8" s="1">
        <v>127</v>
      </c>
      <c r="D8" s="1">
        <v>89</v>
      </c>
      <c r="E8" s="1">
        <v>1</v>
      </c>
      <c r="F8" s="1">
        <v>130103</v>
      </c>
      <c r="H8" s="1">
        <v>1</v>
      </c>
      <c r="I8" s="1">
        <v>12223</v>
      </c>
      <c r="J8" s="1">
        <f>E21</f>
        <v>95600</v>
      </c>
      <c r="K8" s="1">
        <v>1</v>
      </c>
      <c r="L8" s="1">
        <v>130103</v>
      </c>
    </row>
    <row r="9" spans="2:12" x14ac:dyDescent="0.3">
      <c r="B9" s="1">
        <v>2</v>
      </c>
      <c r="C9" s="1">
        <f>IF(MOD(C8,2)=0,C8/2,C8-1)</f>
        <v>126</v>
      </c>
      <c r="D9" s="1" t="str">
        <f>IF(MOD(C8,2)=0,(MOD(D8*D8,$F$8)), "")</f>
        <v/>
      </c>
      <c r="E9" s="1">
        <f>IF(MOD(C8,2)&lt;&gt;0,(MOD(D8*E8,$F$8)), "")</f>
        <v>89</v>
      </c>
      <c r="F9" s="1"/>
      <c r="H9" s="1">
        <v>2</v>
      </c>
      <c r="I9" s="1">
        <f>IF(MOD(I8,2)=0,I8/2,I8-1)</f>
        <v>12222</v>
      </c>
      <c r="J9" s="1" t="str">
        <f>IF(MOD(I8,2)=0,(MOD(J8*J8,$F$8)), "")</f>
        <v/>
      </c>
      <c r="K9" s="1">
        <f>IF(MOD(I8,2)&lt;&gt;0,(MOD(J8*K8,$F$8)), "")</f>
        <v>95600</v>
      </c>
      <c r="L9" s="1"/>
    </row>
    <row r="10" spans="2:12" x14ac:dyDescent="0.3">
      <c r="B10" s="1">
        <v>3</v>
      </c>
      <c r="C10" s="1">
        <f t="shared" ref="C10:C21" si="0">IF(MOD(C9,2)=0,C9/2,C9-1)</f>
        <v>63</v>
      </c>
      <c r="D10" s="1">
        <f>IF(MOD(C9,2)=0,(MOD(D8*D8,$F$8)), "")</f>
        <v>7921</v>
      </c>
      <c r="E10" s="1" t="str">
        <f t="shared" ref="E10:E20" si="1">IF(MOD(C9,2)&lt;&gt;0,(MOD(D9*E9,$F$8)), "")</f>
        <v/>
      </c>
      <c r="F10" s="1"/>
      <c r="H10" s="1">
        <v>3</v>
      </c>
      <c r="I10" s="1">
        <f t="shared" ref="I10:I21" si="2">IF(MOD(I9,2)=0,I9/2,I9-1)</f>
        <v>6111</v>
      </c>
      <c r="J10" s="1">
        <f>IF(MOD(I9,2)=0,(MOD(J8*J8,$F$8)), "")</f>
        <v>14559</v>
      </c>
      <c r="K10" s="1" t="str">
        <f t="shared" ref="K10" si="3">IF(MOD(I9,2)&lt;&gt;0,(MOD(J9*K9,$F$8)), "")</f>
        <v/>
      </c>
      <c r="L10" s="1"/>
    </row>
    <row r="11" spans="2:12" x14ac:dyDescent="0.3">
      <c r="B11" s="1">
        <v>4</v>
      </c>
      <c r="C11" s="1">
        <f t="shared" si="0"/>
        <v>62</v>
      </c>
      <c r="D11" s="1" t="str">
        <f t="shared" ref="D11:D19" si="4">IF(MOD(C10,2)=0,(MOD(D10*D10,$F$8)), "")</f>
        <v/>
      </c>
      <c r="E11" s="1">
        <f>IF(MOD(C10,2)&lt;&gt;0,(MOD(D10*E9,$F$8)), "")</f>
        <v>54454</v>
      </c>
      <c r="F11" s="1"/>
      <c r="H11" s="1">
        <v>4</v>
      </c>
      <c r="I11" s="1">
        <f t="shared" si="2"/>
        <v>6110</v>
      </c>
      <c r="J11" s="1" t="str">
        <f t="shared" ref="J11" si="5">IF(MOD(I10,2)=0,(MOD(J10*J10,$F$8)), "")</f>
        <v/>
      </c>
      <c r="K11" s="1">
        <f>IF(MOD(I10,2)&lt;&gt;0,(MOD(J10*K9,$F$8)), "")</f>
        <v>128609</v>
      </c>
      <c r="L11" s="1"/>
    </row>
    <row r="12" spans="2:12" x14ac:dyDescent="0.3">
      <c r="B12" s="1">
        <v>5</v>
      </c>
      <c r="C12" s="1">
        <f t="shared" si="0"/>
        <v>31</v>
      </c>
      <c r="D12" s="1">
        <f>IF(MOD(C11,2)=0,(MOD(D10*D10,$F$8)), "")</f>
        <v>32595</v>
      </c>
      <c r="E12" s="1" t="str">
        <f t="shared" si="1"/>
        <v/>
      </c>
      <c r="F12" s="1"/>
      <c r="H12" s="1">
        <v>5</v>
      </c>
      <c r="I12" s="1">
        <f t="shared" si="2"/>
        <v>3055</v>
      </c>
      <c r="J12" s="1">
        <f>IF(MOD(I11,2)=0,(MOD(J10*J10,$F$8)), "")</f>
        <v>26694</v>
      </c>
      <c r="K12" s="1" t="str">
        <f t="shared" ref="K12" si="6">IF(MOD(I11,2)&lt;&gt;0,(MOD(J11*K11,$F$8)), "")</f>
        <v/>
      </c>
      <c r="L12" s="1"/>
    </row>
    <row r="13" spans="2:12" x14ac:dyDescent="0.3">
      <c r="B13" s="1">
        <v>6</v>
      </c>
      <c r="C13" s="1">
        <f t="shared" si="0"/>
        <v>30</v>
      </c>
      <c r="D13" s="1" t="str">
        <f t="shared" si="4"/>
        <v/>
      </c>
      <c r="E13" s="1">
        <f>IF(MOD(C12,2)&lt;&gt;0,(MOD(D12*E11,$F$8)), "")</f>
        <v>63004</v>
      </c>
      <c r="F13" s="1"/>
      <c r="H13" s="1">
        <v>6</v>
      </c>
      <c r="I13" s="1">
        <f t="shared" si="2"/>
        <v>3054</v>
      </c>
      <c r="J13" s="1" t="str">
        <f t="shared" ref="J13" si="7">IF(MOD(I12,2)=0,(MOD(J12*J12,$F$8)), "")</f>
        <v/>
      </c>
      <c r="K13" s="1">
        <f>IF(MOD(I12,2)&lt;&gt;0,(MOD(J12*K11,$F$8)), "")</f>
        <v>60785</v>
      </c>
      <c r="L13" s="1"/>
    </row>
    <row r="14" spans="2:12" x14ac:dyDescent="0.3">
      <c r="B14" s="1">
        <v>7</v>
      </c>
      <c r="C14" s="1">
        <f t="shared" si="0"/>
        <v>15</v>
      </c>
      <c r="D14" s="1">
        <f>IF(MOD(C13,2)=0,(MOD(D12*D12,$F$8)), "")</f>
        <v>12927</v>
      </c>
      <c r="E14" s="1" t="str">
        <f t="shared" si="1"/>
        <v/>
      </c>
      <c r="F14" s="1"/>
      <c r="H14" s="1">
        <v>7</v>
      </c>
      <c r="I14" s="1">
        <f t="shared" si="2"/>
        <v>1527</v>
      </c>
      <c r="J14" s="1">
        <f>IF(MOD(I13,2)=0,(MOD(J12*J12,$F$8)), "")</f>
        <v>125608</v>
      </c>
      <c r="K14" s="1" t="str">
        <f t="shared" ref="K14" si="8">IF(MOD(I13,2)&lt;&gt;0,(MOD(J13*K13,$F$8)), "")</f>
        <v/>
      </c>
      <c r="L14" s="1"/>
    </row>
    <row r="15" spans="2:12" x14ac:dyDescent="0.3">
      <c r="B15" s="1">
        <v>8</v>
      </c>
      <c r="C15" s="1">
        <f t="shared" si="0"/>
        <v>14</v>
      </c>
      <c r="D15" s="1" t="str">
        <f t="shared" si="4"/>
        <v/>
      </c>
      <c r="E15" s="1">
        <f>IF(MOD(C14,2)&lt;&gt;0,(MOD(D14*E13,$F$8)), "")</f>
        <v>7928</v>
      </c>
      <c r="F15" s="1"/>
      <c r="H15" s="1">
        <v>8</v>
      </c>
      <c r="I15" s="1">
        <f t="shared" si="2"/>
        <v>1526</v>
      </c>
      <c r="J15" s="1" t="str">
        <f t="shared" ref="J15" si="9">IF(MOD(I14,2)=0,(MOD(J14*J14,$F$8)), "")</f>
        <v/>
      </c>
      <c r="K15" s="1">
        <f>IF(MOD(I14,2)&lt;&gt;0,(MOD(J14*K13,$F$8)), "")</f>
        <v>117828</v>
      </c>
      <c r="L15" s="1"/>
    </row>
    <row r="16" spans="2:12" x14ac:dyDescent="0.3">
      <c r="B16" s="1">
        <v>9</v>
      </c>
      <c r="C16" s="1">
        <f t="shared" si="0"/>
        <v>7</v>
      </c>
      <c r="D16" s="1">
        <f>IF(MOD(C15,2)=0,(MOD(D14*D14,$F$8)), "")</f>
        <v>55077</v>
      </c>
      <c r="E16" s="1" t="str">
        <f t="shared" si="1"/>
        <v/>
      </c>
      <c r="F16" s="1"/>
      <c r="H16" s="1">
        <v>9</v>
      </c>
      <c r="I16" s="1">
        <f t="shared" si="2"/>
        <v>763</v>
      </c>
      <c r="J16" s="1">
        <f>IF(MOD(I15,2)=0,(MOD(J14*J14,$F$8)), "")</f>
        <v>39060</v>
      </c>
      <c r="K16" s="1" t="str">
        <f t="shared" ref="K16" si="10">IF(MOD(I15,2)&lt;&gt;0,(MOD(J15*K15,$F$8)), "")</f>
        <v/>
      </c>
      <c r="L16" s="1"/>
    </row>
    <row r="17" spans="2:12" x14ac:dyDescent="0.3">
      <c r="B17" s="1">
        <v>10</v>
      </c>
      <c r="C17" s="1">
        <f t="shared" si="0"/>
        <v>6</v>
      </c>
      <c r="D17" s="1" t="str">
        <f t="shared" si="4"/>
        <v/>
      </c>
      <c r="E17" s="1">
        <f>IF(MOD(C16,2)&lt;&gt;0,(MOD(D16*E15,$F$8)), "")</f>
        <v>24788</v>
      </c>
      <c r="F17" s="1"/>
      <c r="H17" s="1">
        <v>10</v>
      </c>
      <c r="I17" s="1">
        <f t="shared" si="2"/>
        <v>762</v>
      </c>
      <c r="J17" s="1" t="str">
        <f t="shared" ref="J17" si="11">IF(MOD(I16,2)=0,(MOD(J16*J16,$F$8)), "")</f>
        <v/>
      </c>
      <c r="K17" s="1">
        <f>IF(MOD(I16,2)&lt;&gt;0,(MOD(J16*K15,$F$8)), "")</f>
        <v>98158</v>
      </c>
      <c r="L17" s="1"/>
    </row>
    <row r="18" spans="2:12" x14ac:dyDescent="0.3">
      <c r="B18" s="1">
        <v>11</v>
      </c>
      <c r="C18" s="1">
        <f t="shared" si="0"/>
        <v>3</v>
      </c>
      <c r="D18" s="1">
        <f>IF(MOD(C17,2)=0,(MOD(D16*D16,$F$8)), "")</f>
        <v>124484</v>
      </c>
      <c r="E18" s="1" t="str">
        <f t="shared" si="1"/>
        <v/>
      </c>
      <c r="F18" s="1"/>
      <c r="H18" s="1">
        <v>11</v>
      </c>
      <c r="I18" s="1">
        <f t="shared" si="2"/>
        <v>381</v>
      </c>
      <c r="J18" s="1">
        <f>IF(MOD(I17,2)=0,(MOD(J16*J16,$F$8)), "")</f>
        <v>95822</v>
      </c>
      <c r="K18" s="1" t="str">
        <f t="shared" ref="K18" si="12">IF(MOD(I17,2)&lt;&gt;0,(MOD(J17*K17,$F$8)), "")</f>
        <v/>
      </c>
      <c r="L18" s="1"/>
    </row>
    <row r="19" spans="2:12" x14ac:dyDescent="0.3">
      <c r="B19" s="1">
        <v>12</v>
      </c>
      <c r="C19" s="1">
        <f t="shared" si="0"/>
        <v>2</v>
      </c>
      <c r="D19" s="1" t="str">
        <f t="shared" si="4"/>
        <v/>
      </c>
      <c r="E19" s="1">
        <f>IF(MOD(C18,2)&lt;&gt;0,(MOD(D18*E17,$F$8)), "")</f>
        <v>56541</v>
      </c>
      <c r="F19" s="1"/>
      <c r="H19" s="1">
        <v>12</v>
      </c>
      <c r="I19" s="1">
        <f t="shared" si="2"/>
        <v>380</v>
      </c>
      <c r="J19" s="1" t="str">
        <f t="shared" ref="J19" si="13">IF(MOD(I18,2)=0,(MOD(J18*J18,$F$8)), "")</f>
        <v/>
      </c>
      <c r="K19" s="1">
        <f>IF(MOD(I18,2)&lt;&gt;0,(MOD(J18*K17,$F$8)), "")</f>
        <v>29594</v>
      </c>
      <c r="L19" s="1"/>
    </row>
    <row r="20" spans="2:12" x14ac:dyDescent="0.3">
      <c r="B20" s="1">
        <v>13</v>
      </c>
      <c r="C20" s="1">
        <f t="shared" si="0"/>
        <v>1</v>
      </c>
      <c r="D20" s="1">
        <f>IF(MOD(C19,2)=0,(MOD(D18*D18,$F$8)), "")</f>
        <v>88235</v>
      </c>
      <c r="E20" s="1" t="str">
        <f t="shared" si="1"/>
        <v/>
      </c>
      <c r="F20" s="1"/>
      <c r="H20" s="1">
        <v>13</v>
      </c>
      <c r="I20" s="1">
        <f t="shared" si="2"/>
        <v>190</v>
      </c>
      <c r="J20" s="1">
        <f>IF(MOD(I19,2)=0,(MOD(J18*J18,$F$8)), "")</f>
        <v>96665</v>
      </c>
      <c r="K20" s="1" t="str">
        <f t="shared" ref="K20" si="14">IF(MOD(I19,2)&lt;&gt;0,(MOD(J19*K19,$F$8)), "")</f>
        <v/>
      </c>
      <c r="L20" s="1"/>
    </row>
    <row r="21" spans="2:12" x14ac:dyDescent="0.3">
      <c r="B21" s="1">
        <v>14</v>
      </c>
      <c r="C21" s="1">
        <f t="shared" si="0"/>
        <v>0</v>
      </c>
      <c r="D21" s="1" t="str">
        <f>IF(MOD(C20,2)=0,(MOD(D20*D20,$F$8)), "")</f>
        <v/>
      </c>
      <c r="E21" s="1">
        <f>IF(MOD(C20,2)&lt;&gt;0,(MOD(D20*E19,$F$8)), "")</f>
        <v>95600</v>
      </c>
      <c r="F21" s="1"/>
      <c r="H21" s="1">
        <v>14</v>
      </c>
      <c r="I21" s="1">
        <f t="shared" si="2"/>
        <v>95</v>
      </c>
      <c r="J21" s="1">
        <f>IF(MOD(I20,2)=0,(MOD(J20*J20,$F$8)), "")</f>
        <v>124765</v>
      </c>
      <c r="K21" s="1" t="str">
        <f>IF(MOD(I20,2)&lt;&gt;0,(MOD(J20*K19,$F$8)), "")</f>
        <v/>
      </c>
      <c r="L21" s="1"/>
    </row>
    <row r="22" spans="2:12" x14ac:dyDescent="0.3">
      <c r="C22" s="1"/>
      <c r="D22" s="1"/>
      <c r="E22" s="1"/>
      <c r="F22" s="1"/>
      <c r="H22" s="1">
        <v>15</v>
      </c>
      <c r="I22" s="1">
        <f t="shared" ref="I22:I33" si="15">IF(MOD(I21,2)=0,I21/2,I21-1)</f>
        <v>94</v>
      </c>
      <c r="J22" s="1" t="str">
        <f t="shared" ref="J22:J33" si="16">IF(MOD(I21,2)=0,(MOD(J21*J21,$F$8)), "")</f>
        <v/>
      </c>
      <c r="K22" s="1">
        <f>IF(MOD(I21,2)&lt;&gt;0,(MOD(J21*K19,$F$8)), "")</f>
        <v>102373</v>
      </c>
    </row>
    <row r="23" spans="2:12" x14ac:dyDescent="0.3">
      <c r="C23" s="1"/>
      <c r="D23" s="1"/>
      <c r="E23" s="1"/>
      <c r="F23" s="1"/>
      <c r="H23" s="1">
        <v>16</v>
      </c>
      <c r="I23" s="1">
        <f t="shared" si="15"/>
        <v>47</v>
      </c>
      <c r="J23" s="1">
        <f>IF(MOD(I22,2)=0,(MOD(J21*J21,$F$8)), "")</f>
        <v>1687</v>
      </c>
      <c r="K23" s="1" t="str">
        <f t="shared" ref="K23:K32" si="17">IF(MOD(I22,2)&lt;&gt;0,(MOD(J22*K21,$F$8)), "")</f>
        <v/>
      </c>
    </row>
    <row r="24" spans="2:12" x14ac:dyDescent="0.3">
      <c r="C24" s="1"/>
      <c r="D24" s="1"/>
      <c r="E24" s="1"/>
      <c r="F24" s="1"/>
      <c r="H24" s="1">
        <v>17</v>
      </c>
      <c r="I24" s="1">
        <f t="shared" si="15"/>
        <v>46</v>
      </c>
      <c r="J24" s="1" t="str">
        <f t="shared" si="16"/>
        <v/>
      </c>
      <c r="K24" s="1">
        <f t="shared" si="17"/>
        <v>56570</v>
      </c>
    </row>
    <row r="25" spans="2:12" x14ac:dyDescent="0.3">
      <c r="C25" s="1"/>
      <c r="D25" s="1"/>
      <c r="E25" s="1"/>
      <c r="F25" s="1"/>
      <c r="H25" s="1">
        <v>18</v>
      </c>
      <c r="I25" s="1">
        <f t="shared" si="15"/>
        <v>23</v>
      </c>
      <c r="J25" s="1">
        <f>IF(MOD(I24,2)=0,(MOD(J23*J23,$F$8)), "")</f>
        <v>113806</v>
      </c>
      <c r="K25" s="1" t="str">
        <f t="shared" si="17"/>
        <v/>
      </c>
    </row>
    <row r="26" spans="2:12" x14ac:dyDescent="0.3">
      <c r="C26" s="1"/>
      <c r="D26" s="1"/>
      <c r="E26" s="1"/>
      <c r="F26" s="1"/>
      <c r="H26" s="1">
        <v>19</v>
      </c>
      <c r="I26" s="1">
        <f t="shared" si="15"/>
        <v>22</v>
      </c>
      <c r="J26" s="1" t="str">
        <f t="shared" si="16"/>
        <v/>
      </c>
      <c r="K26" s="1">
        <f t="shared" si="17"/>
        <v>118671</v>
      </c>
    </row>
    <row r="27" spans="2:12" x14ac:dyDescent="0.3">
      <c r="C27" s="1"/>
      <c r="D27" s="1"/>
      <c r="E27" s="1"/>
      <c r="F27" s="1"/>
      <c r="H27" s="1">
        <v>20</v>
      </c>
      <c r="I27" s="1">
        <f t="shared" si="15"/>
        <v>11</v>
      </c>
      <c r="J27" s="1">
        <f>IF(MOD(I26,2)=0,(MOD(J25*J25,$F$8)), "")</f>
        <v>51986</v>
      </c>
      <c r="K27" s="1" t="str">
        <f t="shared" si="17"/>
        <v/>
      </c>
    </row>
    <row r="28" spans="2:12" x14ac:dyDescent="0.3">
      <c r="C28" s="1"/>
      <c r="D28" s="1"/>
      <c r="E28" s="1"/>
      <c r="F28" s="1"/>
      <c r="H28" s="1">
        <v>21</v>
      </c>
      <c r="I28" s="1">
        <f t="shared" si="15"/>
        <v>10</v>
      </c>
      <c r="J28" s="1" t="str">
        <f t="shared" si="16"/>
        <v/>
      </c>
      <c r="K28" s="1">
        <f t="shared" si="17"/>
        <v>6552</v>
      </c>
    </row>
    <row r="29" spans="2:12" x14ac:dyDescent="0.3">
      <c r="H29" s="1">
        <v>22</v>
      </c>
      <c r="I29" s="1">
        <f t="shared" si="15"/>
        <v>5</v>
      </c>
      <c r="J29" s="1">
        <f>IF(MOD(I28,2)=0,(MOD(J27*J27,$F$8)), "")</f>
        <v>44680</v>
      </c>
      <c r="K29" s="1" t="str">
        <f t="shared" si="17"/>
        <v/>
      </c>
    </row>
    <row r="30" spans="2:12" x14ac:dyDescent="0.3">
      <c r="H30" s="1">
        <v>23</v>
      </c>
      <c r="I30" s="1">
        <f t="shared" si="15"/>
        <v>4</v>
      </c>
      <c r="J30" s="1" t="str">
        <f t="shared" si="16"/>
        <v/>
      </c>
      <c r="K30" s="1">
        <f t="shared" si="17"/>
        <v>11610</v>
      </c>
    </row>
    <row r="31" spans="2:12" x14ac:dyDescent="0.3">
      <c r="H31" s="1">
        <v>24</v>
      </c>
      <c r="I31" s="1">
        <f t="shared" si="15"/>
        <v>2</v>
      </c>
      <c r="J31" s="1">
        <f>IF(MOD(I30,2)=0,(MOD(J29*J29,$F$8)), "")</f>
        <v>1968</v>
      </c>
      <c r="K31" s="1" t="str">
        <f t="shared" si="17"/>
        <v/>
      </c>
    </row>
    <row r="32" spans="2:12" x14ac:dyDescent="0.3">
      <c r="H32" s="1">
        <v>25</v>
      </c>
      <c r="I32" s="1">
        <f t="shared" si="15"/>
        <v>1</v>
      </c>
      <c r="J32" s="1">
        <f t="shared" si="16"/>
        <v>100037</v>
      </c>
      <c r="K32" s="1" t="str">
        <f t="shared" si="17"/>
        <v/>
      </c>
    </row>
    <row r="33" spans="8:11" x14ac:dyDescent="0.3">
      <c r="H33" s="1">
        <v>26</v>
      </c>
      <c r="I33" s="1">
        <f t="shared" si="15"/>
        <v>0</v>
      </c>
      <c r="J33" s="1" t="str">
        <f t="shared" si="16"/>
        <v/>
      </c>
      <c r="K33" s="1">
        <f>IF(MOD(I32,2)&lt;&gt;0,(MOD(J32*K30,$F$8)), "")</f>
        <v>89</v>
      </c>
    </row>
    <row r="34" spans="8:11" x14ac:dyDescent="0.3">
      <c r="I34" s="1"/>
      <c r="J34" s="1"/>
      <c r="K34" s="1"/>
    </row>
    <row r="35" spans="8:11" x14ac:dyDescent="0.3">
      <c r="I35" s="1"/>
      <c r="J35" s="1"/>
      <c r="K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J24" sqref="J24"/>
    </sheetView>
  </sheetViews>
  <sheetFormatPr defaultRowHeight="14.4" x14ac:dyDescent="0.3"/>
  <cols>
    <col min="1" max="1" width="6" customWidth="1"/>
    <col min="2" max="2" width="36.109375" customWidth="1"/>
  </cols>
  <sheetData>
    <row r="3" spans="2:8" x14ac:dyDescent="0.3">
      <c r="C3" t="s">
        <v>9</v>
      </c>
      <c r="D3">
        <v>61</v>
      </c>
    </row>
    <row r="4" spans="2:8" x14ac:dyDescent="0.3">
      <c r="C4" t="s">
        <v>10</v>
      </c>
      <c r="D4">
        <f>D3-1</f>
        <v>60</v>
      </c>
    </row>
    <row r="5" spans="2:8" x14ac:dyDescent="0.3">
      <c r="C5" t="s">
        <v>7</v>
      </c>
      <c r="D5">
        <f>CEILING(SQRT(D4),1)</f>
        <v>8</v>
      </c>
    </row>
    <row r="6" spans="2:8" x14ac:dyDescent="0.3">
      <c r="C6" t="s">
        <v>1</v>
      </c>
      <c r="D6">
        <v>2</v>
      </c>
    </row>
    <row r="7" spans="2:8" x14ac:dyDescent="0.3">
      <c r="C7" t="s">
        <v>3</v>
      </c>
      <c r="D7">
        <v>9</v>
      </c>
    </row>
    <row r="8" spans="2:8" x14ac:dyDescent="0.3">
      <c r="C8" t="s">
        <v>7</v>
      </c>
      <c r="D8">
        <f>MOD(D6^D5,D3)</f>
        <v>12</v>
      </c>
    </row>
    <row r="9" spans="2:8" x14ac:dyDescent="0.3">
      <c r="B9" t="s">
        <v>11</v>
      </c>
    </row>
    <row r="10" spans="2:8" x14ac:dyDescent="0.3">
      <c r="B10" s="4" t="s">
        <v>17</v>
      </c>
      <c r="C10" s="2">
        <v>0</v>
      </c>
      <c r="D10" s="2">
        <v>1</v>
      </c>
      <c r="E10" s="7">
        <v>2</v>
      </c>
      <c r="F10" s="2">
        <v>3</v>
      </c>
      <c r="G10" s="2">
        <v>4</v>
      </c>
      <c r="H10" s="8">
        <v>5</v>
      </c>
    </row>
    <row r="11" spans="2:8" ht="22.5" customHeight="1" x14ac:dyDescent="0.3">
      <c r="B11" s="3"/>
      <c r="C11" s="2">
        <f>MOD($D$8^C10,$D$3)</f>
        <v>1</v>
      </c>
      <c r="D11" s="2">
        <f t="shared" ref="D11:H11" si="0">MOD($D$8^D10,$D$3)</f>
        <v>12</v>
      </c>
      <c r="E11" s="7">
        <f t="shared" si="0"/>
        <v>22</v>
      </c>
      <c r="F11" s="2">
        <f t="shared" si="0"/>
        <v>20</v>
      </c>
      <c r="G11" s="2">
        <f t="shared" si="0"/>
        <v>57</v>
      </c>
      <c r="H11" s="8">
        <f t="shared" si="0"/>
        <v>13</v>
      </c>
    </row>
    <row r="12" spans="2:8" x14ac:dyDescent="0.3">
      <c r="C12" s="1"/>
      <c r="D12" s="1"/>
      <c r="E12" s="1"/>
      <c r="F12" s="1"/>
      <c r="G12" s="1"/>
      <c r="H12" s="1"/>
    </row>
    <row r="13" spans="2:8" x14ac:dyDescent="0.3">
      <c r="B13" t="s">
        <v>12</v>
      </c>
      <c r="C13" s="1"/>
      <c r="D13" s="1"/>
      <c r="E13" s="1"/>
      <c r="F13" s="1"/>
      <c r="G13" s="1"/>
      <c r="H13" s="1"/>
    </row>
    <row r="14" spans="2:8" x14ac:dyDescent="0.3">
      <c r="B14" s="4" t="s">
        <v>0</v>
      </c>
      <c r="C14" s="2">
        <v>0</v>
      </c>
      <c r="D14" s="8">
        <v>1</v>
      </c>
      <c r="E14" s="2">
        <v>2</v>
      </c>
      <c r="F14" s="2">
        <v>3</v>
      </c>
      <c r="G14" s="2">
        <v>4</v>
      </c>
      <c r="H14" s="2">
        <v>5</v>
      </c>
    </row>
    <row r="15" spans="2:8" ht="24" customHeight="1" x14ac:dyDescent="0.3">
      <c r="B15" s="2"/>
      <c r="C15" s="2">
        <f>MOD($D$6^C14,$D$3)</f>
        <v>1</v>
      </c>
      <c r="D15" s="8">
        <f t="shared" ref="D15:G15" si="1">MOD($D$6^D14,$D$3)</f>
        <v>2</v>
      </c>
      <c r="E15" s="2">
        <f t="shared" si="1"/>
        <v>4</v>
      </c>
      <c r="F15" s="2">
        <f t="shared" si="1"/>
        <v>8</v>
      </c>
      <c r="G15" s="2">
        <f t="shared" si="1"/>
        <v>16</v>
      </c>
      <c r="H15" s="2">
        <f>MOD($D$6^H14,$D$3)</f>
        <v>32</v>
      </c>
    </row>
    <row r="16" spans="2:8" x14ac:dyDescent="0.3">
      <c r="B16" s="2" t="s">
        <v>13</v>
      </c>
      <c r="C16" s="7">
        <v>1</v>
      </c>
      <c r="D16" s="8">
        <v>31</v>
      </c>
      <c r="E16" s="2">
        <v>46</v>
      </c>
      <c r="F16" s="2">
        <v>84</v>
      </c>
      <c r="G16" s="2">
        <v>42</v>
      </c>
      <c r="H16" s="2">
        <v>10</v>
      </c>
    </row>
    <row r="17" spans="1:8" ht="24" customHeight="1" x14ac:dyDescent="0.3">
      <c r="B17" s="3"/>
      <c r="C17" s="7">
        <f>MOD($D$7*C16,$D$3)</f>
        <v>9</v>
      </c>
      <c r="D17" s="8">
        <f t="shared" ref="D17:H17" si="2">MOD($D$7*D16,$D$3)</f>
        <v>35</v>
      </c>
      <c r="E17" s="2">
        <f t="shared" si="2"/>
        <v>48</v>
      </c>
      <c r="F17" s="2">
        <f t="shared" si="2"/>
        <v>24</v>
      </c>
      <c r="G17" s="2">
        <f t="shared" si="2"/>
        <v>12</v>
      </c>
      <c r="H17" s="2">
        <f t="shared" si="2"/>
        <v>29</v>
      </c>
    </row>
    <row r="20" spans="1:8" x14ac:dyDescent="0.3">
      <c r="B20" s="1" t="s">
        <v>11</v>
      </c>
      <c r="C20" s="1">
        <v>1</v>
      </c>
      <c r="D20" s="1">
        <v>13</v>
      </c>
      <c r="E20" s="1"/>
    </row>
    <row r="21" spans="1:8" x14ac:dyDescent="0.3">
      <c r="B21" s="1" t="s">
        <v>12</v>
      </c>
      <c r="C21" s="1">
        <v>4</v>
      </c>
      <c r="D21" s="1">
        <v>13</v>
      </c>
      <c r="E21" s="1"/>
      <c r="H21" t="e">
        <f>in</f>
        <v>#NAME?</v>
      </c>
    </row>
    <row r="22" spans="1:8" x14ac:dyDescent="0.3">
      <c r="B22" s="1"/>
      <c r="C22" s="1"/>
      <c r="D22" s="1"/>
      <c r="E22" s="1"/>
    </row>
    <row r="23" spans="1:8" ht="30" customHeight="1" x14ac:dyDescent="0.3">
      <c r="A23" s="38"/>
      <c r="B23" s="38"/>
      <c r="C23" s="1">
        <f>D5*C20+C21</f>
        <v>12</v>
      </c>
      <c r="D23" s="1"/>
      <c r="E23" s="1"/>
    </row>
    <row r="24" spans="1:8" x14ac:dyDescent="0.3">
      <c r="B24" s="1"/>
      <c r="C24" s="1"/>
      <c r="D24" s="1"/>
      <c r="E24" s="1"/>
    </row>
    <row r="25" spans="1:8" x14ac:dyDescent="0.3">
      <c r="B25" s="1" t="s">
        <v>14</v>
      </c>
      <c r="C25" s="1"/>
      <c r="D25" s="1"/>
      <c r="E25" s="1"/>
    </row>
    <row r="26" spans="1:8" ht="16.2" x14ac:dyDescent="0.3">
      <c r="B26" s="37" t="s">
        <v>15</v>
      </c>
      <c r="C26" s="37"/>
      <c r="D26" s="37"/>
      <c r="E26" s="1"/>
    </row>
    <row r="27" spans="1:8" ht="16.2" x14ac:dyDescent="0.3">
      <c r="B27" s="1" t="s">
        <v>16</v>
      </c>
      <c r="C27" s="1">
        <f>MOD(D6^C23,D3)</f>
        <v>9</v>
      </c>
      <c r="D27" s="1"/>
      <c r="E27" s="37" t="str">
        <f>IF(D7=C27, "ok", "eroor")</f>
        <v>ok</v>
      </c>
    </row>
    <row r="28" spans="1:8" x14ac:dyDescent="0.3">
      <c r="B28" s="1" t="s">
        <v>3</v>
      </c>
      <c r="C28" s="1">
        <v>7</v>
      </c>
      <c r="D28" s="1"/>
      <c r="E28" s="37"/>
    </row>
  </sheetData>
  <mergeCells count="3">
    <mergeCell ref="B26:D26"/>
    <mergeCell ref="E27:E28"/>
    <mergeCell ref="A23:B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24"/>
  <sheetViews>
    <sheetView workbookViewId="0">
      <selection activeCell="J21" sqref="J21"/>
    </sheetView>
  </sheetViews>
  <sheetFormatPr defaultRowHeight="14.4" x14ac:dyDescent="0.3"/>
  <cols>
    <col min="5" max="5" width="21.33203125" customWidth="1"/>
    <col min="7" max="7" width="12" bestFit="1" customWidth="1"/>
    <col min="10" max="10" width="5.5546875" customWidth="1"/>
    <col min="11" max="11" width="5.21875" customWidth="1"/>
    <col min="12" max="12" width="4.77734375" customWidth="1"/>
    <col min="13" max="13" width="4.21875" customWidth="1"/>
    <col min="14" max="14" width="3.77734375" customWidth="1"/>
    <col min="15" max="15" width="4" customWidth="1"/>
    <col min="16" max="28" width="3.6640625" customWidth="1"/>
    <col min="29" max="31" width="7" bestFit="1" customWidth="1"/>
    <col min="32" max="34" width="3.6640625" customWidth="1"/>
  </cols>
  <sheetData>
    <row r="2" spans="4:34" x14ac:dyDescent="0.3">
      <c r="I2">
        <v>5</v>
      </c>
      <c r="J2">
        <v>23</v>
      </c>
    </row>
    <row r="5" spans="4:34" x14ac:dyDescent="0.3"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</row>
    <row r="6" spans="4:34" x14ac:dyDescent="0.3">
      <c r="J6">
        <f>MOD(POWER($I$2,J5),$J$2)</f>
        <v>5</v>
      </c>
      <c r="K6">
        <f t="shared" ref="K6:AE6" si="0">MOD(POWER($I$2,K5),$J$2)</f>
        <v>2</v>
      </c>
      <c r="L6">
        <f t="shared" si="0"/>
        <v>10</v>
      </c>
      <c r="M6">
        <f t="shared" si="0"/>
        <v>4</v>
      </c>
      <c r="N6">
        <f t="shared" si="0"/>
        <v>20</v>
      </c>
      <c r="O6">
        <f t="shared" si="0"/>
        <v>8</v>
      </c>
      <c r="P6">
        <f t="shared" si="0"/>
        <v>17</v>
      </c>
      <c r="Q6">
        <f t="shared" si="0"/>
        <v>16</v>
      </c>
      <c r="R6">
        <f t="shared" si="0"/>
        <v>11</v>
      </c>
      <c r="S6">
        <f t="shared" si="0"/>
        <v>9</v>
      </c>
      <c r="T6">
        <f t="shared" si="0"/>
        <v>22</v>
      </c>
      <c r="U6">
        <f t="shared" si="0"/>
        <v>18</v>
      </c>
      <c r="V6">
        <f t="shared" si="0"/>
        <v>21</v>
      </c>
      <c r="W6">
        <f t="shared" si="0"/>
        <v>13</v>
      </c>
      <c r="X6">
        <f t="shared" si="0"/>
        <v>19</v>
      </c>
      <c r="Y6">
        <f t="shared" si="0"/>
        <v>3</v>
      </c>
      <c r="Z6">
        <f t="shared" si="0"/>
        <v>15</v>
      </c>
      <c r="AA6">
        <f t="shared" si="0"/>
        <v>6</v>
      </c>
      <c r="AB6">
        <f t="shared" si="0"/>
        <v>7</v>
      </c>
      <c r="AC6" t="e">
        <f t="shared" si="0"/>
        <v>#NUM!</v>
      </c>
      <c r="AD6" t="e">
        <f t="shared" si="0"/>
        <v>#NUM!</v>
      </c>
      <c r="AE6" t="e">
        <f t="shared" si="0"/>
        <v>#NUM!</v>
      </c>
    </row>
    <row r="10" spans="4:34" x14ac:dyDescent="0.3">
      <c r="D10" t="s">
        <v>9</v>
      </c>
      <c r="E10">
        <v>11</v>
      </c>
    </row>
    <row r="11" spans="4:34" x14ac:dyDescent="0.3">
      <c r="D11" t="s">
        <v>18</v>
      </c>
      <c r="E11">
        <v>13</v>
      </c>
    </row>
    <row r="12" spans="4:34" x14ac:dyDescent="0.3">
      <c r="D12" t="s">
        <v>4</v>
      </c>
      <c r="E12">
        <f>E10*E11</f>
        <v>143</v>
      </c>
    </row>
    <row r="13" spans="4:34" x14ac:dyDescent="0.3">
      <c r="D13" t="s">
        <v>10</v>
      </c>
      <c r="E13">
        <f>(E10-1)*(E11-1)</f>
        <v>120</v>
      </c>
      <c r="H13" t="str">
        <f>DEC2BIN(E15)</f>
        <v>1100111</v>
      </c>
    </row>
    <row r="14" spans="4:34" x14ac:dyDescent="0.3">
      <c r="D14" t="s">
        <v>6</v>
      </c>
      <c r="E14">
        <v>7</v>
      </c>
    </row>
    <row r="15" spans="4:34" x14ac:dyDescent="0.3">
      <c r="D15" t="s">
        <v>3</v>
      </c>
      <c r="E15">
        <v>103</v>
      </c>
    </row>
    <row r="17" spans="4:14" x14ac:dyDescent="0.3">
      <c r="D17" t="s">
        <v>20</v>
      </c>
      <c r="E17">
        <v>2</v>
      </c>
    </row>
    <row r="18" spans="4:14" ht="18" x14ac:dyDescent="0.3">
      <c r="D18" t="s">
        <v>8</v>
      </c>
      <c r="E18">
        <f>MOD(POWER(E17,E14),E12)</f>
        <v>128</v>
      </c>
      <c r="K18" s="9" t="s">
        <v>21</v>
      </c>
      <c r="N18">
        <v>22</v>
      </c>
    </row>
    <row r="19" spans="4:14" ht="18" x14ac:dyDescent="0.3">
      <c r="K19" s="9" t="s">
        <v>22</v>
      </c>
      <c r="N19">
        <v>17</v>
      </c>
    </row>
    <row r="20" spans="4:14" ht="18" x14ac:dyDescent="0.3">
      <c r="D20" t="s">
        <v>7</v>
      </c>
      <c r="E20" t="e">
        <f>MOD(POWER(E18,E15),E12)</f>
        <v>#NUM!</v>
      </c>
      <c r="G20">
        <f>POWER(E18,E15)</f>
        <v>1.1031304526203975E+217</v>
      </c>
      <c r="K20" s="9" t="s">
        <v>23</v>
      </c>
      <c r="N20">
        <v>23</v>
      </c>
    </row>
    <row r="21" spans="4:14" ht="18" x14ac:dyDescent="0.3">
      <c r="G21" t="e">
        <f>MOD(G20,E12)</f>
        <v>#NUM!</v>
      </c>
      <c r="K21" s="9" t="s">
        <v>24</v>
      </c>
      <c r="N21">
        <v>20</v>
      </c>
    </row>
    <row r="22" spans="4:14" ht="18" x14ac:dyDescent="0.3">
      <c r="K22" s="9" t="s">
        <v>25</v>
      </c>
      <c r="N22">
        <v>2</v>
      </c>
    </row>
    <row r="23" spans="4:14" ht="18" x14ac:dyDescent="0.3">
      <c r="K23" s="9" t="s">
        <v>26</v>
      </c>
      <c r="N23">
        <v>12</v>
      </c>
    </row>
    <row r="24" spans="4:14" x14ac:dyDescent="0.3">
      <c r="N24">
        <f>AVERAGE(N18:N23)</f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30"/>
  <sheetViews>
    <sheetView workbookViewId="0">
      <selection activeCell="M33" sqref="M33"/>
    </sheetView>
  </sheetViews>
  <sheetFormatPr defaultRowHeight="14.4" x14ac:dyDescent="0.3"/>
  <sheetData>
    <row r="4" spans="11:11" x14ac:dyDescent="0.3">
      <c r="K4" s="10">
        <v>3</v>
      </c>
    </row>
    <row r="5" spans="11:11" x14ac:dyDescent="0.3">
      <c r="K5" s="10">
        <v>1</v>
      </c>
    </row>
    <row r="6" spans="11:11" x14ac:dyDescent="0.3">
      <c r="K6" s="10">
        <v>3</v>
      </c>
    </row>
    <row r="7" spans="11:11" x14ac:dyDescent="0.3">
      <c r="K7" s="10">
        <v>3</v>
      </c>
    </row>
    <row r="8" spans="11:11" x14ac:dyDescent="0.3">
      <c r="K8" s="10">
        <v>3</v>
      </c>
    </row>
    <row r="9" spans="11:11" x14ac:dyDescent="0.3">
      <c r="K9" s="10">
        <v>1</v>
      </c>
    </row>
    <row r="10" spans="11:11" x14ac:dyDescent="0.3">
      <c r="K10" s="10">
        <v>3</v>
      </c>
    </row>
    <row r="11" spans="11:11" x14ac:dyDescent="0.3">
      <c r="K11" s="10">
        <v>1</v>
      </c>
    </row>
    <row r="12" spans="11:11" x14ac:dyDescent="0.3">
      <c r="K12" s="10">
        <v>3</v>
      </c>
    </row>
    <row r="13" spans="11:11" x14ac:dyDescent="0.3">
      <c r="K13" s="10">
        <v>3</v>
      </c>
    </row>
    <row r="14" spans="11:11" x14ac:dyDescent="0.3">
      <c r="K14" s="10">
        <v>3</v>
      </c>
    </row>
    <row r="15" spans="11:11" x14ac:dyDescent="0.3">
      <c r="K15" s="10">
        <v>3</v>
      </c>
    </row>
    <row r="16" spans="11:11" x14ac:dyDescent="0.3">
      <c r="K16" s="10">
        <v>3</v>
      </c>
    </row>
    <row r="17" spans="11:11" x14ac:dyDescent="0.3">
      <c r="K17" s="10">
        <v>3</v>
      </c>
    </row>
    <row r="18" spans="11:11" x14ac:dyDescent="0.3">
      <c r="K18" s="10">
        <v>3</v>
      </c>
    </row>
    <row r="19" spans="11:11" x14ac:dyDescent="0.3">
      <c r="K19" s="10">
        <v>1</v>
      </c>
    </row>
    <row r="20" spans="11:11" x14ac:dyDescent="0.3">
      <c r="K20" s="10">
        <v>3</v>
      </c>
    </row>
    <row r="21" spans="11:11" x14ac:dyDescent="0.3">
      <c r="K21" s="10">
        <v>1</v>
      </c>
    </row>
    <row r="22" spans="11:11" x14ac:dyDescent="0.3">
      <c r="K22" s="10">
        <v>3</v>
      </c>
    </row>
    <row r="23" spans="11:11" x14ac:dyDescent="0.3">
      <c r="K23" s="10">
        <v>1</v>
      </c>
    </row>
    <row r="24" spans="11:11" x14ac:dyDescent="0.3">
      <c r="K24" s="10">
        <v>3</v>
      </c>
    </row>
    <row r="25" spans="11:11" x14ac:dyDescent="0.3">
      <c r="K25" s="10">
        <v>3</v>
      </c>
    </row>
    <row r="26" spans="11:11" x14ac:dyDescent="0.3">
      <c r="K26" s="10">
        <v>3</v>
      </c>
    </row>
    <row r="27" spans="11:11" x14ac:dyDescent="0.3">
      <c r="K27" s="10">
        <v>3</v>
      </c>
    </row>
    <row r="28" spans="11:11" x14ac:dyDescent="0.3">
      <c r="K28" s="10">
        <v>2</v>
      </c>
    </row>
    <row r="29" spans="11:11" x14ac:dyDescent="0.3">
      <c r="K29" s="10">
        <v>2</v>
      </c>
    </row>
    <row r="30" spans="11:11" x14ac:dyDescent="0.3">
      <c r="K30">
        <f>SUM(K4:K29)</f>
        <v>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M13"/>
  <sheetViews>
    <sheetView workbookViewId="0">
      <selection activeCell="B3" sqref="B3:BM3"/>
    </sheetView>
  </sheetViews>
  <sheetFormatPr defaultRowHeight="14.4" x14ac:dyDescent="0.3"/>
  <cols>
    <col min="2" max="65" width="2.33203125" customWidth="1"/>
  </cols>
  <sheetData>
    <row r="2" spans="2:65" ht="15" thickBot="1" x14ac:dyDescent="0.35"/>
    <row r="3" spans="2:65" ht="15" thickBot="1" x14ac:dyDescent="0.35">
      <c r="B3" s="13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4">
        <v>43</v>
      </c>
      <c r="AS3" s="14">
        <v>44</v>
      </c>
      <c r="AT3" s="14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  <c r="AZ3" s="14">
        <v>51</v>
      </c>
      <c r="BA3" s="14">
        <v>52</v>
      </c>
      <c r="BB3" s="14">
        <v>53</v>
      </c>
      <c r="BC3" s="14">
        <v>54</v>
      </c>
      <c r="BD3" s="14">
        <v>55</v>
      </c>
      <c r="BE3" s="14">
        <v>56</v>
      </c>
      <c r="BF3" s="14">
        <v>57</v>
      </c>
      <c r="BG3" s="14">
        <v>58</v>
      </c>
      <c r="BH3" s="14">
        <v>59</v>
      </c>
      <c r="BI3" s="14">
        <v>60</v>
      </c>
      <c r="BJ3" s="14">
        <v>61</v>
      </c>
      <c r="BK3" s="14">
        <v>62</v>
      </c>
      <c r="BL3" s="14">
        <v>63</v>
      </c>
      <c r="BM3" s="14">
        <v>64</v>
      </c>
    </row>
    <row r="4" spans="2:65" ht="15" thickBot="1" x14ac:dyDescent="0.35">
      <c r="B4" s="15">
        <v>0</v>
      </c>
      <c r="C4" s="16">
        <v>0</v>
      </c>
      <c r="D4" s="16">
        <v>0</v>
      </c>
      <c r="E4" s="16">
        <v>1</v>
      </c>
      <c r="F4" s="16">
        <v>0</v>
      </c>
      <c r="G4" s="16">
        <v>0</v>
      </c>
      <c r="H4" s="16">
        <v>1</v>
      </c>
      <c r="I4" s="17">
        <v>1</v>
      </c>
      <c r="J4" s="18">
        <v>0</v>
      </c>
      <c r="K4" s="18">
        <v>0</v>
      </c>
      <c r="L4" s="18">
        <v>1</v>
      </c>
      <c r="M4" s="18">
        <v>1</v>
      </c>
      <c r="N4" s="18">
        <v>0</v>
      </c>
      <c r="O4" s="18">
        <v>1</v>
      </c>
      <c r="P4" s="18">
        <v>0</v>
      </c>
      <c r="Q4" s="19">
        <v>0</v>
      </c>
      <c r="R4" s="16">
        <v>0</v>
      </c>
      <c r="S4" s="16">
        <v>1</v>
      </c>
      <c r="T4" s="16">
        <v>0</v>
      </c>
      <c r="U4" s="16">
        <v>1</v>
      </c>
      <c r="V4" s="16">
        <v>0</v>
      </c>
      <c r="W4" s="16">
        <v>1</v>
      </c>
      <c r="X4" s="16">
        <v>1</v>
      </c>
      <c r="Y4" s="17">
        <v>1</v>
      </c>
      <c r="Z4" s="18">
        <v>0</v>
      </c>
      <c r="AA4" s="18">
        <v>1</v>
      </c>
      <c r="AB4" s="18">
        <v>1</v>
      </c>
      <c r="AC4" s="18">
        <v>1</v>
      </c>
      <c r="AD4" s="18">
        <v>1</v>
      </c>
      <c r="AE4" s="18">
        <v>0</v>
      </c>
      <c r="AF4" s="18">
        <v>0</v>
      </c>
      <c r="AG4" s="19">
        <v>1</v>
      </c>
      <c r="AH4" s="16">
        <v>1</v>
      </c>
      <c r="AI4" s="16">
        <v>0</v>
      </c>
      <c r="AJ4" s="16">
        <v>0</v>
      </c>
      <c r="AK4" s="16">
        <v>1</v>
      </c>
      <c r="AL4" s="16">
        <v>1</v>
      </c>
      <c r="AM4" s="16">
        <v>0</v>
      </c>
      <c r="AN4" s="16">
        <v>1</v>
      </c>
      <c r="AO4" s="17">
        <v>1</v>
      </c>
      <c r="AP4" s="18">
        <v>1</v>
      </c>
      <c r="AQ4" s="18">
        <v>0</v>
      </c>
      <c r="AR4" s="18">
        <v>1</v>
      </c>
      <c r="AS4" s="18">
        <v>1</v>
      </c>
      <c r="AT4" s="18">
        <v>1</v>
      </c>
      <c r="AU4" s="18">
        <v>1</v>
      </c>
      <c r="AV4" s="18">
        <v>0</v>
      </c>
      <c r="AW4" s="19">
        <v>0</v>
      </c>
      <c r="AX4" s="16">
        <v>1</v>
      </c>
      <c r="AY4" s="16">
        <v>1</v>
      </c>
      <c r="AZ4" s="16">
        <v>0</v>
      </c>
      <c r="BA4" s="16">
        <v>1</v>
      </c>
      <c r="BB4" s="16">
        <v>1</v>
      </c>
      <c r="BC4" s="16">
        <v>1</v>
      </c>
      <c r="BD4" s="16">
        <v>1</v>
      </c>
      <c r="BE4" s="17">
        <v>1</v>
      </c>
      <c r="BF4" s="18">
        <v>1</v>
      </c>
      <c r="BG4" s="18">
        <v>1</v>
      </c>
      <c r="BH4" s="18">
        <v>1</v>
      </c>
      <c r="BI4" s="18">
        <v>1</v>
      </c>
      <c r="BJ4" s="18">
        <v>0</v>
      </c>
      <c r="BK4" s="18">
        <v>0</v>
      </c>
      <c r="BL4" s="18">
        <v>0</v>
      </c>
      <c r="BM4" s="19">
        <v>1</v>
      </c>
    </row>
    <row r="6" spans="2:65" ht="18.600000000000001" thickBot="1" x14ac:dyDescent="0.4">
      <c r="B6" s="20" t="s">
        <v>27</v>
      </c>
    </row>
    <row r="7" spans="2:65" ht="15" thickBot="1" x14ac:dyDescent="0.35">
      <c r="B7" s="21">
        <v>1</v>
      </c>
      <c r="C7" s="22">
        <v>2</v>
      </c>
      <c r="D7" s="22">
        <v>3</v>
      </c>
      <c r="E7" s="22">
        <v>4</v>
      </c>
      <c r="F7" s="22">
        <v>5</v>
      </c>
      <c r="G7" s="22">
        <v>6</v>
      </c>
      <c r="H7" s="22">
        <v>7</v>
      </c>
      <c r="I7" s="22">
        <v>8</v>
      </c>
      <c r="J7" s="22">
        <v>9</v>
      </c>
      <c r="K7" s="22">
        <v>10</v>
      </c>
      <c r="L7" s="22">
        <v>11</v>
      </c>
      <c r="M7" s="22">
        <v>12</v>
      </c>
      <c r="N7" s="22">
        <v>13</v>
      </c>
      <c r="O7" s="22">
        <v>14</v>
      </c>
      <c r="P7" s="22">
        <v>15</v>
      </c>
      <c r="Q7" s="22">
        <v>16</v>
      </c>
      <c r="R7" s="22">
        <v>17</v>
      </c>
      <c r="S7" s="22">
        <v>18</v>
      </c>
      <c r="T7" s="22">
        <v>19</v>
      </c>
      <c r="U7" s="22">
        <v>20</v>
      </c>
      <c r="V7" s="22">
        <v>21</v>
      </c>
      <c r="W7" s="22">
        <v>22</v>
      </c>
      <c r="X7" s="22">
        <v>23</v>
      </c>
      <c r="Y7" s="22">
        <v>24</v>
      </c>
      <c r="Z7" s="22">
        <v>25</v>
      </c>
      <c r="AA7" s="22">
        <v>26</v>
      </c>
      <c r="AB7" s="22">
        <v>27</v>
      </c>
      <c r="AC7" s="22">
        <v>28</v>
      </c>
      <c r="AD7" s="26">
        <v>29</v>
      </c>
      <c r="AE7" s="26">
        <v>30</v>
      </c>
      <c r="AF7" s="26">
        <v>31</v>
      </c>
      <c r="AG7" s="26">
        <v>32</v>
      </c>
      <c r="AH7" s="26">
        <v>33</v>
      </c>
      <c r="AI7" s="26">
        <v>34</v>
      </c>
      <c r="AJ7" s="26">
        <v>35</v>
      </c>
      <c r="AK7" s="26">
        <v>36</v>
      </c>
      <c r="AL7" s="26">
        <v>37</v>
      </c>
      <c r="AM7" s="26">
        <v>38</v>
      </c>
      <c r="AN7" s="26">
        <v>39</v>
      </c>
      <c r="AO7" s="26">
        <v>40</v>
      </c>
      <c r="AP7" s="26">
        <v>41</v>
      </c>
      <c r="AQ7" s="26">
        <v>42</v>
      </c>
      <c r="AR7" s="26">
        <v>43</v>
      </c>
      <c r="AS7" s="26">
        <v>44</v>
      </c>
      <c r="AT7" s="26">
        <v>45</v>
      </c>
      <c r="AU7" s="26">
        <v>46</v>
      </c>
      <c r="AV7" s="26">
        <v>47</v>
      </c>
      <c r="AW7" s="26">
        <v>48</v>
      </c>
      <c r="AX7" s="26">
        <v>49</v>
      </c>
      <c r="AY7" s="26">
        <v>50</v>
      </c>
      <c r="AZ7" s="26">
        <v>51</v>
      </c>
      <c r="BA7" s="26">
        <v>52</v>
      </c>
      <c r="BB7" s="26">
        <v>53</v>
      </c>
      <c r="BC7" s="26">
        <v>54</v>
      </c>
      <c r="BD7" s="26">
        <v>55</v>
      </c>
      <c r="BE7" s="26">
        <v>56</v>
      </c>
    </row>
    <row r="8" spans="2:65" ht="15" thickBot="1" x14ac:dyDescent="0.35">
      <c r="B8" s="23">
        <v>1</v>
      </c>
      <c r="C8" s="24">
        <v>1</v>
      </c>
      <c r="D8" s="24">
        <v>1</v>
      </c>
      <c r="E8" s="24">
        <v>1</v>
      </c>
      <c r="F8" s="24">
        <v>0</v>
      </c>
      <c r="G8" s="24">
        <v>0</v>
      </c>
      <c r="H8" s="24">
        <v>0</v>
      </c>
      <c r="I8" s="25">
        <v>0</v>
      </c>
      <c r="J8" s="24">
        <v>1</v>
      </c>
      <c r="K8" s="24">
        <v>1</v>
      </c>
      <c r="L8" s="24">
        <v>0</v>
      </c>
      <c r="M8" s="24">
        <v>0</v>
      </c>
      <c r="N8" s="24">
        <v>1</v>
      </c>
      <c r="O8" s="24">
        <v>1</v>
      </c>
      <c r="P8" s="24">
        <v>0</v>
      </c>
      <c r="Q8" s="25">
        <v>0</v>
      </c>
      <c r="R8" s="25">
        <v>1</v>
      </c>
      <c r="S8" s="25">
        <v>0</v>
      </c>
      <c r="T8" s="25">
        <v>1</v>
      </c>
      <c r="U8" s="25">
        <v>0</v>
      </c>
      <c r="V8" s="25">
        <v>1</v>
      </c>
      <c r="W8" s="25">
        <v>0</v>
      </c>
      <c r="X8" s="25">
        <v>1</v>
      </c>
      <c r="Y8" s="25">
        <v>0</v>
      </c>
      <c r="Z8" s="25">
        <v>1</v>
      </c>
      <c r="AA8" s="25">
        <v>1</v>
      </c>
      <c r="AB8" s="25">
        <v>1</v>
      </c>
      <c r="AC8" s="25">
        <v>1</v>
      </c>
      <c r="AD8" s="27">
        <v>0</v>
      </c>
      <c r="AE8" s="27">
        <v>1</v>
      </c>
      <c r="AF8" s="27">
        <v>0</v>
      </c>
      <c r="AG8" s="27">
        <v>1</v>
      </c>
      <c r="AH8" s="27">
        <v>0</v>
      </c>
      <c r="AI8" s="27">
        <v>1</v>
      </c>
      <c r="AJ8" s="27">
        <v>0</v>
      </c>
      <c r="AK8" s="27">
        <v>1</v>
      </c>
      <c r="AL8" s="27">
        <v>0</v>
      </c>
      <c r="AM8" s="27">
        <v>1</v>
      </c>
      <c r="AN8" s="27">
        <v>1</v>
      </c>
      <c r="AO8" s="27">
        <v>0</v>
      </c>
      <c r="AP8" s="27">
        <v>0</v>
      </c>
      <c r="AQ8" s="27">
        <v>1</v>
      </c>
      <c r="AR8" s="27">
        <v>1</v>
      </c>
      <c r="AS8" s="27">
        <v>0</v>
      </c>
      <c r="AT8" s="27">
        <v>0</v>
      </c>
      <c r="AU8" s="27">
        <v>1</v>
      </c>
      <c r="AV8" s="27">
        <v>1</v>
      </c>
      <c r="AW8" s="27">
        <v>1</v>
      </c>
      <c r="AX8" s="27">
        <v>1</v>
      </c>
      <c r="AY8" s="27">
        <v>0</v>
      </c>
      <c r="AZ8" s="27">
        <v>0</v>
      </c>
      <c r="BA8" s="27">
        <v>0</v>
      </c>
      <c r="BB8" s="27">
        <v>1</v>
      </c>
      <c r="BC8" s="27">
        <v>1</v>
      </c>
      <c r="BD8" s="27">
        <v>1</v>
      </c>
      <c r="BE8" s="27">
        <v>1</v>
      </c>
    </row>
    <row r="11" spans="2:65" ht="15" thickBot="1" x14ac:dyDescent="0.35"/>
    <row r="12" spans="2:65" ht="15" thickBot="1" x14ac:dyDescent="0.35">
      <c r="B12" s="21">
        <v>1</v>
      </c>
      <c r="C12" s="22">
        <v>2</v>
      </c>
      <c r="D12" s="22">
        <v>3</v>
      </c>
      <c r="E12" s="22">
        <v>4</v>
      </c>
      <c r="F12" s="22">
        <v>5</v>
      </c>
      <c r="G12" s="22">
        <v>6</v>
      </c>
      <c r="H12" s="22">
        <v>7</v>
      </c>
      <c r="I12" s="22">
        <v>8</v>
      </c>
      <c r="J12" s="31">
        <v>9</v>
      </c>
      <c r="K12" s="22">
        <v>10</v>
      </c>
      <c r="L12" s="22">
        <v>11</v>
      </c>
      <c r="M12" s="22">
        <v>12</v>
      </c>
      <c r="N12" s="22">
        <v>13</v>
      </c>
      <c r="O12" s="22">
        <v>14</v>
      </c>
      <c r="P12" s="22">
        <v>15</v>
      </c>
      <c r="Q12" s="22">
        <v>16</v>
      </c>
      <c r="R12" s="22">
        <v>17</v>
      </c>
      <c r="S12" s="31">
        <v>18</v>
      </c>
      <c r="T12" s="22">
        <v>19</v>
      </c>
      <c r="U12" s="22">
        <v>20</v>
      </c>
      <c r="V12" s="22">
        <v>21</v>
      </c>
      <c r="W12" s="31">
        <v>22</v>
      </c>
      <c r="X12" s="22">
        <v>23</v>
      </c>
      <c r="Y12" s="22">
        <v>24</v>
      </c>
      <c r="Z12" s="31">
        <v>25</v>
      </c>
      <c r="AA12" s="22">
        <v>26</v>
      </c>
      <c r="AB12" s="22">
        <v>27</v>
      </c>
      <c r="AC12" s="22">
        <v>28</v>
      </c>
      <c r="AD12" s="26">
        <v>29</v>
      </c>
      <c r="AE12" s="26">
        <v>30</v>
      </c>
      <c r="AF12" s="26">
        <v>31</v>
      </c>
      <c r="AG12" s="26">
        <v>32</v>
      </c>
      <c r="AH12" s="26">
        <v>33</v>
      </c>
      <c r="AI12" s="26">
        <v>34</v>
      </c>
      <c r="AJ12" s="31">
        <v>35</v>
      </c>
      <c r="AK12" s="26">
        <v>36</v>
      </c>
      <c r="AL12" s="26">
        <v>37</v>
      </c>
      <c r="AM12" s="31">
        <v>38</v>
      </c>
      <c r="AN12" s="26">
        <v>39</v>
      </c>
      <c r="AO12" s="26">
        <v>40</v>
      </c>
      <c r="AP12" s="26">
        <v>41</v>
      </c>
      <c r="AQ12" s="26">
        <v>42</v>
      </c>
      <c r="AR12" s="31">
        <v>43</v>
      </c>
      <c r="AS12" s="26">
        <v>44</v>
      </c>
      <c r="AT12" s="26">
        <v>45</v>
      </c>
      <c r="AU12" s="26">
        <v>46</v>
      </c>
      <c r="AV12" s="26">
        <v>47</v>
      </c>
      <c r="AW12" s="26">
        <v>48</v>
      </c>
      <c r="AX12" s="26">
        <v>49</v>
      </c>
      <c r="AY12" s="26">
        <v>50</v>
      </c>
      <c r="AZ12" s="26">
        <v>51</v>
      </c>
      <c r="BA12" s="26">
        <v>52</v>
      </c>
      <c r="BB12" s="26">
        <v>53</v>
      </c>
      <c r="BC12" s="31">
        <v>54</v>
      </c>
      <c r="BD12" s="26">
        <v>55</v>
      </c>
      <c r="BE12" s="26">
        <v>56</v>
      </c>
    </row>
    <row r="13" spans="2:65" ht="15" thickBot="1" x14ac:dyDescent="0.35">
      <c r="B13" s="28">
        <v>1</v>
      </c>
      <c r="C13" s="29">
        <v>1</v>
      </c>
      <c r="D13" s="29">
        <v>1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32">
        <v>1</v>
      </c>
      <c r="K13" s="29">
        <v>0</v>
      </c>
      <c r="L13" s="29">
        <v>0</v>
      </c>
      <c r="M13" s="29">
        <v>1</v>
      </c>
      <c r="N13" s="29">
        <v>1</v>
      </c>
      <c r="O13" s="29">
        <v>0</v>
      </c>
      <c r="P13" s="29">
        <v>0</v>
      </c>
      <c r="Q13" s="29">
        <v>1</v>
      </c>
      <c r="R13" s="29">
        <v>0</v>
      </c>
      <c r="S13" s="32">
        <v>1</v>
      </c>
      <c r="T13" s="29">
        <v>0</v>
      </c>
      <c r="U13" s="29">
        <v>1</v>
      </c>
      <c r="V13" s="29">
        <v>0</v>
      </c>
      <c r="W13" s="32">
        <v>1</v>
      </c>
      <c r="X13" s="29">
        <v>0</v>
      </c>
      <c r="Y13" s="29">
        <v>1</v>
      </c>
      <c r="Z13" s="32">
        <v>1</v>
      </c>
      <c r="AA13" s="29">
        <v>1</v>
      </c>
      <c r="AB13" s="29">
        <v>1</v>
      </c>
      <c r="AC13" s="29">
        <v>1</v>
      </c>
      <c r="AD13" s="30">
        <v>1</v>
      </c>
      <c r="AE13" s="30">
        <v>0</v>
      </c>
      <c r="AF13" s="30">
        <v>1</v>
      </c>
      <c r="AG13" s="30">
        <v>0</v>
      </c>
      <c r="AH13" s="30">
        <v>1</v>
      </c>
      <c r="AI13" s="30">
        <v>0</v>
      </c>
      <c r="AJ13" s="32">
        <v>1</v>
      </c>
      <c r="AK13" s="30">
        <v>0</v>
      </c>
      <c r="AL13" s="30">
        <v>1</v>
      </c>
      <c r="AM13" s="32">
        <v>1</v>
      </c>
      <c r="AN13" s="30">
        <v>0</v>
      </c>
      <c r="AO13" s="30">
        <v>0</v>
      </c>
      <c r="AP13" s="30">
        <v>1</v>
      </c>
      <c r="AQ13" s="30">
        <v>1</v>
      </c>
      <c r="AR13" s="32">
        <v>0</v>
      </c>
      <c r="AS13" s="30">
        <v>0</v>
      </c>
      <c r="AT13" s="30">
        <v>1</v>
      </c>
      <c r="AU13" s="30">
        <v>1</v>
      </c>
      <c r="AV13" s="30">
        <v>1</v>
      </c>
      <c r="AW13" s="30">
        <v>1</v>
      </c>
      <c r="AX13" s="30">
        <v>0</v>
      </c>
      <c r="AY13" s="30">
        <v>0</v>
      </c>
      <c r="AZ13" s="30">
        <v>0</v>
      </c>
      <c r="BA13" s="30">
        <v>1</v>
      </c>
      <c r="BB13" s="30">
        <v>1</v>
      </c>
      <c r="BC13" s="32">
        <v>1</v>
      </c>
      <c r="BD13" s="30">
        <v>1</v>
      </c>
      <c r="BE13" s="30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52</xdr:col>
                <xdr:colOff>83820</xdr:colOff>
                <xdr:row>16</xdr:row>
                <xdr:rowOff>137160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abSelected="1" workbookViewId="0">
      <selection activeCell="AG3" sqref="AG3"/>
    </sheetView>
  </sheetViews>
  <sheetFormatPr defaultRowHeight="14.4" x14ac:dyDescent="0.3"/>
  <cols>
    <col min="1" max="1" width="12.5546875" customWidth="1"/>
    <col min="2" max="65" width="3" customWidth="1"/>
  </cols>
  <sheetData>
    <row r="1" spans="1:65" ht="15" thickBot="1" x14ac:dyDescent="0.35"/>
    <row r="2" spans="1:65" ht="15" thickBot="1" x14ac:dyDescent="0.35">
      <c r="A2" t="s">
        <v>28</v>
      </c>
      <c r="B2" s="13">
        <v>6</v>
      </c>
      <c r="C2" s="14">
        <v>3</v>
      </c>
      <c r="D2" s="14">
        <v>4</v>
      </c>
      <c r="E2" s="14">
        <v>5</v>
      </c>
      <c r="F2" s="14">
        <v>2</v>
      </c>
      <c r="G2" s="14">
        <v>1</v>
      </c>
    </row>
    <row r="3" spans="1:65" ht="15" thickBot="1" x14ac:dyDescent="0.35">
      <c r="A3" t="s">
        <v>29</v>
      </c>
      <c r="B3" s="13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</row>
    <row r="4" spans="1:65" ht="15" thickBot="1" x14ac:dyDescent="0.35"/>
    <row r="5" spans="1:65" ht="15" thickBot="1" x14ac:dyDescent="0.35">
      <c r="A5" s="39" t="s">
        <v>30</v>
      </c>
      <c r="B5" s="13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</row>
    <row r="6" spans="1:65" ht="15" thickBot="1" x14ac:dyDescent="0.35">
      <c r="A6" s="39"/>
      <c r="B6" s="13">
        <v>6</v>
      </c>
      <c r="C6" s="14">
        <v>3</v>
      </c>
      <c r="D6" s="14">
        <v>4</v>
      </c>
      <c r="E6" s="14">
        <v>5</v>
      </c>
      <c r="F6" s="14">
        <v>2</v>
      </c>
      <c r="G6" s="14">
        <v>1</v>
      </c>
    </row>
    <row r="7" spans="1:65" ht="15" thickBot="1" x14ac:dyDescent="0.35"/>
    <row r="8" spans="1:65" ht="15" thickBot="1" x14ac:dyDescent="0.35">
      <c r="A8" s="40" t="s">
        <v>31</v>
      </c>
      <c r="B8" s="13">
        <v>6</v>
      </c>
      <c r="C8" s="14">
        <v>5</v>
      </c>
      <c r="D8" s="14">
        <v>2</v>
      </c>
      <c r="E8" s="14">
        <v>3</v>
      </c>
      <c r="F8" s="14">
        <v>4</v>
      </c>
      <c r="G8" s="14">
        <v>1</v>
      </c>
    </row>
    <row r="9" spans="1:65" ht="15" thickBot="1" x14ac:dyDescent="0.35">
      <c r="A9" s="40"/>
      <c r="B9" s="13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</row>
    <row r="10" spans="1:65" ht="15" thickBot="1" x14ac:dyDescent="0.35"/>
    <row r="11" spans="1:65" ht="15" thickBot="1" x14ac:dyDescent="0.35">
      <c r="A11" t="s">
        <v>32</v>
      </c>
      <c r="B11" s="13">
        <v>6</v>
      </c>
      <c r="C11" s="14">
        <v>5</v>
      </c>
      <c r="D11" s="14">
        <v>2</v>
      </c>
      <c r="E11" s="14">
        <v>3</v>
      </c>
      <c r="F11" s="14">
        <v>4</v>
      </c>
      <c r="G11" s="14">
        <v>1</v>
      </c>
    </row>
    <row r="13" spans="1:65" ht="15" thickBot="1" x14ac:dyDescent="0.35"/>
    <row r="14" spans="1:65" ht="15" thickBot="1" x14ac:dyDescent="0.35">
      <c r="A14" t="s">
        <v>28</v>
      </c>
      <c r="B14" s="13">
        <v>58</v>
      </c>
      <c r="C14" s="14">
        <v>50</v>
      </c>
      <c r="D14" s="14">
        <v>42</v>
      </c>
      <c r="E14" s="14">
        <v>34</v>
      </c>
      <c r="F14" s="14">
        <v>26</v>
      </c>
      <c r="G14" s="14">
        <v>18</v>
      </c>
      <c r="H14" s="14">
        <v>10</v>
      </c>
      <c r="I14" s="14">
        <v>2</v>
      </c>
      <c r="J14" s="14">
        <v>60</v>
      </c>
      <c r="K14" s="14">
        <v>52</v>
      </c>
      <c r="L14" s="14">
        <v>44</v>
      </c>
      <c r="M14" s="14">
        <v>36</v>
      </c>
      <c r="N14" s="14">
        <v>28</v>
      </c>
      <c r="O14" s="14">
        <v>20</v>
      </c>
      <c r="P14" s="14">
        <v>12</v>
      </c>
      <c r="Q14" s="14">
        <v>4</v>
      </c>
      <c r="R14" s="14">
        <v>62</v>
      </c>
      <c r="S14" s="14">
        <v>54</v>
      </c>
      <c r="T14" s="14">
        <v>46</v>
      </c>
      <c r="U14" s="14">
        <v>38</v>
      </c>
      <c r="V14" s="14">
        <v>30</v>
      </c>
      <c r="W14" s="14">
        <v>22</v>
      </c>
      <c r="X14" s="14">
        <v>14</v>
      </c>
      <c r="Y14" s="14">
        <v>6</v>
      </c>
      <c r="Z14" s="14">
        <v>64</v>
      </c>
      <c r="AA14" s="14">
        <v>56</v>
      </c>
      <c r="AB14" s="14">
        <v>48</v>
      </c>
      <c r="AC14" s="14">
        <v>40</v>
      </c>
      <c r="AD14" s="14">
        <v>32</v>
      </c>
      <c r="AE14" s="14">
        <v>24</v>
      </c>
      <c r="AF14" s="14">
        <v>16</v>
      </c>
      <c r="AG14" s="14">
        <v>8</v>
      </c>
      <c r="AH14" s="14">
        <v>57</v>
      </c>
      <c r="AI14" s="14">
        <v>49</v>
      </c>
      <c r="AJ14" s="14">
        <v>41</v>
      </c>
      <c r="AK14" s="14">
        <v>33</v>
      </c>
      <c r="AL14" s="14">
        <v>25</v>
      </c>
      <c r="AM14" s="14">
        <v>17</v>
      </c>
      <c r="AN14" s="14">
        <v>9</v>
      </c>
      <c r="AO14" s="14">
        <v>1</v>
      </c>
      <c r="AP14" s="14">
        <v>59</v>
      </c>
      <c r="AQ14" s="14">
        <v>51</v>
      </c>
      <c r="AR14" s="14">
        <v>43</v>
      </c>
      <c r="AS14" s="14">
        <v>35</v>
      </c>
      <c r="AT14" s="14">
        <v>27</v>
      </c>
      <c r="AU14" s="14">
        <v>19</v>
      </c>
      <c r="AV14" s="14">
        <v>11</v>
      </c>
      <c r="AW14" s="14">
        <v>3</v>
      </c>
      <c r="AX14" s="14">
        <v>61</v>
      </c>
      <c r="AY14" s="14">
        <v>53</v>
      </c>
      <c r="AZ14" s="14">
        <v>45</v>
      </c>
      <c r="BA14" s="14">
        <v>37</v>
      </c>
      <c r="BB14" s="14">
        <v>29</v>
      </c>
      <c r="BC14" s="14">
        <v>21</v>
      </c>
      <c r="BD14" s="14">
        <v>13</v>
      </c>
      <c r="BE14" s="14">
        <v>5</v>
      </c>
      <c r="BF14" s="14">
        <v>63</v>
      </c>
      <c r="BG14" s="14">
        <v>55</v>
      </c>
      <c r="BH14" s="14">
        <v>47</v>
      </c>
      <c r="BI14" s="14">
        <v>39</v>
      </c>
      <c r="BJ14" s="14">
        <v>31</v>
      </c>
      <c r="BK14" s="14">
        <v>23</v>
      </c>
      <c r="BL14" s="14">
        <v>15</v>
      </c>
      <c r="BM14" s="13">
        <v>7</v>
      </c>
    </row>
    <row r="15" spans="1:65" ht="15" thickBot="1" x14ac:dyDescent="0.35">
      <c r="A15" t="s">
        <v>29</v>
      </c>
      <c r="B15" s="13">
        <v>1</v>
      </c>
      <c r="C15" s="14">
        <v>2</v>
      </c>
      <c r="D15" s="14">
        <v>3</v>
      </c>
      <c r="E15" s="14">
        <v>4</v>
      </c>
      <c r="F15" s="14">
        <v>5</v>
      </c>
      <c r="G15" s="14">
        <v>6</v>
      </c>
      <c r="H15" s="14">
        <v>7</v>
      </c>
      <c r="I15" s="14">
        <v>8</v>
      </c>
      <c r="J15" s="14">
        <v>9</v>
      </c>
      <c r="K15" s="14">
        <v>10</v>
      </c>
      <c r="L15" s="14">
        <v>11</v>
      </c>
      <c r="M15" s="14">
        <v>12</v>
      </c>
      <c r="N15" s="14">
        <v>13</v>
      </c>
      <c r="O15" s="14">
        <v>14</v>
      </c>
      <c r="P15" s="14">
        <v>15</v>
      </c>
      <c r="Q15" s="14">
        <v>16</v>
      </c>
      <c r="R15" s="14">
        <v>17</v>
      </c>
      <c r="S15" s="14">
        <v>18</v>
      </c>
      <c r="T15" s="14">
        <v>19</v>
      </c>
      <c r="U15" s="14">
        <v>20</v>
      </c>
      <c r="V15" s="14">
        <v>21</v>
      </c>
      <c r="W15" s="14">
        <v>22</v>
      </c>
      <c r="X15" s="14">
        <v>23</v>
      </c>
      <c r="Y15" s="14">
        <v>24</v>
      </c>
      <c r="Z15" s="14">
        <v>25</v>
      </c>
      <c r="AA15" s="14">
        <v>26</v>
      </c>
      <c r="AB15" s="14">
        <v>27</v>
      </c>
      <c r="AC15" s="14">
        <v>28</v>
      </c>
      <c r="AD15" s="14">
        <v>29</v>
      </c>
      <c r="AE15" s="14">
        <v>30</v>
      </c>
      <c r="AF15" s="14">
        <v>31</v>
      </c>
      <c r="AG15" s="14">
        <v>32</v>
      </c>
      <c r="AH15" s="14">
        <v>33</v>
      </c>
      <c r="AI15" s="14">
        <v>34</v>
      </c>
      <c r="AJ15" s="14">
        <v>35</v>
      </c>
      <c r="AK15" s="14">
        <v>36</v>
      </c>
      <c r="AL15" s="14">
        <v>37</v>
      </c>
      <c r="AM15" s="14">
        <v>38</v>
      </c>
      <c r="AN15" s="14">
        <v>39</v>
      </c>
      <c r="AO15" s="14">
        <v>40</v>
      </c>
      <c r="AP15" s="14">
        <v>41</v>
      </c>
      <c r="AQ15" s="14">
        <v>42</v>
      </c>
      <c r="AR15" s="14">
        <v>43</v>
      </c>
      <c r="AS15" s="14">
        <v>44</v>
      </c>
      <c r="AT15" s="14">
        <v>45</v>
      </c>
      <c r="AU15" s="14">
        <v>46</v>
      </c>
      <c r="AV15" s="14">
        <v>47</v>
      </c>
      <c r="AW15" s="14">
        <v>48</v>
      </c>
      <c r="AX15" s="14">
        <v>49</v>
      </c>
      <c r="AY15" s="14">
        <v>50</v>
      </c>
      <c r="AZ15" s="14">
        <v>51</v>
      </c>
      <c r="BA15" s="14">
        <v>52</v>
      </c>
      <c r="BB15" s="14">
        <v>53</v>
      </c>
      <c r="BC15" s="14">
        <v>54</v>
      </c>
      <c r="BD15" s="14">
        <v>55</v>
      </c>
      <c r="BE15" s="14">
        <v>56</v>
      </c>
      <c r="BF15" s="14">
        <v>57</v>
      </c>
      <c r="BG15" s="14">
        <v>58</v>
      </c>
      <c r="BH15" s="14">
        <v>59</v>
      </c>
      <c r="BI15" s="14">
        <v>60</v>
      </c>
      <c r="BJ15" s="14">
        <v>61</v>
      </c>
      <c r="BK15" s="14">
        <v>62</v>
      </c>
      <c r="BL15" s="14">
        <v>63</v>
      </c>
      <c r="BM15" s="14">
        <v>64</v>
      </c>
    </row>
    <row r="16" spans="1:65" ht="15" thickBot="1" x14ac:dyDescent="0.35"/>
    <row r="17" spans="1:65" ht="15" thickBot="1" x14ac:dyDescent="0.35">
      <c r="A17" s="39" t="s">
        <v>30</v>
      </c>
      <c r="B17" s="13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4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4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  <c r="AZ17" s="14">
        <v>51</v>
      </c>
      <c r="BA17" s="14">
        <v>52</v>
      </c>
      <c r="BB17" s="14">
        <v>53</v>
      </c>
      <c r="BC17" s="14">
        <v>54</v>
      </c>
      <c r="BD17" s="14">
        <v>55</v>
      </c>
      <c r="BE17" s="14">
        <v>56</v>
      </c>
      <c r="BF17" s="14">
        <v>57</v>
      </c>
      <c r="BG17" s="14">
        <v>58</v>
      </c>
      <c r="BH17" s="14">
        <v>59</v>
      </c>
      <c r="BI17" s="14">
        <v>60</v>
      </c>
      <c r="BJ17" s="14">
        <v>61</v>
      </c>
      <c r="BK17" s="14">
        <v>62</v>
      </c>
      <c r="BL17" s="14">
        <v>63</v>
      </c>
      <c r="BM17" s="14">
        <v>64</v>
      </c>
    </row>
    <row r="18" spans="1:65" ht="15" thickBot="1" x14ac:dyDescent="0.35">
      <c r="A18" s="39"/>
      <c r="B18" s="33">
        <v>58</v>
      </c>
      <c r="C18" s="34">
        <v>50</v>
      </c>
      <c r="D18" s="34">
        <v>42</v>
      </c>
      <c r="E18" s="34">
        <v>34</v>
      </c>
      <c r="F18" s="34">
        <v>26</v>
      </c>
      <c r="G18" s="34">
        <v>18</v>
      </c>
      <c r="H18" s="34">
        <v>10</v>
      </c>
      <c r="I18" s="34">
        <v>2</v>
      </c>
      <c r="J18" s="34">
        <v>60</v>
      </c>
      <c r="K18" s="34">
        <v>52</v>
      </c>
      <c r="L18" s="34">
        <v>44</v>
      </c>
      <c r="M18" s="34">
        <v>36</v>
      </c>
      <c r="N18" s="34">
        <v>28</v>
      </c>
      <c r="O18" s="34">
        <v>20</v>
      </c>
      <c r="P18" s="34">
        <v>12</v>
      </c>
      <c r="Q18" s="34">
        <v>4</v>
      </c>
      <c r="R18" s="34">
        <v>62</v>
      </c>
      <c r="S18" s="34">
        <v>54</v>
      </c>
      <c r="T18" s="34">
        <v>46</v>
      </c>
      <c r="U18" s="34">
        <v>38</v>
      </c>
      <c r="V18" s="34">
        <v>30</v>
      </c>
      <c r="W18" s="34">
        <v>22</v>
      </c>
      <c r="X18" s="34">
        <v>14</v>
      </c>
      <c r="Y18" s="34">
        <v>6</v>
      </c>
      <c r="Z18" s="34">
        <v>64</v>
      </c>
      <c r="AA18" s="34">
        <v>56</v>
      </c>
      <c r="AB18" s="34">
        <v>48</v>
      </c>
      <c r="AC18" s="34">
        <v>40</v>
      </c>
      <c r="AD18" s="34">
        <v>32</v>
      </c>
      <c r="AE18" s="34">
        <v>24</v>
      </c>
      <c r="AF18" s="34">
        <v>16</v>
      </c>
      <c r="AG18" s="34">
        <v>8</v>
      </c>
      <c r="AH18" s="34">
        <v>57</v>
      </c>
      <c r="AI18" s="34">
        <v>49</v>
      </c>
      <c r="AJ18" s="34">
        <v>41</v>
      </c>
      <c r="AK18" s="34">
        <v>33</v>
      </c>
      <c r="AL18" s="34">
        <v>25</v>
      </c>
      <c r="AM18" s="34">
        <v>17</v>
      </c>
      <c r="AN18" s="34">
        <v>9</v>
      </c>
      <c r="AO18" s="34">
        <v>1</v>
      </c>
      <c r="AP18" s="34">
        <v>59</v>
      </c>
      <c r="AQ18" s="34">
        <v>51</v>
      </c>
      <c r="AR18" s="34">
        <v>43</v>
      </c>
      <c r="AS18" s="34">
        <v>35</v>
      </c>
      <c r="AT18" s="34">
        <v>27</v>
      </c>
      <c r="AU18" s="34">
        <v>19</v>
      </c>
      <c r="AV18" s="34">
        <v>11</v>
      </c>
      <c r="AW18" s="34">
        <v>3</v>
      </c>
      <c r="AX18" s="34">
        <v>61</v>
      </c>
      <c r="AY18" s="34">
        <v>53</v>
      </c>
      <c r="AZ18" s="34">
        <v>45</v>
      </c>
      <c r="BA18" s="34">
        <v>37</v>
      </c>
      <c r="BB18" s="34">
        <v>29</v>
      </c>
      <c r="BC18" s="34">
        <v>21</v>
      </c>
      <c r="BD18" s="34">
        <v>13</v>
      </c>
      <c r="BE18" s="34">
        <v>5</v>
      </c>
      <c r="BF18" s="34">
        <v>63</v>
      </c>
      <c r="BG18" s="34">
        <v>55</v>
      </c>
      <c r="BH18" s="34">
        <v>47</v>
      </c>
      <c r="BI18" s="34">
        <v>39</v>
      </c>
      <c r="BJ18" s="34">
        <v>31</v>
      </c>
      <c r="BK18" s="34">
        <v>23</v>
      </c>
      <c r="BL18" s="34">
        <v>15</v>
      </c>
      <c r="BM18" s="33">
        <v>7</v>
      </c>
    </row>
    <row r="20" spans="1:65" ht="15" thickBot="1" x14ac:dyDescent="0.35">
      <c r="A20" s="40" t="s">
        <v>31</v>
      </c>
      <c r="B20" s="35">
        <v>40</v>
      </c>
      <c r="C20" s="35">
        <v>8</v>
      </c>
      <c r="D20" s="35">
        <v>48</v>
      </c>
      <c r="E20" s="35">
        <v>16</v>
      </c>
      <c r="F20" s="35">
        <v>56</v>
      </c>
      <c r="G20" s="35">
        <v>24</v>
      </c>
      <c r="H20" s="35">
        <v>64</v>
      </c>
      <c r="I20" s="35">
        <v>32</v>
      </c>
      <c r="J20" s="36">
        <v>39</v>
      </c>
      <c r="K20" s="36">
        <v>7</v>
      </c>
      <c r="L20" s="36">
        <v>47</v>
      </c>
      <c r="M20" s="36">
        <v>15</v>
      </c>
      <c r="N20" s="36">
        <v>55</v>
      </c>
      <c r="O20" s="36">
        <v>23</v>
      </c>
      <c r="P20" s="36">
        <v>63</v>
      </c>
      <c r="Q20" s="36">
        <v>31</v>
      </c>
      <c r="R20" s="35">
        <v>38</v>
      </c>
      <c r="S20" s="35">
        <v>6</v>
      </c>
      <c r="T20" s="35">
        <v>46</v>
      </c>
      <c r="U20" s="35">
        <v>14</v>
      </c>
      <c r="V20" s="35">
        <v>54</v>
      </c>
      <c r="W20" s="35">
        <v>22</v>
      </c>
      <c r="X20" s="35">
        <v>62</v>
      </c>
      <c r="Y20" s="35">
        <v>30</v>
      </c>
      <c r="Z20" s="36">
        <v>37</v>
      </c>
      <c r="AA20" s="36">
        <v>5</v>
      </c>
      <c r="AB20" s="36">
        <v>45</v>
      </c>
      <c r="AC20" s="36">
        <v>13</v>
      </c>
      <c r="AD20" s="36">
        <v>53</v>
      </c>
      <c r="AE20" s="36">
        <v>21</v>
      </c>
      <c r="AF20" s="36">
        <v>61</v>
      </c>
      <c r="AG20" s="36">
        <v>29</v>
      </c>
      <c r="AH20" s="35">
        <v>36</v>
      </c>
      <c r="AI20" s="35">
        <v>4</v>
      </c>
      <c r="AJ20" s="35">
        <v>44</v>
      </c>
      <c r="AK20" s="35">
        <v>12</v>
      </c>
      <c r="AL20" s="35">
        <v>52</v>
      </c>
      <c r="AM20" s="35">
        <v>20</v>
      </c>
      <c r="AN20" s="35">
        <v>60</v>
      </c>
      <c r="AO20" s="35">
        <v>28</v>
      </c>
      <c r="AP20" s="36">
        <v>35</v>
      </c>
      <c r="AQ20" s="36">
        <v>3</v>
      </c>
      <c r="AR20" s="36">
        <v>43</v>
      </c>
      <c r="AS20" s="36">
        <v>11</v>
      </c>
      <c r="AT20" s="36">
        <v>51</v>
      </c>
      <c r="AU20" s="36">
        <v>19</v>
      </c>
      <c r="AV20" s="36">
        <v>59</v>
      </c>
      <c r="AW20" s="36">
        <v>27</v>
      </c>
      <c r="AX20" s="35">
        <v>34</v>
      </c>
      <c r="AY20" s="35">
        <v>2</v>
      </c>
      <c r="AZ20" s="35">
        <v>42</v>
      </c>
      <c r="BA20" s="35">
        <v>10</v>
      </c>
      <c r="BB20" s="35">
        <v>50</v>
      </c>
      <c r="BC20" s="35">
        <v>18</v>
      </c>
      <c r="BD20" s="35">
        <v>58</v>
      </c>
      <c r="BE20" s="35">
        <v>26</v>
      </c>
      <c r="BF20" s="36">
        <v>33</v>
      </c>
      <c r="BG20" s="36">
        <v>1</v>
      </c>
      <c r="BH20" s="36">
        <v>41</v>
      </c>
      <c r="BI20" s="36">
        <v>9</v>
      </c>
      <c r="BJ20" s="36">
        <v>49</v>
      </c>
      <c r="BK20" s="36">
        <v>17</v>
      </c>
      <c r="BL20" s="36">
        <v>57</v>
      </c>
      <c r="BM20" s="36">
        <v>25</v>
      </c>
    </row>
    <row r="21" spans="1:65" ht="15" thickBot="1" x14ac:dyDescent="0.35">
      <c r="A21" s="40"/>
      <c r="B21" s="13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  <c r="N21" s="14">
        <v>13</v>
      </c>
      <c r="O21" s="14">
        <v>14</v>
      </c>
      <c r="P21" s="14">
        <v>15</v>
      </c>
      <c r="Q21" s="14">
        <v>16</v>
      </c>
      <c r="R21" s="14">
        <v>17</v>
      </c>
      <c r="S21" s="14">
        <v>18</v>
      </c>
      <c r="T21" s="14">
        <v>19</v>
      </c>
      <c r="U21" s="14">
        <v>20</v>
      </c>
      <c r="V21" s="14">
        <v>21</v>
      </c>
      <c r="W21" s="14">
        <v>22</v>
      </c>
      <c r="X21" s="14">
        <v>23</v>
      </c>
      <c r="Y21" s="14">
        <v>24</v>
      </c>
      <c r="Z21" s="14">
        <v>25</v>
      </c>
      <c r="AA21" s="14">
        <v>26</v>
      </c>
      <c r="AB21" s="14">
        <v>27</v>
      </c>
      <c r="AC21" s="14">
        <v>28</v>
      </c>
      <c r="AD21" s="14">
        <v>29</v>
      </c>
      <c r="AE21" s="14">
        <v>30</v>
      </c>
      <c r="AF21" s="14">
        <v>31</v>
      </c>
      <c r="AG21" s="14">
        <v>32</v>
      </c>
      <c r="AH21" s="14">
        <v>33</v>
      </c>
      <c r="AI21" s="14">
        <v>34</v>
      </c>
      <c r="AJ21" s="14">
        <v>35</v>
      </c>
      <c r="AK21" s="14">
        <v>36</v>
      </c>
      <c r="AL21" s="14">
        <v>37</v>
      </c>
      <c r="AM21" s="14">
        <v>38</v>
      </c>
      <c r="AN21" s="14">
        <v>39</v>
      </c>
      <c r="AO21" s="14">
        <v>40</v>
      </c>
      <c r="AP21" s="14">
        <v>41</v>
      </c>
      <c r="AQ21" s="14">
        <v>42</v>
      </c>
      <c r="AR21" s="14">
        <v>43</v>
      </c>
      <c r="AS21" s="14">
        <v>44</v>
      </c>
      <c r="AT21" s="14">
        <v>45</v>
      </c>
      <c r="AU21" s="14">
        <v>46</v>
      </c>
      <c r="AV21" s="14">
        <v>47</v>
      </c>
      <c r="AW21" s="14">
        <v>48</v>
      </c>
      <c r="AX21" s="14">
        <v>49</v>
      </c>
      <c r="AY21" s="14">
        <v>50</v>
      </c>
      <c r="AZ21" s="14">
        <v>51</v>
      </c>
      <c r="BA21" s="14">
        <v>52</v>
      </c>
      <c r="BB21" s="14">
        <v>53</v>
      </c>
      <c r="BC21" s="14">
        <v>54</v>
      </c>
      <c r="BD21" s="14">
        <v>55</v>
      </c>
      <c r="BE21" s="14">
        <v>56</v>
      </c>
      <c r="BF21" s="14">
        <v>57</v>
      </c>
      <c r="BG21" s="14">
        <v>58</v>
      </c>
      <c r="BH21" s="14">
        <v>59</v>
      </c>
      <c r="BI21" s="14">
        <v>60</v>
      </c>
      <c r="BJ21" s="14">
        <v>61</v>
      </c>
      <c r="BK21" s="14">
        <v>62</v>
      </c>
      <c r="BL21" s="14">
        <v>63</v>
      </c>
      <c r="BM21" s="14">
        <v>64</v>
      </c>
    </row>
    <row r="23" spans="1:65" x14ac:dyDescent="0.3">
      <c r="A23" t="s">
        <v>32</v>
      </c>
      <c r="B23" s="35">
        <v>40</v>
      </c>
      <c r="C23" s="35">
        <v>8</v>
      </c>
      <c r="D23" s="35">
        <v>48</v>
      </c>
      <c r="E23" s="35">
        <v>16</v>
      </c>
      <c r="F23" s="35">
        <v>56</v>
      </c>
      <c r="G23" s="35">
        <v>24</v>
      </c>
      <c r="H23" s="35">
        <v>64</v>
      </c>
      <c r="I23" s="35">
        <v>32</v>
      </c>
      <c r="J23" s="36">
        <v>39</v>
      </c>
      <c r="K23" s="36">
        <v>7</v>
      </c>
      <c r="L23" s="36">
        <v>47</v>
      </c>
      <c r="M23" s="36">
        <v>15</v>
      </c>
      <c r="N23" s="36">
        <v>55</v>
      </c>
      <c r="O23" s="36">
        <v>23</v>
      </c>
      <c r="P23" s="36">
        <v>63</v>
      </c>
      <c r="Q23" s="36">
        <v>31</v>
      </c>
      <c r="R23" s="35">
        <v>38</v>
      </c>
      <c r="S23" s="35">
        <v>6</v>
      </c>
      <c r="T23" s="35">
        <v>46</v>
      </c>
      <c r="U23" s="35">
        <v>14</v>
      </c>
      <c r="V23" s="35">
        <v>54</v>
      </c>
      <c r="W23" s="35">
        <v>22</v>
      </c>
      <c r="X23" s="35">
        <v>62</v>
      </c>
      <c r="Y23" s="35">
        <v>30</v>
      </c>
      <c r="Z23" s="36">
        <v>37</v>
      </c>
      <c r="AA23" s="36">
        <v>5</v>
      </c>
      <c r="AB23" s="36">
        <v>45</v>
      </c>
      <c r="AC23" s="36">
        <v>13</v>
      </c>
      <c r="AD23" s="36">
        <v>53</v>
      </c>
      <c r="AE23" s="36">
        <v>21</v>
      </c>
      <c r="AF23" s="36">
        <v>61</v>
      </c>
      <c r="AG23" s="36">
        <v>29</v>
      </c>
      <c r="AH23" s="35">
        <v>36</v>
      </c>
      <c r="AI23" s="35">
        <v>4</v>
      </c>
      <c r="AJ23" s="35">
        <v>44</v>
      </c>
      <c r="AK23" s="35">
        <v>12</v>
      </c>
      <c r="AL23" s="35">
        <v>52</v>
      </c>
      <c r="AM23" s="35">
        <v>20</v>
      </c>
      <c r="AN23" s="35">
        <v>60</v>
      </c>
      <c r="AO23" s="35">
        <v>28</v>
      </c>
      <c r="AP23" s="36">
        <v>35</v>
      </c>
      <c r="AQ23" s="36">
        <v>3</v>
      </c>
      <c r="AR23" s="36">
        <v>43</v>
      </c>
      <c r="AS23" s="36">
        <v>11</v>
      </c>
      <c r="AT23" s="36">
        <v>51</v>
      </c>
      <c r="AU23" s="36">
        <v>19</v>
      </c>
      <c r="AV23" s="36">
        <v>59</v>
      </c>
      <c r="AW23" s="36">
        <v>27</v>
      </c>
      <c r="AX23" s="35">
        <v>34</v>
      </c>
      <c r="AY23" s="35">
        <v>2</v>
      </c>
      <c r="AZ23" s="35">
        <v>42</v>
      </c>
      <c r="BA23" s="35">
        <v>10</v>
      </c>
      <c r="BB23" s="35">
        <v>50</v>
      </c>
      <c r="BC23" s="35">
        <v>18</v>
      </c>
      <c r="BD23" s="35">
        <v>58</v>
      </c>
      <c r="BE23" s="35">
        <v>26</v>
      </c>
      <c r="BF23" s="36">
        <v>33</v>
      </c>
      <c r="BG23" s="36">
        <v>1</v>
      </c>
      <c r="BH23" s="36">
        <v>41</v>
      </c>
      <c r="BI23" s="36">
        <v>9</v>
      </c>
      <c r="BJ23" s="36">
        <v>49</v>
      </c>
      <c r="BK23" s="36">
        <v>17</v>
      </c>
      <c r="BL23" s="36">
        <v>57</v>
      </c>
      <c r="BM23" s="36">
        <v>25</v>
      </c>
    </row>
  </sheetData>
  <mergeCells count="4">
    <mergeCell ref="A17:A18"/>
    <mergeCell ref="A20:A21"/>
    <mergeCell ref="A5:A6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Q3</vt:lpstr>
      <vt:lpstr>Q4</vt:lpstr>
      <vt:lpstr>ورقة1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2021-04-25T00:32:40Z</dcterms:modified>
</cp:coreProperties>
</file>