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rmrrpg/Documents/Data BootCamp/Bootcamp-Assignments/1. Excel/"/>
    </mc:Choice>
  </mc:AlternateContent>
  <xr:revisionPtr revIDLastSave="0" documentId="13_ncr:1_{C65445F1-CA65-5644-A8DB-E6255A602E8C}" xr6:coauthVersionLast="47" xr6:coauthVersionMax="47" xr10:uidLastSave="{00000000-0000-0000-0000-000000000000}"/>
  <bookViews>
    <workbookView xWindow="0" yWindow="0" windowWidth="19920" windowHeight="22400" activeTab="5" xr2:uid="{00000000-000D-0000-FFFF-FFFF00000000}"/>
  </bookViews>
  <sheets>
    <sheet name="Raw Data" sheetId="1" r:id="rId1"/>
    <sheet name="Category Pivot Table and Chart" sheetId="3" r:id="rId2"/>
    <sheet name="Sub-Cat Pivot Table and Chart" sheetId="4" r:id="rId3"/>
    <sheet name="State by Month Created" sheetId="5" r:id="rId4"/>
    <sheet name="Bounus" sheetId="6" r:id="rId5"/>
    <sheet name="Bounus_stat_analysis" sheetId="7" r:id="rId6"/>
  </sheets>
  <calcPr calcId="191029"/>
  <pivotCaches>
    <pivotCache cacheId="0" r:id="rId7"/>
    <pivotCache cacheId="1" r:id="rId8"/>
    <pivotCache cacheId="2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7" l="1"/>
  <c r="H10" i="7"/>
  <c r="D10" i="7"/>
  <c r="H9" i="7"/>
  <c r="H8" i="7"/>
  <c r="H7" i="7"/>
  <c r="H6" i="7"/>
  <c r="H5" i="7"/>
  <c r="H4" i="7"/>
  <c r="B1048576" i="7"/>
  <c r="D9" i="7" s="1"/>
  <c r="O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S2" i="1"/>
  <c r="P2" i="1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3" i="6"/>
  <c r="G3" i="6" s="1"/>
  <c r="D4" i="6"/>
  <c r="D5" i="6"/>
  <c r="D6" i="6"/>
  <c r="D7" i="6"/>
  <c r="D8" i="6"/>
  <c r="D9" i="6"/>
  <c r="D10" i="6"/>
  <c r="D11" i="6"/>
  <c r="D12" i="6"/>
  <c r="D13" i="6"/>
  <c r="D2" i="6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4" i="1"/>
  <c r="T2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4" i="7" l="1"/>
  <c r="D5" i="7"/>
  <c r="D6" i="7"/>
  <c r="D7" i="7"/>
  <c r="H8" i="6"/>
  <c r="I8" i="6"/>
  <c r="H7" i="6"/>
  <c r="I7" i="6"/>
  <c r="J7" i="6"/>
  <c r="I3" i="6"/>
  <c r="J3" i="6"/>
  <c r="G2" i="6"/>
  <c r="H2" i="6" s="1"/>
  <c r="G13" i="6"/>
  <c r="H13" i="6" s="1"/>
  <c r="G12" i="6"/>
  <c r="I12" i="6" s="1"/>
  <c r="G11" i="6"/>
  <c r="H11" i="6" s="1"/>
  <c r="G10" i="6"/>
  <c r="H10" i="6" s="1"/>
  <c r="G9" i="6"/>
  <c r="H9" i="6" s="1"/>
  <c r="G8" i="6"/>
  <c r="J8" i="6" s="1"/>
  <c r="G7" i="6"/>
  <c r="G6" i="6"/>
  <c r="H6" i="6" s="1"/>
  <c r="G5" i="6"/>
  <c r="H5" i="6" s="1"/>
  <c r="H3" i="6"/>
  <c r="G4" i="6"/>
  <c r="H4" i="6" s="1"/>
  <c r="J9" i="6" l="1"/>
  <c r="I11" i="6"/>
  <c r="H12" i="6"/>
  <c r="J11" i="6"/>
  <c r="J12" i="6"/>
  <c r="J13" i="6"/>
  <c r="I13" i="6"/>
  <c r="J5" i="6"/>
  <c r="I2" i="6"/>
  <c r="J4" i="6"/>
  <c r="I4" i="6"/>
  <c r="I5" i="6"/>
  <c r="I9" i="6"/>
  <c r="J6" i="6"/>
  <c r="J10" i="6"/>
  <c r="J2" i="6"/>
  <c r="I6" i="6"/>
  <c r="I10" i="6"/>
</calcChain>
</file>

<file path=xl/sharedStrings.xml><?xml version="1.0" encoding="utf-8"?>
<sst xmlns="http://schemas.openxmlformats.org/spreadsheetml/2006/main" count="33098" uniqueCount="8444">
  <si>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</si>
  <si>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</si>
  <si>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</si>
  <si>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</si>
  <si>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</si>
  <si>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</si>
  <si>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</si>
  <si>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</si>
  <si>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</si>
  <si>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</si>
  <si>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</si>
  <si>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</si>
  <si>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</si>
  <si>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</si>
  <si>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</si>
  <si>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</si>
  <si>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</si>
  <si>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</si>
  <si>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</si>
  <si>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</si>
  <si>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</si>
  <si>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</si>
  <si>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</si>
  <si>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</si>
  <si>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</si>
  <si>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</si>
  <si>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</si>
  <si>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</si>
  <si>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</si>
  <si>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</si>
  <si>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</si>
  <si>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</si>
  <si>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</si>
  <si>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</si>
  <si>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</si>
  <si>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</si>
  <si>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</si>
  <si>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</si>
  <si>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</si>
  <si>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</si>
  <si>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</si>
  <si>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</si>
  <si>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</si>
  <si>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</si>
  <si>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</si>
  <si>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</si>
  <si>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</si>
  <si>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</si>
  <si>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</si>
  <si>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</si>
  <si>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</si>
  <si>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</si>
  <si>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</si>
  <si>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</si>
  <si>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</si>
  <si>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</si>
  <si>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</si>
  <si>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</si>
  <si>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</si>
  <si>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</si>
  <si>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</si>
  <si>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</si>
  <si>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</si>
  <si>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</si>
  <si>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</si>
  <si>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</si>
  <si>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</si>
  <si>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</si>
  <si>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</si>
  <si>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</si>
  <si>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</si>
  <si>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</si>
  <si>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</si>
  <si>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</si>
  <si>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</si>
  <si>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</si>
  <si>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</si>
  <si>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</si>
  <si>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</si>
  <si>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</si>
  <si>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</si>
  <si>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</si>
  <si>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</si>
  <si>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</si>
  <si>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</si>
  <si>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</si>
  <si>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</si>
  <si>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</si>
  <si>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</si>
  <si>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</si>
  <si>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</si>
  <si>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</si>
  <si>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</si>
  <si>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</si>
  <si>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</si>
  <si>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</si>
  <si>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</si>
  <si>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</si>
  <si>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</si>
  <si>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</si>
  <si>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</si>
  <si>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</si>
  <si>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</si>
  <si>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</si>
  <si>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</si>
  <si>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</si>
  <si>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</si>
  <si>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</si>
  <si>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</si>
  <si>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</si>
  <si>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</si>
  <si>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</si>
  <si>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</si>
  <si>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</si>
  <si>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</si>
  <si>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</si>
  <si>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</si>
  <si>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</si>
  <si>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</si>
  <si>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</si>
  <si>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</si>
  <si>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</si>
  <si>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</si>
  <si>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</si>
  <si>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</si>
  <si>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</si>
  <si>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</si>
  <si>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</si>
  <si>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</si>
  <si>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</si>
  <si>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</si>
  <si>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</si>
  <si>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</si>
  <si>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</si>
  <si>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</si>
  <si>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</si>
  <si>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</si>
  <si>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</si>
  <si>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</si>
  <si>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</si>
  <si>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</si>
  <si>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</si>
  <si>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</si>
  <si>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</si>
  <si>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</si>
  <si>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</si>
  <si>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</si>
  <si>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</si>
  <si>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</si>
  <si>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</si>
  <si>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</si>
  <si>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</si>
  <si>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</si>
  <si>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</si>
  <si>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</si>
  <si>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</si>
  <si>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</si>
  <si>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</si>
  <si>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</si>
  <si>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</si>
  <si>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</si>
  <si>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</si>
  <si>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</si>
  <si>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</si>
  <si>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</si>
  <si>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</si>
  <si>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</si>
  <si>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</si>
  <si>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</si>
  <si>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</si>
  <si>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</si>
  <si>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</si>
  <si>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</si>
  <si>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</si>
  <si>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</si>
  <si>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</si>
  <si>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</si>
  <si>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</si>
  <si>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</si>
  <si>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</si>
  <si>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</si>
  <si>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</si>
  <si>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</si>
  <si>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</si>
  <si>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</si>
  <si>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</si>
  <si>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</si>
  <si>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</si>
  <si>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</si>
  <si>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</si>
  <si>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</si>
  <si>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</si>
  <si>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</si>
  <si>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</si>
  <si>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</si>
  <si>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</si>
  <si>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</si>
  <si>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</si>
  <si>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</si>
  <si>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</si>
  <si>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</si>
  <si>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</si>
  <si>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</si>
  <si>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</si>
  <si>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</si>
  <si>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</si>
  <si>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</si>
  <si>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</si>
  <si>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</si>
  <si>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</si>
  <si>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</si>
  <si>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</si>
  <si>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</si>
  <si>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</si>
  <si>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</si>
  <si>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</si>
  <si>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</si>
  <si>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</si>
  <si>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</si>
  <si>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</si>
  <si>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</si>
  <si>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</si>
  <si>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</si>
  <si>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</si>
  <si>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</si>
  <si>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</si>
  <si>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</si>
  <si>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</si>
  <si>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</si>
  <si>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</si>
  <si>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</si>
  <si>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</si>
  <si>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</si>
  <si>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</si>
  <si>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</si>
  <si>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</si>
  <si>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</si>
  <si>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</si>
  <si>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</si>
  <si>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</si>
  <si>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</si>
  <si>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</si>
  <si>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</si>
  <si>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</si>
  <si>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</si>
  <si>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</si>
  <si>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</si>
  <si>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</si>
  <si>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</si>
  <si>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</si>
  <si>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</si>
  <si>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</si>
  <si>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</si>
  <si>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</si>
  <si>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</si>
  <si>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</si>
  <si>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</si>
  <si>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</si>
  <si>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</si>
  <si>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</si>
  <si>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</si>
  <si>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</si>
  <si>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</si>
  <si>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</si>
  <si>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</si>
  <si>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</si>
  <si>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</si>
  <si>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</si>
  <si>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</si>
  <si>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</si>
  <si>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</si>
  <si>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</si>
  <si>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</si>
  <si>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</si>
  <si>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</si>
  <si>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</si>
  <si>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</si>
  <si>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</si>
  <si>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</si>
  <si>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</si>
  <si>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</si>
  <si>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</si>
  <si>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</si>
  <si>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</si>
  <si>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</si>
  <si>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</si>
  <si>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</si>
  <si>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</si>
  <si>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</si>
  <si>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</si>
  <si>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</si>
  <si>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</si>
  <si>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</si>
  <si>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</si>
  <si>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</si>
  <si>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</si>
  <si>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</si>
  <si>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</si>
  <si>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</si>
  <si>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</si>
  <si>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</si>
  <si>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</si>
  <si>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</si>
  <si>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</si>
  <si>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</si>
  <si>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</si>
  <si>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</si>
  <si>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</si>
  <si>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</si>
  <si>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</si>
  <si>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</si>
  <si>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</si>
  <si>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</si>
  <si>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</si>
  <si>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</si>
  <si>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</si>
  <si>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</si>
  <si>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</si>
  <si>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</si>
  <si>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</si>
  <si>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</si>
  <si>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</si>
  <si>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</si>
  <si>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</si>
  <si>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</si>
  <si>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</si>
  <si>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</si>
  <si>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</si>
  <si>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</si>
  <si>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</si>
  <si>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</si>
  <si>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</si>
  <si>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</si>
  <si>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</si>
  <si>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</si>
  <si>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</si>
  <si>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</si>
  <si>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</si>
  <si>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</si>
  <si>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</si>
  <si>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</si>
  <si>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</si>
  <si>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</si>
  <si>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</si>
  <si>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</si>
  <si>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</si>
  <si>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</si>
  <si>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</si>
  <si>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</si>
  <si>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</si>
  <si>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</si>
  <si>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</si>
  <si>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</si>
  <si>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</si>
  <si>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</si>
  <si>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</si>
  <si>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</si>
  <si>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</si>
  <si>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</si>
  <si>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</si>
  <si>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</si>
  <si>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</si>
  <si>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</si>
  <si>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</si>
  <si>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</si>
  <si>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</si>
  <si>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</si>
  <si>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</si>
  <si>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</si>
  <si>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</si>
  <si>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</si>
  <si>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</si>
  <si>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</si>
  <si>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</si>
  <si>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</si>
  <si>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</si>
  <si>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</si>
  <si>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</si>
  <si>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</si>
  <si>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</si>
  <si>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</si>
  <si>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</si>
  <si>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</si>
  <si>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</si>
  <si>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</si>
  <si>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</si>
  <si>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</si>
  <si>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</si>
  <si>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</si>
  <si>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</si>
  <si>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</si>
  <si>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</si>
  <si>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</si>
  <si>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</si>
  <si>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</si>
  <si>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</si>
  <si>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</si>
  <si>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</si>
  <si>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</si>
  <si>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</si>
  <si>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</si>
  <si>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</si>
  <si>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</si>
  <si>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</si>
  <si>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</si>
  <si>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</si>
  <si>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</si>
  <si>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</si>
  <si>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</si>
  <si>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</si>
  <si>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</si>
  <si>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</si>
  <si>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</si>
  <si>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</si>
  <si>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</si>
  <si>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</si>
  <si>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</si>
  <si>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</si>
  <si>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</si>
  <si>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</si>
  <si>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</si>
  <si>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</si>
  <si>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</si>
  <si>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</si>
  <si>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</si>
  <si>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</si>
  <si>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</si>
  <si>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</si>
  <si>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</si>
  <si>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</si>
  <si>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</si>
  <si>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</si>
  <si>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</si>
  <si>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</si>
  <si>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</si>
  <si>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</si>
  <si>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</si>
  <si>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</si>
  <si>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</si>
  <si>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</si>
  <si>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</si>
  <si>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</si>
  <si>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</si>
  <si>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</si>
  <si>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</si>
  <si>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</si>
  <si>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</si>
  <si>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</si>
  <si>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</si>
  <si>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</si>
  <si>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</si>
  <si>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</si>
  <si>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</si>
  <si>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</si>
  <si>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</si>
  <si>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</si>
  <si>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</si>
  <si>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</si>
  <si>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</si>
  <si>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</si>
  <si>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</si>
  <si>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</si>
  <si>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</si>
  <si>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</si>
  <si>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</si>
  <si>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</si>
  <si>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</si>
  <si>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</si>
  <si>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</si>
  <si>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</si>
  <si>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</si>
  <si>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</si>
  <si>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</si>
  <si>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</si>
  <si>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</si>
  <si>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</si>
  <si>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</si>
  <si>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</si>
  <si>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</si>
  <si>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</si>
  <si>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</si>
  <si>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</si>
  <si>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</si>
  <si>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</si>
  <si>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</si>
  <si>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</si>
  <si>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</si>
  <si>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</si>
  <si>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</si>
  <si>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</si>
  <si>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</si>
  <si>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</si>
  <si>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</si>
  <si>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</si>
  <si>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</si>
  <si>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</si>
  <si>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</si>
  <si>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</si>
  <si>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</si>
  <si>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</si>
  <si>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</si>
  <si>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</si>
  <si>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</si>
  <si>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</si>
  <si>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</si>
  <si>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</si>
  <si>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</si>
  <si>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</si>
  <si>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</si>
  <si>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</si>
  <si>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</si>
  <si>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</si>
  <si>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</si>
  <si>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</si>
  <si>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</si>
  <si>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</si>
  <si>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</si>
  <si>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</si>
  <si>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</si>
  <si>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</si>
  <si>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</si>
  <si>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</si>
  <si>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</si>
  <si>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</si>
  <si>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</si>
  <si>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</si>
  <si>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</si>
  <si>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</si>
  <si>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</si>
  <si>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</si>
  <si>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</si>
  <si>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</si>
  <si>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</si>
  <si>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</si>
  <si>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</si>
  <si>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</si>
  <si>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</si>
  <si>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</si>
  <si>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</si>
  <si>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</si>
  <si>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</si>
  <si>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</si>
  <si>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</si>
  <si>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</si>
  <si>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</si>
  <si>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</si>
  <si>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</si>
  <si>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</si>
  <si>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</si>
  <si>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</si>
  <si>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</si>
  <si>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</si>
  <si>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</si>
  <si>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</si>
  <si>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</si>
  <si>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</si>
  <si>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</si>
  <si>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</si>
  <si>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</si>
  <si>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</si>
  <si>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</si>
  <si>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</si>
  <si>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</si>
  <si>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</si>
  <si>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</si>
  <si>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</si>
  <si>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</si>
  <si>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</si>
  <si>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</si>
  <si>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</si>
  <si>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</si>
  <si>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</si>
  <si>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</si>
  <si>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</si>
  <si>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</si>
  <si>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</si>
  <si>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</si>
  <si>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</si>
  <si>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</si>
  <si>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</si>
  <si>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</si>
  <si>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</si>
  <si>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</si>
  <si>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</si>
  <si>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</si>
  <si>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</si>
  <si>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</si>
  <si>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</si>
  <si>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</si>
  <si>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</si>
  <si>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</si>
  <si>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</si>
  <si>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</si>
  <si>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</si>
  <si>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</si>
  <si>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</si>
  <si>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</si>
  <si>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</si>
  <si>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</si>
  <si>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</si>
  <si>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</si>
  <si>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</si>
  <si>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</si>
  <si>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</si>
  <si>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</si>
  <si>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</si>
  <si>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</si>
  <si>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</si>
  <si>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</si>
  <si>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</si>
  <si>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</si>
  <si>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</si>
  <si>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</si>
  <si>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</si>
  <si>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</si>
  <si>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</si>
  <si>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</si>
  <si>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</si>
  <si>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</si>
  <si>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</si>
  <si>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</si>
  <si>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</si>
  <si>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</si>
  <si>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</si>
  <si>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</si>
  <si>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</si>
  <si>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</si>
  <si>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</si>
  <si>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</si>
  <si>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</si>
  <si>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</si>
  <si>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</si>
  <si>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</si>
  <si>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</si>
  <si>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</si>
  <si>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</si>
  <si>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</si>
  <si>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</si>
  <si>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</si>
  <si>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</si>
  <si>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</si>
  <si>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</si>
  <si>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</si>
  <si>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</si>
  <si>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</si>
  <si>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</si>
  <si>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</si>
  <si>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</si>
  <si>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</si>
  <si>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</si>
  <si>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</si>
  <si>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</si>
  <si>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</si>
  <si>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</si>
  <si>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</si>
  <si>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</si>
  <si>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</si>
  <si>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</si>
  <si>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</si>
  <si>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</si>
  <si>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</si>
  <si>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</si>
  <si>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</si>
  <si>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</si>
  <si>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</si>
  <si>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</si>
  <si>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</si>
  <si>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</si>
  <si>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</si>
  <si>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</si>
  <si>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</si>
  <si>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</si>
  <si>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</si>
  <si>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</si>
  <si>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</si>
  <si>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</si>
  <si>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</si>
  <si>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</si>
  <si>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</si>
  <si>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</si>
  <si>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</si>
  <si>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</si>
  <si>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</si>
  <si>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</si>
  <si>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</si>
  <si>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</si>
  <si>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</si>
  <si>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</si>
  <si>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</si>
  <si>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</si>
  <si>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</si>
  <si>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</si>
  <si>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</si>
  <si>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</si>
  <si>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</si>
  <si>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</si>
  <si>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</si>
  <si>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</si>
  <si>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</si>
  <si>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</si>
  <si>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</si>
  <si>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</si>
  <si>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</si>
  <si>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</si>
  <si>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</si>
  <si>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</si>
  <si>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</si>
  <si>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</si>
  <si>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</si>
  <si>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</si>
  <si>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</si>
  <si>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</si>
  <si>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</si>
  <si>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</si>
  <si>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</si>
  <si>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</si>
  <si>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</si>
  <si>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</si>
  <si>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</si>
  <si>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</si>
  <si>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</si>
  <si>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</si>
  <si>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</si>
  <si>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</si>
  <si>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</si>
  <si>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</si>
  <si>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</si>
  <si>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</si>
  <si>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</si>
  <si>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</si>
  <si>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</si>
  <si>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</si>
  <si>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</si>
  <si>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</si>
  <si>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</si>
  <si>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</si>
  <si>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</si>
  <si>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</si>
  <si>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</si>
  <si>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</si>
  <si>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</si>
  <si>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</si>
  <si>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</si>
  <si>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</si>
  <si>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</si>
  <si>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</si>
  <si>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</si>
  <si>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</si>
  <si>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</si>
  <si>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</si>
  <si>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</si>
  <si>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</si>
  <si>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</si>
  <si>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</si>
  <si>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</si>
  <si>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</si>
  <si>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</si>
  <si>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</si>
  <si>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</si>
  <si>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</si>
  <si>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</si>
  <si>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</si>
  <si>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</si>
  <si>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</si>
  <si>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</si>
  <si>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</si>
  <si>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</si>
  <si>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</si>
  <si>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</si>
  <si>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</si>
  <si>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</si>
  <si>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</si>
  <si>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</si>
  <si>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</si>
  <si>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</si>
  <si>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</si>
  <si>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</si>
  <si>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</si>
  <si>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</si>
  <si>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</si>
  <si>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</si>
  <si>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</si>
  <si>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</si>
  <si>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</si>
  <si>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</si>
  <si>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</si>
  <si>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</si>
  <si>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</si>
  <si>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</si>
  <si>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</si>
  <si>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</si>
  <si>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</si>
  <si>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</si>
  <si>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</si>
  <si>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</si>
  <si>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</si>
  <si>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</si>
  <si>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</si>
  <si>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</si>
  <si>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</si>
  <si>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</si>
  <si>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</si>
  <si>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</si>
  <si>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</si>
  <si>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</si>
  <si>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</si>
  <si>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</si>
  <si>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</si>
  <si>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</si>
  <si>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</si>
  <si>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</si>
  <si>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</si>
  <si>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</si>
  <si>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</si>
  <si>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</si>
  <si>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</si>
  <si>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</si>
  <si>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</si>
  <si>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</si>
  <si>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</si>
  <si>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</si>
  <si>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</si>
  <si>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</si>
  <si>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</si>
  <si>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</si>
  <si>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</si>
  <si>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</si>
  <si>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</si>
  <si>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</si>
  <si>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</si>
  <si>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</si>
  <si>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</si>
  <si>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</si>
  <si>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</si>
  <si>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</si>
  <si>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</si>
  <si>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</si>
  <si>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</si>
  <si>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</si>
  <si>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</si>
  <si>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</si>
  <si>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</si>
  <si>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</si>
  <si>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</si>
  <si>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</si>
  <si>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</si>
  <si>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</si>
  <si>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</si>
  <si>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</si>
  <si>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</si>
  <si>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</si>
  <si>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</si>
  <si>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</si>
  <si>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</si>
  <si>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</si>
  <si>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</si>
  <si>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</si>
  <si>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</si>
  <si>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</si>
  <si>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</si>
  <si>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</si>
  <si>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</si>
  <si>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</si>
  <si>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</si>
  <si>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</si>
  <si>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</si>
  <si>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</si>
  <si>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</si>
  <si>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</si>
  <si>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</si>
  <si>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</si>
  <si>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</si>
  <si>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</si>
  <si>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</si>
  <si>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</si>
  <si>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</si>
  <si>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</si>
  <si>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</si>
  <si>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</si>
  <si>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</si>
  <si>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</si>
  <si>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</si>
  <si>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</si>
  <si>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</si>
  <si>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</si>
  <si>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</si>
  <si>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</si>
  <si>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</si>
  <si>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</si>
  <si>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</si>
  <si>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</si>
  <si>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</si>
  <si>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</si>
  <si>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</si>
  <si>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</si>
  <si>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</si>
  <si>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</si>
  <si>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</si>
  <si>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</si>
  <si>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</si>
  <si>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</si>
  <si>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</si>
  <si>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</si>
  <si>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</si>
  <si>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</si>
  <si>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</si>
  <si>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</si>
  <si>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</si>
  <si>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</si>
  <si>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</si>
  <si>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</si>
  <si>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</si>
  <si>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</si>
  <si>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</si>
  <si>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</si>
  <si>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</si>
  <si>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</si>
  <si>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</si>
  <si>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</si>
  <si>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</si>
  <si>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</si>
  <si>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</si>
  <si>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</si>
  <si>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</si>
  <si>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</si>
  <si>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</si>
  <si>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</si>
  <si>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</si>
  <si>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</si>
  <si>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</si>
  <si>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</si>
  <si>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</si>
  <si>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</si>
  <si>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</si>
  <si>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</si>
  <si>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</si>
  <si>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</si>
  <si>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</si>
  <si>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</si>
  <si>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</si>
  <si>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</si>
  <si>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</si>
  <si>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</si>
  <si>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</si>
  <si>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</si>
  <si>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</si>
  <si>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</si>
  <si>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</si>
  <si>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</si>
  <si>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</si>
  <si>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</si>
  <si>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</si>
  <si>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</si>
  <si>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</si>
  <si>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</si>
  <si>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</si>
  <si>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</si>
  <si>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</si>
  <si>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</si>
  <si>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</si>
  <si>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</si>
  <si>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</si>
  <si>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</si>
  <si>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</si>
  <si>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</si>
  <si>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</si>
  <si>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</si>
  <si>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</si>
  <si>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</si>
  <si>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</si>
  <si>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</si>
  <si>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</si>
  <si>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</si>
  <si>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</si>
  <si>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</si>
  <si>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</si>
  <si>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</si>
  <si>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</si>
  <si>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</si>
  <si>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</si>
  <si>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</si>
  <si>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</si>
  <si>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</si>
  <si>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</si>
  <si>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</si>
  <si>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</si>
  <si>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</si>
  <si>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</si>
  <si>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</si>
  <si>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</si>
  <si>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</si>
  <si>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</si>
  <si>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</si>
  <si>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</si>
  <si>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</si>
  <si>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</si>
  <si>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</si>
  <si>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</si>
  <si>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</si>
  <si>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</si>
  <si>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</si>
  <si>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</si>
  <si>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</si>
  <si>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</si>
  <si>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</si>
  <si>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</si>
  <si>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</si>
  <si>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</si>
  <si>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</si>
  <si>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</si>
  <si>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</si>
  <si>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</si>
  <si>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</si>
  <si>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</si>
  <si>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</si>
  <si>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</si>
  <si>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</si>
  <si>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</si>
  <si>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</si>
  <si>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</si>
  <si>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</si>
  <si>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</si>
  <si>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</si>
  <si>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</si>
  <si>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</si>
  <si>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</si>
  <si>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</si>
  <si>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</si>
  <si>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</si>
  <si>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</si>
  <si>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</si>
  <si>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</si>
  <si>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</si>
  <si>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</si>
  <si>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</si>
  <si>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</si>
  <si>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</si>
  <si>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</si>
  <si>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</si>
  <si>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</si>
  <si>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</si>
  <si>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</si>
  <si>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</si>
  <si>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</si>
  <si>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</si>
  <si>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</si>
  <si>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</si>
  <si>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</si>
  <si>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</si>
  <si>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</si>
  <si>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</si>
  <si>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</si>
  <si>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</si>
  <si>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</si>
  <si>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</si>
  <si>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</si>
  <si>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</si>
  <si>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</si>
  <si>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</si>
  <si>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</si>
  <si>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</si>
  <si>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</si>
  <si>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</si>
  <si>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</si>
  <si>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</si>
  <si>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</si>
  <si>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</si>
  <si>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</si>
  <si>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</si>
  <si>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</si>
  <si>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</si>
  <si>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</si>
  <si>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</si>
  <si>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</si>
  <si>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</si>
  <si>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</si>
  <si>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</si>
  <si>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</si>
  <si>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</si>
  <si>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</si>
  <si>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</si>
  <si>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</si>
  <si>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</si>
  <si>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</si>
  <si>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</si>
  <si>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</si>
  <si>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</si>
  <si>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</si>
  <si>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</si>
  <si>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</si>
  <si>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</si>
  <si>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</si>
  <si>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</si>
  <si>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</si>
  <si>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</si>
  <si>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</si>
  <si>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</si>
  <si>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</si>
  <si>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</si>
  <si>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</si>
  <si>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</si>
  <si>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</si>
  <si>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</si>
  <si>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</si>
  <si>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</si>
  <si>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</si>
  <si>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</si>
  <si>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</si>
  <si>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</si>
  <si>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</si>
  <si>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</si>
  <si>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</si>
  <si>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</si>
  <si>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</si>
  <si>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</si>
  <si>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</si>
  <si>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</si>
  <si>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</si>
  <si>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</si>
  <si>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</si>
  <si>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</si>
  <si>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</si>
  <si>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</si>
  <si>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</si>
  <si>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</si>
  <si>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</si>
  <si>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</si>
  <si>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</si>
  <si>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</si>
  <si>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</si>
  <si>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</si>
  <si>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</si>
  <si>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</si>
  <si>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</si>
  <si>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</si>
  <si>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</si>
  <si>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</si>
  <si>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</si>
  <si>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</si>
  <si>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</si>
  <si>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</si>
  <si>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</si>
  <si>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</si>
  <si>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</si>
  <si>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</si>
  <si>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</si>
  <si>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</si>
  <si>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</si>
  <si>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</si>
  <si>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</si>
  <si>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</si>
  <si>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</si>
  <si>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</si>
  <si>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</si>
  <si>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</si>
  <si>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</si>
  <si>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</si>
  <si>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</si>
  <si>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</si>
  <si>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</si>
  <si>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</si>
  <si>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</si>
  <si>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</si>
  <si>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</si>
  <si>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</si>
  <si>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</si>
  <si>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</si>
  <si>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</si>
  <si>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</si>
  <si>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</si>
  <si>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</si>
  <si>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</si>
  <si>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</si>
  <si>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</si>
  <si>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</si>
  <si>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</si>
  <si>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</si>
  <si>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</si>
  <si>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</si>
  <si>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</si>
  <si>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</si>
  <si>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</si>
  <si>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</si>
  <si>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</si>
  <si>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</si>
  <si>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</si>
  <si>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</si>
  <si>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</si>
  <si>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</si>
  <si>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</si>
  <si>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</si>
  <si>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</si>
  <si>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</si>
  <si>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</si>
  <si>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</si>
  <si>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</si>
  <si>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</si>
  <si>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</si>
  <si>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</si>
  <si>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</si>
  <si>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</si>
  <si>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</si>
  <si>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</si>
  <si>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</si>
  <si>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</si>
  <si>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</si>
  <si>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</si>
  <si>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</si>
  <si>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</si>
  <si>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</si>
  <si>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</si>
  <si>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</si>
  <si>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</si>
  <si>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</si>
  <si>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</si>
  <si>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</si>
  <si>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</si>
  <si>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</si>
  <si>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</si>
  <si>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</si>
  <si>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</si>
  <si>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</si>
  <si>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</si>
  <si>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</si>
  <si>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</si>
  <si>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</si>
  <si>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</si>
  <si>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</si>
  <si>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</si>
  <si>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</si>
  <si>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</si>
  <si>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</si>
  <si>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</si>
  <si>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</si>
  <si>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</si>
  <si>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</si>
  <si>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</si>
  <si>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</si>
  <si>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</si>
  <si>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</si>
  <si>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</si>
  <si>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</si>
  <si>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</si>
  <si>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</si>
  <si>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</si>
  <si>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</si>
  <si>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</si>
  <si>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</si>
  <si>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</si>
  <si>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</si>
  <si>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</si>
  <si>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</si>
  <si>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</si>
  <si>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</si>
  <si>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</si>
  <si>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</si>
  <si>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</si>
  <si>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</si>
  <si>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</si>
  <si>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</si>
  <si>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</si>
  <si>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</si>
  <si>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</si>
  <si>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</si>
  <si>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</si>
  <si>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</si>
  <si>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</si>
  <si>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</si>
  <si>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</si>
  <si>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</si>
  <si>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</si>
  <si>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</si>
  <si>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</si>
  <si>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</si>
  <si>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</si>
  <si>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</si>
  <si>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</si>
  <si>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</si>
  <si>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</si>
  <si>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</si>
  <si>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</si>
  <si>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</si>
  <si>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</si>
  <si>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</si>
  <si>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</si>
  <si>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</si>
  <si>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</si>
  <si>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</si>
  <si>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</si>
  <si>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</si>
  <si>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</si>
  <si>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</si>
  <si>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</si>
  <si>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</si>
  <si>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</si>
  <si>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</si>
  <si>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</si>
  <si>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</si>
  <si>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</si>
  <si>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</si>
  <si>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</si>
  <si>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</si>
  <si>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</si>
  <si>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</si>
  <si>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</si>
  <si>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</si>
  <si>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</si>
  <si>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</si>
  <si>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</si>
  <si>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</si>
  <si>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</si>
  <si>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</si>
  <si>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</si>
  <si>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</si>
  <si>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</si>
  <si>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</si>
  <si>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</si>
  <si>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</si>
  <si>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</si>
  <si>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</si>
  <si>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</si>
  <si>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</si>
  <si>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</si>
  <si>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</si>
  <si>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</si>
  <si>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</si>
  <si>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</si>
  <si>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</si>
  <si>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</si>
  <si>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</si>
  <si>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</si>
  <si>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</si>
  <si>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</si>
  <si>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</si>
  <si>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</si>
  <si>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</si>
  <si>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</si>
  <si>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</si>
  <si>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</si>
  <si>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</si>
  <si>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</si>
  <si>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</si>
  <si>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</si>
  <si>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</si>
  <si>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</si>
  <si>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</si>
  <si>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</si>
  <si>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</si>
  <si>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</si>
  <si>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</si>
  <si>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</si>
  <si>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</si>
  <si>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</si>
  <si>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</si>
  <si>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</si>
  <si>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</si>
  <si>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</si>
  <si>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</si>
  <si>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</si>
  <si>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</si>
  <si>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</si>
  <si>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</si>
  <si>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</si>
  <si>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</si>
  <si>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</si>
  <si>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</si>
  <si>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</si>
  <si>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</si>
  <si>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</si>
  <si>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</si>
  <si>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</si>
  <si>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</si>
  <si>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</si>
  <si>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</si>
  <si>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</si>
  <si>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</si>
  <si>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</si>
  <si>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</si>
  <si>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</si>
  <si>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</si>
  <si>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</si>
  <si>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</si>
  <si>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</si>
  <si>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</si>
  <si>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</si>
  <si>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</si>
  <si>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</si>
  <si>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</si>
  <si>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</si>
  <si>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</si>
  <si>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</si>
  <si>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</si>
  <si>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</si>
  <si>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</si>
  <si>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</si>
  <si>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</si>
  <si>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</si>
  <si>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</si>
  <si>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</si>
  <si>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</si>
  <si>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</si>
  <si>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</si>
  <si>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</si>
  <si>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</si>
  <si>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</si>
  <si>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</si>
  <si>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</si>
  <si>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</si>
  <si>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</si>
  <si>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</si>
  <si>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</si>
  <si>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</si>
  <si>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</si>
  <si>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</si>
  <si>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</si>
  <si>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</si>
  <si>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</si>
  <si>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</si>
  <si>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</si>
  <si>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</si>
  <si>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</si>
  <si>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</si>
  <si>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</si>
  <si>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</si>
  <si>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</si>
  <si>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</si>
  <si>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</si>
  <si>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</si>
  <si>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</si>
  <si>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</si>
  <si>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</si>
  <si>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</si>
  <si>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</si>
  <si>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</si>
  <si>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</si>
  <si>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</si>
  <si>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</si>
  <si>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</si>
  <si>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</si>
  <si>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</si>
  <si>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</si>
  <si>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</si>
  <si>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</si>
  <si>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</si>
  <si>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</si>
  <si>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</si>
  <si>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</si>
  <si>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</si>
  <si>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</si>
  <si>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</si>
  <si>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</si>
  <si>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</si>
  <si>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</si>
  <si>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</si>
  <si>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</si>
  <si>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</si>
  <si>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</si>
  <si>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</si>
  <si>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</si>
  <si>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</si>
  <si>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</si>
  <si>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</si>
  <si>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</si>
  <si>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</si>
  <si>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</si>
  <si>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</si>
  <si>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</si>
  <si>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</si>
  <si>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</si>
  <si>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</si>
  <si>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</si>
  <si>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</si>
  <si>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</si>
  <si>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</si>
  <si>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</si>
  <si>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</si>
  <si>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</si>
  <si>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</si>
  <si>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</si>
  <si>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</si>
  <si>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</si>
  <si>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</si>
  <si>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</si>
  <si>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</si>
  <si>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</si>
  <si>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</si>
  <si>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</si>
  <si>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</si>
  <si>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</si>
  <si>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</si>
  <si>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</si>
  <si>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</si>
  <si>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</si>
  <si>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</si>
  <si>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</si>
  <si>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</si>
  <si>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</si>
  <si>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</si>
  <si>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</si>
  <si>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</si>
  <si>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</si>
  <si>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</si>
  <si>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</si>
  <si>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</si>
  <si>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</si>
  <si>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</si>
  <si>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</si>
  <si>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</si>
  <si>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</si>
  <si>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</si>
  <si>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</si>
  <si>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</si>
  <si>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</si>
  <si>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</si>
  <si>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</si>
  <si>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</si>
  <si>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</si>
  <si>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</si>
  <si>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</si>
  <si>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</si>
  <si>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</si>
  <si>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</si>
  <si>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</si>
  <si>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</si>
  <si>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</si>
  <si>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</si>
  <si>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</si>
  <si>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</si>
  <si>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</si>
  <si>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</si>
  <si>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</si>
  <si>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</si>
  <si>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</si>
  <si>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</si>
  <si>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</si>
  <si>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</si>
  <si>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</si>
  <si>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</si>
  <si>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</si>
  <si>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</si>
  <si>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</si>
  <si>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</si>
  <si>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</si>
  <si>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</si>
  <si>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</si>
  <si>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</si>
  <si>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</si>
  <si>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</si>
  <si>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</si>
  <si>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</si>
  <si>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</si>
  <si>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</si>
  <si>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</si>
  <si>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</si>
  <si>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</si>
  <si>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</si>
  <si>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</si>
  <si>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</si>
  <si>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</si>
  <si>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</si>
  <si>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</si>
  <si>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</si>
  <si>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</si>
  <si>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</si>
  <si>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</si>
  <si>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</si>
  <si>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</si>
  <si>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</si>
  <si>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</si>
  <si>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</si>
  <si>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</si>
  <si>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</si>
  <si>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</si>
  <si>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</si>
  <si>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</si>
  <si>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</si>
  <si>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</si>
  <si>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</si>
  <si>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</si>
  <si>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</si>
  <si>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</si>
  <si>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</si>
  <si>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</si>
  <si>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</si>
  <si>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</si>
  <si>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</si>
  <si>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</si>
  <si>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</si>
  <si>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</si>
  <si>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</si>
  <si>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</si>
  <si>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</si>
  <si>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</si>
  <si>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</si>
  <si>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</si>
  <si>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</si>
  <si>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</si>
  <si>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</si>
  <si>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</si>
  <si>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</si>
  <si>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</si>
  <si>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</si>
  <si>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</si>
  <si>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</si>
  <si>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</si>
  <si>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</si>
  <si>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</si>
  <si>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</si>
  <si>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</si>
  <si>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</si>
  <si>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</si>
  <si>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</si>
  <si>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</si>
  <si>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</si>
  <si>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</si>
  <si>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</si>
  <si>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</si>
  <si>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</si>
  <si>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</si>
  <si>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</si>
  <si>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</si>
  <si>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</si>
  <si>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</si>
  <si>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</si>
  <si>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</si>
  <si>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</si>
  <si>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</si>
  <si>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</si>
  <si>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</si>
  <si>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</si>
  <si>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</si>
  <si>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</si>
  <si>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</si>
  <si>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</si>
  <si>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</si>
  <si>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</si>
  <si>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</si>
  <si>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</si>
  <si>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</si>
  <si>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</si>
  <si>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</si>
  <si>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</si>
  <si>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</si>
  <si>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</si>
  <si>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</si>
  <si>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</si>
  <si>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</si>
  <si>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</si>
  <si>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</si>
  <si>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</si>
  <si>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</si>
  <si>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</si>
  <si>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</si>
  <si>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</si>
  <si>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</si>
  <si>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</si>
  <si>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</si>
  <si>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</si>
  <si>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</si>
  <si>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</si>
  <si>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</si>
  <si>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</si>
  <si>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</si>
  <si>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</si>
  <si>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</si>
  <si>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</si>
  <si>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</si>
  <si>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</si>
  <si>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</si>
  <si>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</si>
  <si>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</si>
  <si>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</si>
  <si>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</si>
  <si>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</si>
  <si>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</si>
  <si>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</si>
  <si>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</si>
  <si>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</si>
  <si>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</si>
  <si>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</si>
  <si>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</si>
  <si>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</si>
  <si>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</si>
  <si>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</si>
  <si>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</si>
  <si>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</si>
  <si>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</si>
  <si>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</si>
  <si>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</si>
  <si>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</si>
  <si>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</si>
  <si>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</si>
  <si>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</si>
  <si>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</si>
  <si>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</si>
  <si>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</si>
  <si>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</si>
  <si>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</si>
  <si>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</si>
  <si>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</si>
  <si>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</si>
  <si>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</si>
  <si>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</si>
  <si>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</si>
  <si>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</si>
  <si>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</si>
  <si>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</si>
  <si>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</si>
  <si>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</si>
  <si>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</si>
  <si>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</si>
  <si>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</si>
  <si>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</si>
  <si>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</si>
  <si>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</si>
  <si>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</si>
  <si>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</si>
  <si>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</si>
  <si>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</si>
  <si>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</si>
  <si>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</si>
  <si>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</si>
  <si>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</si>
  <si>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</si>
  <si>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</si>
  <si>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</si>
  <si>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</si>
  <si>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</si>
  <si>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</si>
  <si>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</si>
  <si>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</si>
  <si>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</si>
  <si>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</si>
  <si>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</si>
  <si>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</si>
  <si>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</si>
  <si>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</si>
  <si>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</si>
  <si>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</si>
  <si>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</si>
  <si>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</si>
  <si>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</si>
  <si>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</si>
  <si>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</si>
  <si>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</si>
  <si>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</si>
  <si>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</si>
  <si>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</si>
  <si>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</si>
  <si>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</si>
  <si>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</si>
  <si>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</si>
  <si>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</si>
  <si>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</si>
  <si>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</si>
  <si>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</si>
  <si>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</si>
  <si>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</si>
  <si>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</si>
  <si>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</si>
  <si>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</si>
  <si>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</si>
  <si>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</si>
  <si>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</si>
  <si>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</si>
  <si>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</si>
  <si>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</si>
  <si>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</si>
  <si>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</si>
  <si>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</si>
  <si>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</si>
  <si>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</si>
  <si>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</si>
  <si>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</si>
  <si>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</si>
  <si>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</si>
  <si>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</si>
  <si>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</si>
  <si>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</si>
  <si>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</si>
  <si>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</si>
  <si>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</si>
  <si>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</si>
  <si>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</si>
  <si>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</si>
  <si>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</si>
  <si>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</si>
  <si>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</si>
  <si>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</si>
  <si>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</si>
  <si>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</si>
  <si>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</si>
  <si>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</si>
  <si>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</si>
  <si>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</si>
  <si>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</si>
  <si>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</si>
  <si>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</si>
  <si>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</si>
  <si>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</si>
  <si>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</si>
  <si>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</si>
  <si>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</si>
  <si>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</si>
  <si>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</si>
  <si>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</si>
  <si>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</si>
  <si>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</si>
  <si>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</si>
  <si>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</si>
  <si>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</si>
  <si>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</si>
  <si>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</si>
  <si>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</si>
  <si>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</si>
  <si>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</si>
  <si>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</si>
  <si>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</si>
  <si>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</si>
  <si>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</si>
  <si>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</si>
  <si>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</si>
  <si>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</si>
  <si>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</si>
  <si>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</si>
  <si>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</si>
  <si>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</si>
  <si>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</si>
  <si>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</si>
  <si>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</si>
  <si>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</si>
  <si>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</si>
  <si>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</si>
  <si>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</si>
  <si>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</si>
  <si>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</si>
  <si>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</si>
  <si>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</si>
  <si>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</si>
  <si>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</si>
  <si>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</si>
  <si>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</si>
  <si>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</si>
  <si>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</si>
  <si>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</si>
  <si>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</si>
  <si>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</si>
  <si>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</si>
  <si>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</si>
  <si>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</si>
  <si>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</si>
  <si>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</si>
  <si>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</si>
  <si>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</si>
  <si>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</si>
  <si>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</si>
  <si>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</si>
  <si>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</si>
  <si>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</si>
  <si>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</si>
  <si>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</si>
  <si>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</si>
  <si>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</si>
  <si>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</si>
  <si>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</si>
  <si>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</si>
  <si>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</si>
  <si>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</si>
  <si>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</si>
  <si>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</si>
  <si>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</si>
  <si>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</si>
  <si>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</si>
  <si>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</si>
  <si>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</si>
  <si>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</si>
  <si>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</si>
  <si>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</si>
  <si>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</si>
  <si>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</si>
  <si>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</si>
  <si>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</si>
  <si>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</si>
  <si>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</si>
  <si>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</si>
  <si>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</si>
  <si>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</si>
  <si>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</si>
  <si>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</si>
  <si>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</si>
  <si>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</si>
  <si>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</si>
  <si>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</si>
  <si>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</si>
  <si>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</si>
  <si>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</si>
  <si>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</si>
  <si>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</si>
  <si>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</si>
  <si>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</si>
  <si>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</si>
  <si>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</si>
  <si>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</si>
  <si>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</si>
  <si>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</si>
  <si>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</si>
  <si>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</si>
  <si>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</si>
  <si>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</si>
  <si>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</si>
  <si>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</si>
  <si>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</si>
  <si>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</si>
  <si>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</si>
  <si>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</si>
  <si>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</si>
  <si>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</si>
  <si>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</si>
  <si>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</si>
  <si>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</si>
  <si>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</si>
  <si>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</si>
  <si>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</si>
  <si>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</si>
  <si>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</si>
  <si>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</si>
  <si>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</si>
  <si>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</si>
  <si>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</si>
  <si>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</si>
  <si>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</si>
  <si>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</si>
  <si>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</si>
  <si>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</si>
  <si>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</si>
  <si>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</si>
  <si>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</si>
  <si>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</si>
  <si>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</si>
  <si>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</si>
  <si>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</si>
  <si>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</si>
  <si>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</si>
  <si>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</si>
  <si>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</si>
  <si>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</si>
  <si>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</si>
  <si>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</si>
  <si>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</si>
  <si>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</si>
  <si>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</si>
  <si>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</si>
  <si>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</si>
  <si>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</si>
  <si>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</si>
  <si>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</si>
  <si>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</si>
  <si>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</si>
  <si>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</si>
  <si>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</si>
  <si>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</si>
  <si>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</si>
  <si>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</si>
  <si>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</si>
  <si>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</si>
  <si>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</si>
  <si>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</si>
  <si>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</si>
  <si>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</si>
  <si>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</si>
  <si>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</si>
  <si>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</si>
  <si>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</si>
  <si>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</si>
  <si>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</si>
  <si>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</si>
  <si>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</si>
  <si>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</si>
  <si>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</si>
  <si>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</si>
  <si>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</si>
  <si>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</si>
  <si>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</si>
  <si>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</si>
  <si>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</si>
  <si>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</si>
  <si>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</si>
  <si>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</si>
  <si>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</si>
  <si>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</si>
  <si>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</si>
  <si>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</si>
  <si>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</si>
  <si>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</si>
  <si>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</si>
  <si>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</si>
  <si>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</si>
  <si>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</si>
  <si>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</si>
  <si>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</si>
  <si>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</si>
  <si>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</si>
  <si>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</si>
  <si>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</si>
  <si>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</si>
  <si>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</si>
  <si>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</si>
  <si>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</si>
  <si>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</si>
  <si>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</si>
  <si>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</si>
  <si>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</si>
  <si>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</si>
  <si>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</si>
  <si>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</si>
  <si>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</si>
  <si>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</si>
  <si>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</si>
  <si>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</si>
  <si>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</si>
  <si>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</si>
  <si>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</si>
  <si>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</si>
  <si>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</si>
  <si>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</si>
  <si>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</si>
  <si>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</si>
  <si>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</si>
  <si>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</si>
  <si>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</si>
  <si>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</si>
  <si>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</si>
  <si>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</si>
  <si>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</si>
  <si>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</si>
  <si>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</si>
  <si>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</si>
  <si>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</si>
  <si>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</si>
  <si>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</si>
  <si>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</si>
  <si>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</si>
  <si>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</si>
  <si>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</si>
  <si>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</si>
  <si>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</si>
  <si>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</si>
  <si>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</si>
  <si>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</si>
  <si>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</si>
  <si>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</si>
  <si>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</si>
  <si>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</si>
  <si>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</si>
  <si>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</si>
  <si>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</si>
  <si>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</si>
  <si>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</si>
  <si>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</si>
  <si>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</si>
  <si>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</si>
  <si>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</si>
  <si>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</si>
  <si>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</si>
  <si>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</si>
  <si>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</si>
  <si>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</si>
  <si>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</si>
  <si>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</si>
  <si>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</si>
  <si>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</si>
  <si>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</si>
  <si>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</si>
  <si>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</si>
  <si>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</si>
  <si>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</si>
  <si>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</si>
  <si>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</si>
  <si>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</si>
  <si>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</si>
  <si>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</si>
  <si>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</si>
  <si>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</si>
  <si>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</si>
  <si>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</si>
  <si>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</si>
  <si>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</si>
  <si>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</si>
  <si>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</si>
  <si>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</si>
  <si>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</si>
  <si>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</si>
  <si>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</si>
  <si>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</si>
  <si>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</si>
  <si>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</si>
  <si>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</si>
  <si>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</si>
  <si>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</si>
  <si>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</si>
  <si>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</si>
  <si>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</si>
  <si>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</si>
  <si>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</si>
  <si>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</si>
  <si>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</si>
  <si>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</si>
  <si>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</si>
  <si>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</si>
  <si>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</si>
  <si>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</si>
  <si>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</si>
  <si>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</si>
  <si>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</si>
  <si>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</si>
  <si>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</si>
  <si>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</si>
  <si>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</si>
  <si>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</si>
  <si>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</si>
  <si>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</si>
  <si>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</si>
  <si>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</si>
  <si>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</si>
  <si>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</si>
  <si>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</si>
  <si>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</si>
  <si>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</si>
  <si>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</si>
  <si>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</si>
  <si>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</si>
  <si>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</si>
  <si>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</si>
  <si>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</si>
  <si>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</si>
  <si>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</si>
  <si>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</si>
  <si>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</si>
  <si>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</si>
  <si>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</si>
  <si>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</si>
  <si>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</si>
  <si>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</si>
  <si>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</si>
  <si>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</si>
  <si>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</si>
  <si>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</si>
  <si>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</si>
  <si>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</si>
  <si>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</si>
  <si>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</si>
  <si>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</si>
  <si>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</si>
  <si>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</si>
  <si>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</si>
  <si>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</si>
  <si>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</si>
  <si>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</si>
  <si>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</si>
  <si>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</si>
  <si>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</si>
  <si>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</si>
  <si>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</si>
  <si>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</si>
  <si>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</si>
  <si>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</si>
  <si>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</si>
  <si>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</si>
  <si>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</si>
  <si>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</si>
  <si>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</si>
  <si>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</si>
  <si>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</si>
  <si>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</si>
  <si>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</si>
  <si>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</si>
  <si>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</si>
  <si>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</si>
  <si>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</si>
  <si>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</si>
  <si>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</si>
  <si>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</si>
  <si>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</si>
  <si>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</si>
  <si>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</si>
  <si>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</si>
  <si>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</si>
  <si>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</si>
  <si>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</si>
  <si>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</si>
  <si>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</si>
  <si>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</si>
  <si>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</si>
  <si>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</si>
  <si>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</si>
  <si>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</si>
  <si>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</si>
  <si>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</si>
  <si>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</si>
  <si>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</si>
  <si>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</si>
  <si>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</si>
  <si>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</si>
  <si>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</si>
  <si>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</si>
  <si>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</si>
  <si>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</si>
  <si>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</si>
  <si>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</si>
  <si>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</si>
  <si>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</si>
  <si>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</si>
  <si>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</si>
  <si>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</si>
  <si>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</si>
  <si>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</si>
  <si>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</si>
  <si>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</si>
  <si>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</si>
  <si>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</si>
  <si>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</si>
  <si>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</si>
  <si>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</si>
  <si>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</si>
  <si>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</si>
  <si>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</si>
  <si>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</si>
  <si>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</si>
  <si>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</si>
  <si>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</si>
  <si>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</si>
  <si>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</si>
  <si>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</si>
  <si>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</si>
  <si>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</si>
  <si>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</si>
  <si>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</si>
  <si>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</si>
  <si>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</si>
  <si>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</si>
  <si>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</si>
  <si>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</si>
  <si>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</si>
  <si>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</si>
  <si>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</si>
  <si>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</si>
  <si>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</si>
  <si>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</si>
  <si>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</si>
  <si>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</si>
  <si>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</si>
  <si>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</si>
  <si>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</si>
  <si>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</si>
  <si>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</si>
  <si>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</si>
  <si>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</si>
  <si>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</si>
  <si>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</si>
  <si>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</si>
  <si>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</si>
  <si>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</si>
  <si>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</si>
  <si>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</si>
  <si>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</si>
  <si>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</si>
  <si>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</si>
  <si>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</si>
  <si>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</si>
  <si>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</si>
  <si>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</si>
  <si>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</si>
  <si>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</si>
  <si>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</si>
  <si>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</si>
  <si>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</si>
  <si>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</si>
  <si>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</si>
  <si>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</si>
  <si>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</si>
  <si>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</si>
  <si>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</si>
  <si>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</si>
  <si>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</si>
  <si>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</si>
  <si>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</si>
  <si>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</si>
  <si>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</si>
  <si>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</si>
  <si>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</si>
  <si>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</si>
  <si>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</si>
  <si>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</si>
  <si>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</si>
  <si>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</si>
  <si>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</si>
  <si>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</si>
  <si>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</si>
  <si>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</si>
  <si>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</si>
  <si>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</si>
  <si>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</si>
  <si>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</si>
  <si>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</si>
  <si>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</si>
  <si>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</si>
  <si>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</si>
  <si>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</si>
  <si>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</si>
  <si>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</si>
  <si>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</si>
  <si>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</si>
  <si>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</si>
  <si>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</si>
  <si>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</si>
  <si>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</si>
  <si>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</si>
  <si>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</si>
  <si>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</si>
  <si>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</si>
  <si>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</si>
  <si>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</si>
  <si>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</si>
  <si>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</si>
  <si>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</si>
  <si>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</si>
  <si>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</si>
  <si>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</si>
  <si>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</si>
  <si>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</si>
  <si>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</si>
  <si>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</si>
  <si>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</si>
  <si>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</si>
  <si>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</si>
  <si>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</si>
  <si>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</si>
  <si>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</si>
  <si>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</si>
  <si>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</si>
  <si>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</si>
  <si>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</si>
  <si>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</si>
  <si>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</si>
  <si>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</si>
  <si>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</si>
  <si>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</si>
  <si>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</si>
  <si>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</si>
  <si>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</si>
  <si>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</si>
  <si>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</si>
  <si>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</si>
  <si>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</si>
  <si>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</si>
  <si>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</si>
  <si>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</si>
  <si>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</si>
  <si>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</si>
  <si>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</si>
  <si>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</si>
  <si>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</si>
  <si>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</si>
  <si>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</si>
  <si>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</si>
  <si>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</si>
  <si>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</si>
  <si>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</si>
  <si>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</si>
  <si>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</si>
  <si>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</si>
  <si>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</si>
  <si>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</si>
  <si>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</si>
  <si>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</si>
  <si>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</si>
  <si>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</si>
  <si>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</si>
  <si>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</si>
  <si>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</si>
  <si>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</si>
  <si>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</si>
  <si>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</si>
  <si>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</si>
  <si>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</si>
  <si>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</si>
  <si>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</si>
  <si>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</si>
  <si>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</si>
  <si>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</si>
  <si>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</si>
  <si>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</si>
  <si>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</si>
  <si>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</si>
  <si>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</si>
  <si>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</si>
  <si>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</si>
  <si>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</si>
  <si>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</si>
  <si>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</si>
  <si>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</si>
  <si>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</si>
  <si>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</si>
  <si>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</si>
  <si>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</si>
  <si>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</si>
  <si>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</si>
  <si>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</si>
  <si>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</si>
  <si>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</si>
  <si>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</si>
  <si>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</si>
  <si>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</si>
  <si>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</si>
  <si>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</si>
  <si>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</si>
  <si>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</si>
  <si>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</si>
  <si>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</si>
  <si>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</si>
  <si>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</si>
  <si>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</si>
  <si>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</si>
  <si>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</si>
  <si>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</si>
  <si>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</si>
  <si>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</si>
  <si>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</si>
  <si>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</si>
  <si>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</si>
  <si>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</si>
  <si>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</si>
  <si>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</si>
  <si>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</si>
  <si>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</si>
  <si>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</si>
  <si>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</si>
  <si>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</si>
  <si>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</si>
  <si>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</si>
  <si>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</si>
  <si>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</si>
  <si>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</si>
  <si>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</si>
  <si>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</si>
  <si>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</si>
  <si>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</si>
  <si>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</si>
  <si>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</si>
  <si>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</si>
  <si>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</si>
  <si>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</si>
  <si>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</si>
  <si>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</si>
  <si>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</si>
  <si>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</si>
  <si>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</si>
  <si>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</si>
  <si>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</si>
  <si>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</si>
  <si>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</si>
  <si>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</si>
  <si>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</si>
  <si>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</si>
  <si>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</si>
  <si>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</si>
  <si>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</si>
  <si>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</si>
  <si>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</si>
  <si>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</si>
  <si>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</si>
  <si>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</si>
  <si>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</si>
  <si>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</si>
  <si>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</si>
  <si>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</si>
  <si>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</si>
  <si>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</si>
  <si>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</si>
  <si>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</si>
  <si>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</si>
  <si>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</si>
  <si>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</si>
  <si>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</si>
  <si>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</si>
  <si>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</si>
  <si>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</si>
  <si>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</si>
  <si>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</si>
  <si>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</si>
  <si>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</si>
  <si>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</si>
  <si>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</si>
  <si>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</si>
  <si>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</si>
  <si>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</si>
  <si>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</si>
  <si>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</si>
  <si>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</si>
  <si>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</si>
  <si>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</si>
  <si>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</si>
  <si>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</si>
  <si>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</si>
  <si>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</si>
  <si>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</si>
  <si>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</si>
  <si>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</si>
  <si>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</si>
  <si>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</si>
  <si>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</si>
  <si>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</si>
  <si>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</si>
  <si>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</si>
  <si>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</si>
  <si>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</si>
  <si>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</si>
  <si>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</si>
  <si>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</si>
  <si>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</si>
  <si>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</si>
  <si>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</si>
  <si>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</si>
  <si>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</si>
  <si>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</si>
  <si>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</si>
  <si>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</si>
  <si>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</si>
  <si>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</si>
  <si>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</si>
  <si>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</si>
  <si>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</si>
  <si>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</si>
  <si>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</si>
  <si>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</si>
  <si>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</si>
  <si>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</si>
  <si>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</si>
  <si>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</si>
  <si>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</si>
  <si>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</si>
  <si>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</si>
  <si>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</si>
  <si>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</si>
  <si>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</si>
  <si>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</si>
  <si>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</si>
  <si>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</si>
  <si>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</si>
  <si>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</si>
  <si>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</si>
  <si>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</si>
  <si>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</si>
  <si>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</si>
  <si>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</si>
  <si>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</si>
  <si>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</si>
  <si>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</si>
  <si>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</si>
  <si>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</si>
  <si>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</si>
  <si>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</si>
  <si>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</si>
  <si>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</si>
  <si>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</si>
  <si>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</si>
  <si>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</si>
  <si>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</si>
  <si>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</si>
  <si>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</si>
  <si>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</si>
  <si>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</si>
  <si>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</si>
  <si>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</si>
  <si>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</si>
  <si>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</si>
  <si>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</si>
  <si>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</si>
  <si>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</si>
  <si>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</si>
  <si>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</si>
  <si>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</si>
  <si>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</si>
  <si>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</si>
  <si>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</si>
  <si>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</si>
  <si>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</si>
  <si>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</si>
  <si>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</si>
  <si>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</si>
  <si>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</si>
  <si>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</si>
  <si>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</si>
  <si>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</si>
  <si>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</si>
  <si>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</si>
  <si>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</si>
  <si>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</si>
  <si>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</si>
  <si>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</si>
  <si>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</si>
  <si>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</si>
  <si>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</si>
  <si>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</si>
  <si>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</si>
  <si>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</si>
  <si>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</si>
  <si>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</si>
  <si>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</si>
  <si>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</si>
  <si>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</si>
  <si>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</si>
  <si>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</si>
  <si>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</si>
  <si>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</si>
  <si>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</si>
  <si>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</si>
  <si>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</si>
  <si>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</si>
  <si>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</si>
  <si>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</si>
  <si>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</si>
  <si>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</si>
  <si>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</si>
  <si>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</si>
  <si>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</si>
  <si>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</si>
  <si>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</si>
  <si>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</si>
  <si>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</si>
  <si>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</si>
  <si>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</si>
  <si>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</si>
  <si>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</si>
  <si>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</si>
  <si>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</si>
  <si>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</si>
  <si>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</si>
  <si>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</si>
  <si>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</si>
  <si>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</si>
  <si>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</si>
  <si>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</si>
  <si>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</si>
  <si>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</si>
  <si>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</si>
  <si>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</si>
  <si>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</si>
  <si>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</si>
  <si>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</si>
  <si>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</si>
  <si>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</si>
  <si>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</si>
  <si>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</si>
  <si>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</si>
  <si>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</si>
  <si>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</si>
  <si>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</si>
  <si>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</si>
  <si>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</si>
  <si>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</si>
  <si>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</si>
  <si>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</si>
  <si>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</si>
  <si>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</si>
  <si>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</si>
  <si>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</si>
  <si>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</si>
  <si>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</si>
  <si>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</si>
  <si>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</si>
  <si>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</si>
  <si>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</si>
  <si>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</si>
  <si>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</si>
  <si>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</si>
  <si>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</si>
  <si>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</si>
  <si>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</si>
  <si>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</si>
  <si>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</si>
  <si>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</si>
  <si>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</si>
  <si>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</si>
  <si>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</si>
  <si>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</si>
  <si>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</si>
  <si>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</si>
  <si>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</si>
  <si>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</si>
  <si>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</si>
  <si>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</si>
  <si>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</si>
  <si>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</si>
  <si>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</si>
  <si>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</si>
  <si>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</si>
  <si>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</si>
  <si>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</si>
  <si>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</si>
  <si>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</si>
  <si>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</si>
  <si>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</si>
  <si>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</si>
  <si>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</si>
  <si>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</si>
  <si>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</si>
  <si>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</si>
  <si>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</si>
  <si>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</si>
  <si>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</si>
  <si>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</si>
  <si>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</si>
  <si>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</si>
  <si>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</si>
  <si>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</si>
  <si>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</si>
  <si>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</si>
  <si>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</si>
  <si>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</si>
  <si>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</si>
  <si>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</si>
  <si>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</si>
  <si>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</si>
  <si>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</si>
  <si>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</si>
  <si>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</si>
  <si>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</si>
  <si>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</si>
  <si>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</si>
  <si>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</si>
  <si>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</si>
  <si>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</si>
  <si>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</si>
  <si>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</si>
  <si>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</si>
  <si>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</si>
  <si>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</si>
  <si>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</si>
  <si>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</si>
  <si>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</si>
  <si>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</si>
  <si>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</si>
  <si>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</si>
  <si>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</si>
  <si>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</si>
  <si>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</si>
  <si>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</si>
  <si>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</si>
  <si>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</si>
  <si>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</si>
  <si>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</si>
  <si>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</si>
  <si>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</si>
  <si>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</si>
  <si>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</si>
  <si>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</si>
  <si>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</si>
  <si>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</si>
  <si>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</si>
  <si>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</si>
  <si>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</si>
  <si>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</si>
  <si>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</si>
  <si>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</si>
  <si>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</si>
  <si>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</si>
  <si>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</si>
  <si>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</si>
  <si>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</si>
  <si>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</si>
  <si>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</si>
  <si>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</si>
  <si>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</si>
  <si>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</si>
  <si>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</si>
  <si>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</si>
  <si>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</si>
  <si>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</si>
  <si>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</si>
  <si>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</si>
  <si>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</si>
  <si>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</si>
  <si>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</si>
  <si>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</si>
  <si>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</si>
  <si>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</si>
  <si>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</si>
  <si>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</si>
  <si>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</si>
  <si>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</si>
  <si>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</si>
  <si>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</si>
  <si>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</si>
  <si>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</si>
  <si>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</si>
  <si>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</si>
  <si>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</si>
  <si>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</si>
  <si>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</si>
  <si>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</si>
  <si>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</si>
  <si>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</si>
  <si>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</si>
  <si>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</si>
  <si>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</si>
  <si>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</si>
  <si>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</si>
  <si>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</si>
  <si>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</si>
  <si>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</si>
  <si>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</si>
  <si>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</si>
  <si>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</si>
  <si>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</si>
  <si>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</si>
  <si>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</si>
  <si>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</si>
  <si>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</si>
  <si>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</si>
  <si>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</si>
  <si>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</si>
  <si>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</si>
  <si>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</si>
  <si>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</si>
  <si>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</si>
  <si>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</si>
  <si>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</si>
  <si>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</si>
  <si>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</si>
  <si>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</si>
  <si>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</si>
  <si>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</si>
  <si>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</si>
  <si>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</si>
  <si>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</si>
  <si>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</si>
  <si>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</si>
  <si>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</si>
  <si>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</si>
  <si>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</si>
  <si>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</si>
  <si>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</si>
  <si>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</si>
  <si>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</si>
  <si>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</si>
  <si>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</si>
  <si>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</si>
  <si>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</si>
  <si>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</si>
  <si>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</si>
  <si>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</si>
  <si>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</si>
  <si>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</si>
  <si>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</si>
  <si>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</si>
  <si>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</si>
  <si>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</si>
  <si>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</si>
  <si>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</si>
  <si>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</si>
  <si>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</si>
  <si>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</si>
  <si>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</si>
  <si>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</si>
  <si>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</si>
  <si>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</si>
  <si>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</si>
  <si>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</si>
  <si>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</si>
  <si>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</si>
  <si>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</si>
  <si>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</si>
  <si>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</si>
  <si>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</si>
  <si>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</si>
  <si>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</si>
  <si>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</si>
  <si>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</si>
  <si>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</si>
  <si>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</si>
  <si>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</si>
  <si>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</si>
  <si>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</si>
  <si>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</si>
  <si>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</si>
  <si>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</si>
  <si>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</si>
  <si>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</si>
  <si>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</si>
  <si>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</si>
  <si>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</si>
  <si>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</si>
  <si>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</si>
  <si>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</si>
  <si>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</si>
  <si>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</si>
  <si>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</si>
  <si>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</si>
  <si>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</si>
  <si>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</si>
  <si>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</si>
  <si>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</si>
  <si>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</si>
  <si>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</si>
  <si>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</si>
  <si>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</si>
  <si>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</si>
  <si>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</si>
  <si>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</si>
  <si>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</si>
  <si>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</si>
  <si>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</si>
  <si>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</si>
  <si>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</si>
  <si>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</si>
  <si>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</si>
  <si>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</si>
  <si>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</si>
  <si>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</si>
  <si>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</si>
  <si>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</si>
  <si>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</si>
  <si>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</si>
  <si>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</si>
  <si>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</si>
  <si>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</si>
  <si>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</si>
  <si>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</si>
  <si>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</si>
  <si>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</si>
  <si>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</si>
  <si>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</si>
  <si>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</si>
  <si>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</si>
  <si>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</si>
  <si>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</si>
  <si>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</si>
  <si>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</si>
  <si>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</si>
  <si>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</si>
  <si>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</si>
  <si>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</si>
  <si>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</si>
  <si>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</si>
  <si>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</si>
  <si>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</si>
  <si>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</si>
  <si>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</si>
  <si>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</si>
  <si>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</si>
  <si>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</si>
  <si>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</si>
  <si>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</si>
  <si>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</si>
  <si>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</si>
  <si>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</si>
  <si>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</si>
  <si>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</si>
  <si>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</si>
  <si>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</si>
  <si>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</si>
  <si>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</si>
  <si>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</si>
  <si>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</si>
  <si>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</si>
  <si>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</si>
  <si>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</si>
  <si>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</si>
  <si>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</si>
  <si>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</si>
  <si>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</si>
  <si>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</si>
  <si>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</si>
  <si>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</si>
  <si>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</si>
  <si>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</si>
  <si>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</si>
  <si>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</si>
  <si>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</si>
  <si>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</si>
  <si>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</si>
  <si>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</si>
  <si>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</si>
  <si>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</si>
  <si>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</si>
  <si>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</si>
  <si>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</si>
  <si>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</si>
  <si>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</si>
  <si>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</si>
  <si>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</si>
  <si>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</si>
  <si>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</si>
  <si>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</si>
  <si>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</si>
  <si>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</si>
  <si>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</si>
  <si>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</si>
  <si>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</si>
  <si>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</si>
  <si>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</si>
  <si>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</si>
  <si>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</si>
  <si>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</si>
  <si>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</si>
  <si>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</si>
  <si>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</si>
  <si>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</si>
  <si>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</si>
  <si>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</si>
  <si>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</si>
  <si>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</si>
  <si>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</si>
  <si>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</si>
  <si>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</si>
  <si>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</si>
  <si>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</si>
  <si>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</si>
  <si>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</si>
  <si>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</si>
  <si>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</si>
  <si>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</si>
  <si>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</si>
  <si>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</si>
  <si>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</si>
  <si>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</si>
  <si>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</si>
  <si>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</si>
  <si>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</si>
  <si>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</si>
  <si>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</si>
  <si>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</si>
  <si>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</si>
  <si>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</si>
  <si>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</si>
  <si>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</si>
  <si>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</si>
  <si>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</si>
  <si>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</si>
  <si>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</si>
  <si>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</si>
  <si>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</si>
  <si>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</si>
  <si>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</si>
  <si>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</si>
  <si>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</si>
  <si>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</si>
  <si>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</si>
  <si>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</si>
  <si>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</si>
  <si>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</si>
  <si>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</si>
  <si>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</si>
  <si>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</si>
  <si>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</si>
  <si>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</si>
  <si>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</si>
  <si>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</si>
  <si>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</si>
  <si>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</si>
  <si>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</si>
  <si>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</si>
  <si>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</si>
  <si>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</si>
  <si>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</si>
  <si>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</si>
  <si>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</si>
  <si>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</si>
  <si>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</si>
  <si>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</si>
  <si>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</si>
  <si>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</si>
  <si>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</si>
  <si>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</si>
  <si>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</si>
  <si>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</si>
  <si>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</si>
  <si>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</si>
  <si>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</si>
  <si>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</si>
  <si>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</si>
  <si>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</si>
  <si>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</si>
  <si>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</si>
  <si>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</si>
  <si>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</si>
  <si>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</si>
  <si>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</si>
  <si>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</si>
  <si>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</si>
  <si>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</si>
  <si>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</si>
  <si>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</si>
  <si>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</si>
  <si>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</si>
  <si>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</si>
  <si>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</si>
  <si>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</si>
  <si>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</si>
  <si>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</si>
  <si>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</si>
  <si>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</si>
  <si>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</si>
  <si>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</si>
  <si>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</si>
  <si>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</si>
  <si>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</si>
  <si>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</si>
  <si>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</si>
  <si>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</si>
  <si>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</si>
  <si>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</si>
  <si>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</si>
  <si>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</si>
  <si>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</si>
  <si>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</si>
  <si>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</si>
  <si>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</si>
  <si>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</si>
  <si>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</si>
  <si>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</si>
  <si>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</si>
  <si>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</si>
  <si>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</si>
  <si>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</si>
  <si>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</si>
  <si>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</si>
  <si>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</si>
  <si>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</si>
  <si>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</si>
  <si>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</si>
  <si>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</si>
  <si>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</si>
  <si>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</si>
  <si>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</si>
  <si>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</si>
  <si>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</si>
  <si>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</si>
  <si>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</si>
  <si>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</si>
  <si>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</si>
  <si>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</si>
  <si>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</si>
  <si>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</si>
  <si>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</si>
  <si>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</si>
  <si>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</si>
  <si>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</si>
  <si>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</si>
  <si>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</si>
  <si>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</si>
  <si>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</si>
  <si>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</si>
  <si>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</si>
  <si>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</si>
  <si>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</si>
  <si>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</si>
  <si>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</si>
  <si>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</si>
  <si>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</si>
  <si>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</si>
  <si>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</si>
  <si>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</si>
  <si>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</si>
  <si>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</si>
  <si>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</si>
  <si>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</si>
  <si>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</si>
  <si>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</si>
  <si>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</si>
  <si>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</si>
  <si>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</si>
  <si>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</si>
  <si>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</si>
  <si>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</si>
  <si>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</si>
  <si>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</si>
  <si>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</si>
  <si>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</si>
  <si>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</si>
  <si>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</si>
  <si>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</si>
  <si>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</si>
  <si>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</si>
  <si>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</si>
  <si>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</si>
  <si>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</si>
  <si>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</si>
  <si>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</si>
  <si>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</si>
  <si>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</si>
  <si>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</si>
  <si>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</si>
  <si>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</si>
  <si>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</si>
  <si>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</si>
  <si>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</si>
  <si>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</si>
  <si>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</si>
  <si>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</si>
  <si>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</si>
  <si>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</si>
  <si>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</si>
  <si>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</si>
  <si>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</si>
  <si>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</si>
  <si>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</si>
  <si>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</si>
  <si>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</si>
  <si>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</si>
  <si>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</si>
  <si>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</si>
  <si>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</si>
  <si>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</si>
  <si>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</si>
  <si>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</si>
  <si>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</si>
  <si>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</si>
  <si>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</si>
  <si>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</si>
  <si>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</si>
  <si>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</si>
  <si>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</si>
  <si>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</si>
  <si>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</si>
  <si>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</si>
  <si>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</si>
  <si>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</si>
  <si>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</si>
  <si>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</si>
  <si>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</si>
  <si>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</si>
  <si>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</si>
  <si>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</si>
  <si>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</si>
  <si>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</si>
  <si>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</si>
  <si>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</si>
  <si>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</si>
  <si>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</si>
  <si>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</si>
  <si>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</si>
  <si>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</si>
  <si>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</si>
  <si>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</si>
  <si>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</si>
  <si>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</si>
  <si>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</si>
  <si>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</si>
  <si>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</si>
  <si>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</si>
  <si>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</si>
  <si>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</si>
  <si>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</si>
  <si>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</si>
  <si>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</si>
  <si>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</si>
  <si>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</si>
  <si>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</si>
  <si>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</si>
  <si>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</si>
  <si>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</si>
  <si>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</si>
  <si>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</si>
  <si>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</si>
  <si>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</si>
  <si>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</si>
  <si>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</si>
  <si>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</si>
  <si>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</si>
  <si>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</si>
  <si>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</si>
  <si>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</si>
  <si>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</si>
  <si>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</si>
  <si>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</si>
  <si>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</si>
  <si>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</si>
  <si>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</si>
  <si>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</si>
  <si>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</si>
  <si>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</si>
  <si>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</si>
  <si>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</si>
  <si>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</si>
  <si>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</si>
  <si>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</si>
  <si>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</si>
  <si>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</si>
  <si>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</si>
  <si>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</si>
  <si>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</si>
  <si>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</si>
  <si>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</si>
  <si>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</si>
  <si>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</si>
  <si>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</si>
  <si>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</si>
  <si>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</si>
  <si>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</si>
  <si>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</si>
  <si>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</si>
  <si>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</si>
  <si>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</si>
  <si>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</si>
  <si>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</si>
  <si>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</si>
  <si>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</si>
  <si>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</si>
  <si>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</si>
  <si>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</si>
  <si>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</si>
  <si>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</si>
  <si>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</si>
  <si>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</si>
  <si>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</si>
  <si>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</si>
  <si>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</si>
  <si>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</si>
  <si>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</si>
  <si>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</si>
  <si>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</si>
  <si>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</si>
  <si>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</si>
  <si>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</si>
  <si>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</si>
  <si>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</si>
  <si>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</si>
  <si>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</si>
  <si>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</si>
  <si>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</si>
  <si>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</si>
  <si>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</si>
  <si>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</si>
  <si>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</si>
  <si>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</si>
  <si>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</si>
  <si>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</si>
  <si>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</si>
  <si>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</si>
  <si>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</si>
  <si>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</si>
  <si>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</si>
  <si>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</si>
  <si>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</si>
  <si>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</si>
  <si>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</si>
  <si>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</si>
  <si>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</si>
  <si>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</si>
  <si>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</si>
  <si>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</si>
  <si>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</si>
  <si>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</si>
  <si>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</si>
  <si>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</si>
  <si>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</si>
  <si>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</si>
  <si>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</si>
  <si>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</si>
  <si>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</si>
  <si>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</si>
  <si>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</si>
  <si>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</si>
  <si>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</si>
  <si>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</si>
  <si>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</si>
  <si>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</si>
  <si>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</si>
  <si>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</si>
  <si>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</si>
  <si>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</si>
  <si>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</si>
  <si>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</si>
  <si>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</si>
  <si>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</si>
  <si>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</si>
  <si>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</si>
  <si>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</si>
  <si>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</si>
  <si>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</si>
  <si>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</si>
  <si>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</si>
  <si>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</si>
  <si>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</si>
  <si>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</si>
  <si>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</si>
  <si>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</si>
  <si>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</si>
  <si>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</si>
  <si>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</si>
  <si>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</si>
  <si>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</si>
  <si>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</si>
  <si>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</si>
  <si>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</si>
  <si>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</si>
  <si>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</si>
  <si>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</si>
  <si>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</si>
  <si>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</si>
  <si>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</si>
  <si>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</si>
  <si>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</si>
  <si>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</si>
  <si>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</si>
  <si>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</si>
  <si>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</si>
  <si>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</si>
  <si>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</si>
  <si>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</si>
  <si>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</si>
  <si>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</si>
  <si>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</si>
  <si>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</si>
  <si>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</si>
  <si>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</si>
  <si>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</si>
  <si>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</si>
  <si>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</si>
  <si>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</si>
  <si>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</si>
  <si>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</si>
  <si>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</si>
  <si>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</si>
  <si>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</si>
  <si>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</si>
  <si>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</si>
  <si>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</si>
  <si>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</si>
  <si>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</si>
  <si>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</si>
  <si>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</si>
  <si>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</si>
  <si>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</si>
  <si>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</si>
  <si>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</si>
  <si>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</si>
  <si>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</si>
  <si>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</si>
  <si>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</si>
  <si>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</si>
  <si>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</si>
  <si>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</si>
  <si>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</si>
  <si>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</si>
  <si>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</si>
  <si>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</si>
  <si>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</si>
  <si>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</si>
  <si>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</si>
  <si>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</si>
  <si>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</si>
  <si>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</si>
  <si>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</si>
  <si>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</si>
  <si>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</si>
  <si>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</si>
  <si>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</si>
  <si>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</si>
  <si>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</si>
  <si>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</si>
  <si>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</si>
  <si>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</si>
  <si>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</si>
  <si>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</si>
  <si>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</si>
  <si>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</si>
  <si>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</si>
  <si>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</si>
  <si>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</si>
  <si>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</si>
  <si>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</si>
  <si>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</si>
  <si>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</si>
  <si>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</si>
  <si>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</si>
  <si>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</si>
  <si>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</si>
  <si>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</si>
  <si>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</si>
  <si>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</si>
  <si>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</si>
  <si>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</si>
  <si>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</si>
  <si>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</si>
  <si>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</si>
  <si>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</si>
  <si>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</si>
  <si>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</si>
  <si>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</si>
  <si>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</si>
  <si>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</si>
  <si>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</si>
  <si>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</si>
  <si>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</si>
  <si>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</si>
  <si>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</si>
  <si>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</si>
  <si>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</si>
  <si>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</si>
  <si>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</si>
  <si>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</si>
  <si>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</si>
  <si>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</si>
  <si>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</si>
  <si>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</si>
  <si>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</si>
  <si>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</si>
  <si>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</si>
  <si>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</si>
  <si>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</si>
  <si>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</si>
  <si>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</si>
  <si>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</si>
  <si>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</si>
  <si>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</si>
  <si>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</si>
  <si>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</si>
  <si>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</si>
  <si>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</si>
  <si>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</si>
  <si>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</si>
  <si>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</si>
  <si>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</si>
  <si>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</si>
  <si>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</si>
  <si>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</si>
  <si>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</si>
  <si>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</si>
  <si>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</si>
  <si>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</si>
  <si>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</si>
  <si>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</si>
  <si>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</si>
  <si>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</si>
  <si>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</si>
  <si>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</si>
  <si>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</si>
  <si>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</si>
  <si>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</si>
  <si>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</si>
  <si>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</si>
  <si>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</si>
  <si>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</si>
  <si>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</si>
  <si>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</si>
  <si>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</si>
  <si>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</si>
  <si>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</si>
  <si>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</si>
  <si>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</si>
  <si>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</si>
  <si>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</si>
  <si>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</si>
  <si>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</si>
  <si>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</si>
  <si>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</si>
  <si>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</si>
  <si>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</si>
  <si>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</si>
  <si>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</si>
  <si>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</si>
  <si>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</si>
  <si>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</si>
  <si>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</si>
  <si>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</si>
  <si>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</si>
  <si>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</si>
  <si>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</si>
  <si>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</si>
  <si>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</si>
  <si>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</si>
  <si>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</si>
  <si>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</si>
  <si>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</si>
  <si>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</si>
  <si>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</si>
  <si>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</si>
  <si>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</si>
  <si>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</si>
  <si>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</si>
  <si>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</si>
  <si>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</si>
  <si>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</si>
  <si>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</si>
  <si>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</si>
  <si>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</si>
  <si>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</si>
  <si>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</si>
  <si>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</si>
  <si>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</si>
  <si>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</si>
  <si>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</si>
  <si>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</si>
  <si>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</si>
  <si>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</si>
  <si>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</si>
  <si>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</si>
  <si>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</si>
  <si>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</si>
  <si>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</si>
  <si>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</si>
  <si>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</si>
  <si>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</si>
  <si>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</si>
  <si>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</si>
  <si>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</si>
  <si>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</si>
  <si>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</si>
  <si>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</si>
  <si>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</si>
  <si>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</si>
  <si>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</si>
  <si>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</si>
  <si>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</si>
  <si>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</si>
  <si>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</si>
  <si>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</si>
  <si>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</si>
  <si>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</si>
  <si>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</si>
  <si>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</si>
  <si>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</si>
  <si>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</si>
  <si>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</si>
  <si>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</si>
  <si>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</si>
  <si>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</si>
  <si>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</si>
  <si>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</si>
  <si>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</si>
  <si>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</si>
  <si>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</si>
  <si>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</si>
  <si>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</si>
  <si>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</si>
  <si>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</si>
  <si>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</si>
  <si>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</si>
  <si>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</si>
  <si>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</si>
  <si>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</si>
  <si>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</si>
  <si>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</si>
  <si>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</si>
  <si>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</si>
  <si>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</si>
  <si>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</si>
  <si>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</si>
  <si>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</si>
  <si>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</si>
  <si>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</si>
  <si>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</si>
  <si>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</si>
  <si>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</si>
  <si>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</si>
  <si>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</si>
  <si>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</si>
  <si>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</si>
  <si>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</si>
  <si>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</si>
  <si>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</si>
  <si>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</si>
  <si>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</si>
  <si>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</si>
  <si>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</si>
  <si>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</si>
  <si>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</si>
  <si>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</si>
  <si>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</si>
  <si>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</si>
  <si>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</si>
  <si>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</si>
  <si>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</si>
  <si>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</si>
  <si>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</si>
  <si>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</si>
  <si>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</si>
  <si>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</si>
  <si>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</si>
  <si>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</si>
  <si>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</si>
  <si>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</si>
  <si>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</si>
  <si>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</si>
  <si>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</si>
  <si>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</si>
  <si>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</si>
  <si>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</si>
  <si>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</si>
  <si>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</si>
  <si>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</si>
  <si>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</si>
  <si>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</si>
  <si>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</si>
  <si>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</si>
  <si>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</si>
  <si>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</si>
  <si>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</si>
  <si>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</si>
  <si>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</si>
  <si>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</si>
  <si>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</si>
  <si>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</si>
  <si>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</si>
  <si>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</si>
  <si>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</si>
  <si>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</si>
  <si>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</si>
  <si>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</si>
  <si>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</si>
  <si>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</si>
  <si>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</si>
  <si>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</si>
  <si>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</si>
  <si>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</si>
  <si>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</si>
  <si>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</si>
  <si>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</si>
  <si>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</si>
  <si>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</si>
  <si>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</si>
  <si>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</si>
  <si>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</si>
  <si>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</si>
  <si>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</si>
  <si>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</si>
  <si>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</si>
  <si>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</si>
  <si>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</si>
  <si>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</si>
  <si>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</si>
  <si>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</si>
  <si>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</si>
  <si>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</si>
  <si>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</si>
  <si>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</si>
  <si>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</si>
  <si>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</si>
  <si>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</si>
  <si>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</si>
  <si>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</si>
  <si>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</si>
  <si>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</si>
  <si>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</si>
  <si>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</si>
  <si>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</si>
  <si>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</si>
  <si>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</si>
  <si>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</si>
  <si>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</si>
  <si>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</si>
  <si>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</si>
  <si>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</si>
  <si>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</si>
  <si>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</si>
  <si>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</si>
  <si>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</si>
  <si>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</si>
  <si>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</si>
  <si>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</si>
  <si>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</si>
  <si>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</si>
  <si>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</si>
  <si>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</si>
  <si>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</si>
  <si>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</si>
  <si>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</si>
  <si>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</si>
  <si>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</si>
  <si>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</si>
  <si>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</si>
  <si>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</si>
  <si>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</si>
  <si>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</si>
  <si>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</si>
  <si>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</si>
  <si>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</si>
  <si>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</si>
  <si>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</si>
  <si>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</si>
  <si>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</si>
  <si>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</si>
  <si>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</si>
  <si>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</si>
  <si>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</si>
  <si>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</si>
  <si>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</si>
  <si>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</si>
  <si>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</si>
  <si>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</si>
  <si>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</si>
  <si>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</si>
  <si>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</si>
  <si>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</si>
  <si>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</si>
  <si>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</si>
  <si>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</si>
  <si>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</si>
  <si>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</si>
  <si>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</si>
  <si>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</si>
  <si>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</si>
  <si>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</si>
  <si>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</si>
  <si>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</si>
  <si>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</si>
  <si>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</si>
  <si>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</si>
  <si>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</si>
  <si>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</si>
  <si>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</si>
  <si>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</si>
  <si>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</si>
  <si>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</si>
  <si>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</si>
  <si>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</si>
  <si>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</si>
  <si>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</si>
  <si>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</si>
  <si>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</si>
  <si>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</si>
  <si>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</si>
  <si>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</si>
  <si>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</si>
  <si>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</si>
  <si>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</si>
  <si>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</si>
  <si>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</si>
  <si>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</si>
  <si>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</si>
  <si>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</si>
  <si>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</si>
  <si>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</si>
  <si>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</si>
  <si>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</si>
  <si>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</si>
  <si>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</si>
  <si>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</si>
  <si>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</si>
  <si>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</si>
  <si>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</si>
  <si>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</si>
  <si>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</si>
  <si>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</si>
  <si>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</si>
  <si>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</si>
  <si>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</si>
  <si>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</si>
  <si>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</si>
  <si>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</si>
  <si>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</si>
  <si>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</si>
  <si>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</si>
  <si>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</si>
  <si>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</si>
  <si>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</si>
  <si>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</si>
  <si>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</si>
  <si>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</si>
  <si>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</si>
  <si>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</si>
  <si>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</si>
  <si>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</si>
  <si>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</si>
  <si>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</si>
  <si>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</si>
  <si>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</si>
  <si>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</si>
  <si>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</si>
  <si>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</si>
  <si>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</si>
  <si>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</si>
  <si>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</si>
  <si>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</si>
  <si>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</si>
  <si>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</si>
  <si>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</si>
  <si>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</si>
  <si>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</si>
  <si>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</si>
  <si>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</si>
  <si>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</si>
  <si>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</si>
  <si>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</si>
  <si>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</si>
  <si>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</si>
  <si>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</si>
  <si>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</si>
  <si>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</si>
  <si>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</si>
  <si>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</si>
  <si>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</si>
  <si>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</si>
  <si>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</si>
  <si>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</si>
  <si>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</si>
  <si>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</si>
  <si>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</si>
  <si>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</si>
  <si>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</si>
  <si>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</si>
  <si>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</si>
  <si>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</si>
  <si>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</si>
  <si>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</si>
  <si>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</si>
  <si>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</si>
  <si>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</si>
  <si>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</si>
  <si>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</si>
  <si>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</si>
  <si>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</si>
  <si>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</si>
  <si>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</si>
  <si>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</si>
  <si>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</si>
  <si>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</si>
  <si>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</si>
  <si>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</si>
  <si>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</si>
  <si>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</si>
  <si>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</si>
  <si>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</si>
  <si>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</si>
  <si>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</si>
  <si>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</si>
  <si>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</si>
  <si>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</si>
  <si>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</si>
  <si>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</si>
  <si>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</si>
  <si>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</si>
  <si>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</si>
  <si>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</si>
  <si>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</si>
  <si>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</si>
  <si>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</si>
  <si>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</si>
  <si>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</si>
  <si>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</si>
  <si>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</si>
  <si>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</si>
  <si>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</si>
  <si>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</si>
  <si>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</si>
  <si>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</si>
  <si>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</si>
  <si>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</si>
  <si>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</si>
  <si>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</si>
  <si>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</si>
  <si>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</si>
  <si>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</si>
  <si>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</si>
  <si>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</si>
  <si>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</si>
  <si>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</si>
  <si>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</si>
  <si>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</si>
  <si>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</si>
  <si>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</si>
  <si>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</si>
  <si>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</si>
  <si>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</si>
  <si>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</si>
  <si>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</si>
  <si>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</si>
  <si>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</si>
  <si>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</si>
  <si>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</si>
  <si>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</si>
  <si>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</si>
  <si>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</si>
  <si>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</si>
  <si>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</si>
  <si>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</si>
  <si>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</si>
  <si>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</si>
  <si>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</si>
  <si>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</si>
  <si>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</si>
  <si>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</si>
  <si>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</si>
  <si>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</si>
  <si>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</si>
  <si>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</si>
  <si>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</si>
  <si>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</si>
  <si>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</si>
  <si>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</si>
  <si>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</si>
  <si>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</si>
  <si>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</si>
  <si>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</si>
  <si>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</si>
  <si>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</si>
  <si>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</si>
  <si>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</si>
  <si>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</si>
  <si>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</si>
  <si>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</si>
  <si>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</si>
  <si>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</si>
  <si>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</si>
  <si>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</si>
  <si>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</si>
  <si>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</si>
  <si>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</si>
  <si>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</si>
  <si>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</si>
  <si>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</si>
  <si>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</si>
  <si>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</si>
  <si>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</si>
  <si>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</si>
  <si>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</si>
  <si>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</si>
  <si>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</si>
  <si>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</si>
  <si>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</si>
  <si>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</si>
  <si>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</si>
  <si>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</si>
  <si>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</si>
  <si>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</si>
  <si>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</si>
  <si>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</si>
  <si>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</si>
  <si>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</si>
  <si>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</si>
  <si>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</si>
  <si>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</si>
  <si>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</si>
  <si>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</si>
  <si>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</si>
  <si>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</si>
  <si>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</si>
  <si>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</si>
  <si>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</si>
  <si>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</si>
  <si>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</si>
  <si>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</si>
  <si>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</si>
  <si>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</si>
  <si>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</si>
  <si>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</si>
  <si>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</si>
  <si>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</si>
  <si>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</si>
  <si>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</si>
  <si>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</si>
  <si>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</si>
  <si>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</si>
  <si>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</si>
  <si>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</si>
  <si>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</si>
  <si>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</si>
  <si>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</si>
  <si>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</si>
  <si>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</si>
  <si>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</si>
  <si>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</si>
  <si>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</si>
  <si>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</si>
  <si>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</si>
  <si>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</si>
  <si>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</si>
  <si>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</si>
  <si>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</si>
  <si>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</si>
  <si>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</si>
  <si>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</si>
  <si>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</si>
  <si>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</si>
  <si>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</si>
  <si>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</si>
  <si>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</si>
  <si>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</si>
  <si>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</si>
  <si>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</si>
  <si>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</si>
  <si>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</si>
  <si>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</si>
  <si>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</si>
  <si>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</si>
  <si>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</si>
  <si>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</si>
  <si>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</si>
  <si>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</si>
  <si>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</si>
  <si>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</si>
  <si>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</si>
  <si>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</si>
  <si>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</si>
  <si>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</si>
  <si>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</si>
  <si>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</si>
  <si>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</si>
  <si>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</si>
  <si>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</si>
  <si>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</si>
  <si>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</si>
  <si>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</si>
  <si>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</si>
  <si>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</si>
  <si>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</si>
  <si>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</si>
  <si>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</si>
  <si>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</si>
  <si>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</si>
  <si>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</si>
  <si>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</si>
  <si>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</si>
  <si>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</si>
  <si>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</si>
  <si>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</si>
  <si>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</si>
  <si>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</si>
  <si>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</si>
  <si>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</si>
  <si>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</si>
  <si>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</si>
  <si>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</si>
  <si>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</si>
  <si>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</si>
  <si>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</si>
  <si>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</si>
  <si>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</si>
  <si>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</si>
  <si>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</si>
  <si>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</si>
  <si>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</si>
  <si>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</si>
  <si>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</si>
  <si>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</si>
  <si>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</si>
  <si>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</si>
  <si>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</si>
  <si>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</si>
  <si>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</si>
  <si>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</si>
  <si>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</si>
  <si>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</si>
  <si>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</si>
  <si>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</si>
  <si>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</si>
  <si>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</si>
  <si>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</si>
  <si>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</si>
  <si>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</si>
  <si>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</si>
  <si>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</si>
  <si>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</si>
  <si>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</si>
  <si>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</si>
  <si>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</si>
  <si>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</si>
  <si>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</si>
  <si>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</si>
  <si>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</si>
  <si>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</si>
  <si>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</si>
  <si>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</si>
  <si>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</si>
  <si>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</si>
  <si>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</si>
  <si>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</si>
  <si>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</si>
  <si>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</si>
  <si>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</si>
  <si>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</si>
  <si>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</si>
  <si>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</si>
  <si>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</si>
  <si>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</si>
  <si>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</si>
  <si>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</si>
  <si>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</si>
  <si>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</si>
  <si>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</si>
  <si>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</si>
  <si>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</si>
  <si>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</si>
  <si>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</si>
  <si>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</si>
  <si>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</si>
  <si>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</si>
  <si>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</si>
  <si>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</si>
  <si>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</si>
  <si>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</si>
  <si>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</si>
  <si>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</si>
  <si>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</si>
  <si>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</si>
  <si>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</si>
  <si>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</si>
  <si>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</si>
  <si>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</si>
  <si>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</si>
  <si>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</si>
  <si>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</si>
  <si>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</si>
  <si>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</si>
  <si>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</si>
  <si>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</si>
  <si>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</si>
  <si>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</si>
  <si>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</si>
  <si>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</si>
  <si>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</si>
  <si>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</si>
  <si>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</si>
  <si>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</si>
  <si>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</si>
  <si>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</si>
  <si>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</si>
  <si>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</si>
  <si>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</si>
  <si>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</si>
  <si>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</si>
  <si>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</si>
  <si>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</si>
  <si>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</si>
  <si>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</si>
  <si>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</si>
  <si>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</si>
  <si>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</si>
  <si>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</si>
  <si>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</si>
  <si>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</si>
  <si>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</si>
  <si>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</si>
  <si>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</si>
  <si>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</si>
  <si>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</si>
  <si>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</si>
  <si>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</si>
  <si>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</si>
  <si>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</si>
  <si>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</si>
  <si>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</si>
  <si>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</si>
  <si>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</si>
  <si>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</si>
  <si>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</si>
  <si>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</si>
  <si>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</si>
  <si>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</si>
  <si>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</si>
  <si>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</si>
  <si>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</si>
  <si>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</si>
  <si>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</si>
  <si>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</si>
  <si>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</si>
  <si>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</si>
  <si>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</si>
  <si>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</si>
  <si>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</si>
  <si>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</si>
  <si>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</si>
  <si>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</si>
  <si>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</si>
  <si>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</si>
  <si>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</si>
  <si>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</si>
  <si>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</si>
  <si>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</si>
  <si>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</si>
  <si>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</si>
  <si>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</si>
  <si>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</si>
  <si>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</si>
  <si>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</si>
  <si>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</si>
  <si>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</si>
  <si>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</si>
  <si>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</si>
  <si>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</si>
  <si>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</si>
  <si>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</si>
  <si>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</si>
  <si>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</si>
  <si>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</si>
  <si>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</si>
  <si>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</si>
  <si>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</si>
  <si>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</si>
  <si>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</si>
  <si>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</si>
  <si>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</si>
  <si>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</si>
  <si>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</si>
  <si>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</si>
  <si>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</si>
  <si>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</si>
  <si>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</si>
  <si>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</si>
  <si>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</si>
  <si>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</si>
  <si>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</si>
  <si>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</si>
  <si>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</si>
  <si>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</si>
  <si>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</si>
  <si>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</si>
  <si>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</si>
  <si>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</si>
  <si>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</si>
  <si>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</si>
  <si>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</si>
  <si>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</si>
  <si>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</si>
  <si>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</si>
  <si>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</si>
  <si>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</si>
  <si>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</si>
  <si>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</si>
  <si>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</si>
  <si>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</si>
  <si>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</si>
  <si>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</si>
  <si>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</si>
  <si>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</si>
  <si>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</si>
  <si>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</si>
  <si>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</si>
  <si>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</si>
  <si>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</si>
  <si>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</si>
  <si>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</si>
  <si>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</si>
  <si>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</si>
  <si>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</si>
  <si>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</si>
  <si>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</si>
  <si>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</si>
  <si>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</si>
  <si>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</si>
  <si>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</si>
  <si>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</si>
  <si>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</si>
  <si>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</si>
  <si>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</si>
  <si>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</si>
  <si>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</si>
  <si>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</si>
  <si>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</si>
  <si>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</si>
  <si>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</si>
  <si>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</si>
  <si>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</si>
  <si>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</si>
  <si>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</si>
  <si>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</si>
  <si>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</si>
  <si>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</si>
  <si>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</si>
  <si>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</si>
  <si>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</si>
  <si>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</si>
  <si>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</si>
  <si>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</si>
  <si>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</si>
  <si>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</si>
  <si>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</si>
  <si>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</si>
  <si>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</si>
  <si>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</si>
  <si>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</si>
  <si>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</si>
  <si>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</si>
  <si>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</si>
  <si>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</si>
  <si>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</si>
  <si>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</si>
  <si>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</si>
  <si>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</si>
  <si>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</si>
  <si>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</si>
  <si>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</si>
  <si>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</si>
  <si>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</si>
  <si>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</si>
  <si>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</si>
  <si>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</si>
  <si>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</si>
  <si>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</si>
  <si>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</si>
  <si>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</si>
  <si>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</si>
  <si>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</si>
  <si>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</si>
  <si>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</si>
  <si>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</si>
  <si>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</si>
  <si>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</si>
  <si>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</si>
  <si>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</si>
  <si>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</si>
  <si>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</si>
  <si>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</si>
  <si>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</si>
  <si>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</si>
  <si>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</si>
  <si>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</si>
  <si>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</si>
  <si>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</si>
  <si>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</si>
  <si>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</si>
  <si>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</si>
  <si>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</si>
  <si>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</si>
  <si>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</si>
  <si>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</si>
  <si>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</si>
  <si>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</si>
  <si>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</si>
  <si>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</si>
  <si>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</si>
  <si>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</si>
  <si>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</si>
  <si>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</si>
  <si>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</si>
  <si>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</si>
  <si>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</si>
  <si>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</si>
  <si>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</si>
  <si>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</si>
  <si>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</si>
  <si>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</si>
  <si>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</si>
  <si>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</si>
  <si>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</si>
  <si>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</si>
  <si>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</si>
  <si>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</si>
  <si>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</si>
  <si>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</si>
  <si>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</si>
  <si>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</si>
  <si>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</si>
  <si>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</si>
  <si>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</si>
  <si>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</si>
  <si>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</si>
  <si>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</si>
  <si>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</si>
  <si>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</si>
  <si>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</si>
  <si>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</si>
  <si>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</si>
  <si>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</si>
  <si>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</si>
  <si>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</si>
  <si>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</si>
  <si>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</si>
  <si>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</si>
  <si>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</si>
  <si>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</si>
  <si>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</si>
  <si>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</si>
  <si>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</si>
  <si>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</si>
  <si>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</si>
  <si>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</si>
  <si>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</si>
  <si>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</si>
  <si>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</si>
  <si>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</si>
  <si>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</si>
  <si>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</si>
  <si>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</si>
  <si>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</si>
  <si>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</si>
  <si>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</si>
  <si>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</si>
  <si>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</si>
  <si>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</si>
  <si>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</si>
  <si>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</si>
  <si>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</si>
  <si>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</si>
  <si>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</si>
  <si>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</si>
  <si>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</si>
  <si>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</si>
  <si>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</si>
  <si>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</si>
  <si>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</si>
  <si>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</si>
  <si>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</si>
  <si>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</si>
  <si>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</si>
  <si>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</si>
  <si>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</si>
  <si>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</si>
  <si>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</si>
  <si>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</si>
  <si>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</si>
  <si>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</si>
  <si>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</si>
  <si>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</si>
  <si>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</si>
  <si>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</si>
  <si>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</si>
  <si>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</si>
  <si>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</si>
  <si>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</si>
  <si>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</si>
  <si>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</si>
  <si>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</si>
  <si>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</si>
  <si>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</si>
  <si>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</si>
  <si>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</si>
  <si>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</si>
  <si>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</si>
  <si>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</si>
  <si>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</si>
  <si>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</si>
  <si>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</si>
  <si>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</si>
  <si>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</si>
  <si>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</si>
  <si>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</si>
  <si>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</si>
  <si>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</si>
  <si>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</si>
  <si>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</si>
  <si>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</si>
  <si>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</si>
  <si>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</si>
  <si>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</si>
  <si>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</si>
  <si>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</si>
  <si>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</si>
  <si>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</si>
  <si>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</si>
  <si>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</si>
  <si>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</si>
  <si>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</si>
  <si>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</si>
  <si>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</si>
  <si>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</si>
  <si>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</si>
  <si>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</si>
  <si>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</si>
  <si>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</si>
  <si>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</si>
  <si>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</si>
  <si>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</si>
  <si>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</si>
  <si>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</si>
  <si>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</si>
  <si>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</si>
  <si>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</si>
  <si>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</si>
  <si>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</si>
  <si>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</si>
  <si>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</si>
  <si>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</si>
  <si>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</si>
  <si>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</si>
  <si>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</si>
  <si>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</si>
  <si>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</si>
  <si>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</si>
  <si>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</si>
  <si>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</si>
  <si>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</si>
  <si>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</si>
  <si>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</si>
  <si>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</si>
  <si>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</si>
  <si>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</si>
  <si>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</si>
  <si>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</si>
  <si>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</si>
  <si>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</si>
  <si>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</si>
  <si>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</si>
  <si>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</si>
  <si>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</si>
  <si>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</si>
  <si>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</si>
  <si>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</si>
  <si>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</si>
  <si>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</si>
  <si>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</si>
  <si>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</si>
  <si>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</si>
  <si>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</si>
  <si>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</si>
  <si>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</si>
  <si>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</si>
  <si>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</si>
  <si>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</si>
  <si>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</si>
  <si>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</si>
  <si>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</si>
  <si>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</si>
  <si>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</si>
  <si>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</si>
  <si>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</si>
  <si>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</si>
  <si>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</si>
  <si>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</si>
  <si>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</si>
  <si>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</si>
  <si>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</si>
  <si>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</si>
  <si>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</si>
  <si>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</si>
  <si>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</si>
  <si>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</si>
  <si>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</si>
  <si>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</si>
  <si>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</si>
  <si>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</si>
  <si>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</si>
  <si>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</si>
  <si>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</si>
  <si>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</si>
  <si>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</si>
  <si>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</si>
  <si>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</si>
  <si>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</si>
  <si>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</si>
  <si>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</si>
  <si>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</si>
  <si>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</si>
  <si>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</si>
  <si>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</si>
  <si>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</si>
  <si>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</si>
  <si>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</si>
  <si>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</si>
  <si>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</si>
  <si>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</si>
  <si>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</si>
  <si>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</si>
  <si>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</si>
  <si>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</si>
  <si>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</si>
  <si>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</si>
  <si>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</si>
  <si>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</si>
  <si>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</si>
  <si>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</si>
  <si>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</si>
  <si>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</si>
  <si>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</si>
  <si>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</si>
  <si>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</si>
  <si>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</si>
  <si>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</si>
  <si>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</si>
  <si>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</si>
  <si>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</si>
  <si>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</si>
  <si>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</si>
  <si>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</si>
  <si>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</si>
  <si>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</si>
  <si>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</si>
  <si>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</si>
  <si>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</si>
  <si>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</si>
  <si>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</si>
  <si>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</si>
  <si>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</si>
  <si>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</si>
  <si>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</si>
  <si>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</si>
  <si>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</si>
  <si>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</si>
  <si>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</si>
  <si>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</si>
  <si>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</si>
  <si>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</si>
  <si>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</si>
  <si>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</si>
  <si>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</si>
  <si>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</si>
  <si>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</si>
  <si>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</si>
  <si>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</si>
  <si>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</si>
  <si>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</si>
  <si>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</si>
  <si>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</si>
  <si>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</si>
  <si>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</si>
  <si>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</si>
  <si>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</si>
  <si>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</si>
  <si>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</si>
  <si>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</si>
  <si>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</si>
  <si>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</si>
  <si>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</si>
  <si>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</si>
  <si>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</si>
  <si>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</si>
  <si>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</si>
  <si>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</si>
  <si>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</si>
  <si>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</si>
  <si>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</si>
  <si>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</si>
  <si>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</si>
  <si>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</si>
  <si>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</si>
  <si>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</si>
  <si>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</si>
  <si>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</si>
  <si>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</si>
  <si>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</si>
  <si>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</si>
  <si>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</si>
  <si>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</si>
  <si>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</si>
  <si>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</si>
  <si>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</si>
  <si>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</si>
  <si>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</si>
  <si>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</si>
  <si>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</si>
  <si>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</si>
  <si>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</si>
  <si>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</si>
  <si>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</si>
  <si>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</si>
  <si>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</si>
  <si>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</si>
  <si>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</si>
  <si>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</si>
  <si>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</si>
  <si>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</si>
  <si>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</si>
  <si>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</si>
  <si>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</si>
  <si>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</si>
  <si>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</si>
  <si>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</si>
  <si>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</si>
  <si>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</si>
  <si>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</si>
  <si>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</si>
  <si>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</si>
  <si>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</si>
  <si>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</si>
  <si>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</si>
  <si>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</si>
  <si>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</si>
  <si>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</si>
  <si>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</si>
  <si>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</si>
  <si>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</si>
  <si>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</si>
  <si>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</si>
  <si>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</si>
  <si>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</si>
  <si>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</si>
  <si>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</si>
  <si>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</si>
  <si>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</si>
  <si>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</si>
  <si>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</si>
  <si>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</si>
  <si>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</si>
  <si>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</si>
  <si>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</si>
  <si>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</si>
  <si>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</si>
  <si>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</si>
  <si>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</si>
  <si>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</si>
  <si>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</si>
  <si>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</si>
  <si>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</si>
  <si>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</si>
  <si>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</si>
  <si>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</si>
  <si>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</si>
  <si>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</si>
  <si>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</si>
  <si>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</si>
  <si>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</si>
  <si>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</si>
  <si>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</si>
  <si>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</si>
  <si>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</si>
  <si>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</si>
  <si>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</si>
  <si>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</si>
  <si>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</si>
  <si>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</si>
  <si>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</si>
  <si>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</si>
  <si>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</si>
  <si>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</si>
  <si>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</si>
  <si>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</si>
  <si>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</si>
  <si>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</si>
  <si>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</si>
  <si>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</si>
  <si>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</si>
  <si>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</si>
  <si>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</si>
  <si>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</si>
  <si>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</si>
  <si>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</si>
  <si>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</si>
  <si>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</si>
  <si>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</si>
  <si>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</si>
  <si>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</si>
  <si>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</si>
  <si>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</si>
  <si>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</si>
  <si>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</si>
  <si>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</si>
  <si>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</si>
  <si>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</si>
  <si>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</si>
  <si>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</si>
  <si>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</si>
  <si>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</si>
  <si>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</si>
  <si>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</si>
  <si>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</si>
  <si>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</si>
  <si>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</si>
  <si>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</si>
  <si>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</si>
  <si>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</si>
  <si>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</si>
  <si>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</si>
  <si>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</si>
  <si>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</si>
  <si>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</si>
  <si>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</si>
  <si>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</si>
  <si>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</si>
  <si>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</si>
  <si>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</si>
  <si>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</si>
  <si>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</si>
  <si>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</si>
  <si>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</si>
  <si>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</si>
  <si>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</si>
  <si>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</si>
  <si>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</si>
  <si>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</si>
  <si>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</si>
  <si>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</si>
  <si>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</si>
  <si>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</si>
  <si>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</si>
  <si>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</si>
  <si>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</si>
  <si>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</si>
  <si>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</si>
  <si>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</si>
  <si>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</si>
  <si>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</si>
  <si>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</si>
  <si>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</si>
  <si>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</si>
  <si>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</si>
  <si>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</si>
  <si>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</si>
  <si>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</si>
  <si>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</si>
  <si>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</si>
  <si>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</si>
  <si>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</si>
  <si>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</si>
  <si>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</si>
  <si>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</si>
  <si>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</si>
  <si>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</si>
  <si>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</si>
  <si>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</si>
  <si>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</si>
  <si>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</si>
  <si>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</si>
  <si>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</si>
  <si>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</si>
  <si>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</si>
  <si>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</si>
  <si>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</si>
  <si>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</si>
  <si>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</si>
  <si>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</si>
  <si>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</si>
  <si>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</si>
  <si>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</si>
  <si>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</si>
  <si>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</si>
  <si>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</si>
  <si>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</si>
  <si>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</si>
  <si>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</si>
  <si>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</si>
  <si>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</si>
  <si>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</si>
  <si>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</si>
  <si>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</si>
  <si>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</si>
  <si>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</si>
  <si>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</si>
  <si>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</si>
  <si>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</si>
  <si>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</si>
  <si>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</si>
  <si>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</si>
  <si>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</si>
  <si>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</si>
  <si>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</si>
  <si>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</si>
  <si>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</si>
  <si>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</si>
  <si>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</si>
  <si>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</si>
  <si>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</si>
  <si>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</si>
  <si>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</si>
  <si>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</si>
  <si>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</si>
  <si>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</si>
  <si>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</si>
  <si>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</si>
  <si>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</si>
  <si>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</si>
  <si>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</si>
  <si>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</si>
  <si>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</si>
  <si>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</si>
  <si>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</si>
  <si>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</si>
  <si>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</si>
  <si>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</si>
  <si>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</si>
  <si>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</si>
  <si>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</si>
  <si>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</si>
  <si>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</si>
  <si>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</si>
  <si>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</si>
  <si>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</si>
  <si>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</si>
  <si>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</si>
  <si>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</si>
  <si>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</si>
  <si>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</si>
  <si>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</si>
  <si>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</si>
  <si>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</si>
  <si>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</si>
  <si>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</si>
  <si>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</si>
  <si>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</si>
  <si>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</si>
  <si>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</si>
  <si>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</si>
  <si>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</si>
  <si>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</si>
  <si>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</si>
  <si>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</si>
  <si>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</si>
  <si>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</si>
  <si>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</si>
  <si>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</si>
  <si>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</si>
  <si>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</si>
  <si>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</si>
  <si>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</si>
  <si>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</si>
  <si>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</si>
  <si>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</si>
  <si>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</si>
  <si>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</si>
  <si>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</si>
  <si>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</si>
  <si>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</si>
  <si>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</si>
  <si>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</si>
  <si>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</si>
  <si>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</si>
  <si>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</si>
  <si>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</si>
  <si>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</si>
  <si>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</si>
  <si>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</si>
  <si>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</si>
  <si>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</si>
  <si>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</si>
  <si>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</si>
  <si>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</si>
  <si>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</si>
  <si>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</si>
  <si>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</si>
  <si>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</si>
  <si>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</si>
  <si>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</si>
  <si>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</si>
  <si>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</si>
  <si>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</si>
  <si>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</si>
  <si>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</si>
  <si>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</si>
  <si>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</si>
  <si>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</si>
  <si>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</si>
  <si>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</si>
  <si>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</si>
  <si>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</si>
  <si>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</si>
  <si>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</si>
  <si>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</si>
  <si>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</si>
  <si>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</si>
  <si>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</si>
  <si>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</si>
  <si>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</si>
  <si>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</si>
  <si>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</si>
  <si>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</si>
  <si>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</si>
  <si>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</si>
  <si>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</si>
  <si>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</si>
  <si>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</si>
  <si>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</si>
  <si>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</si>
  <si>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</si>
  <si>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</si>
  <si>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</si>
  <si>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</si>
  <si>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</si>
  <si>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</si>
  <si>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</si>
  <si>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</si>
  <si>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</si>
  <si>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</si>
  <si>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</si>
  <si>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</si>
  <si>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</si>
  <si>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</si>
  <si>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</si>
  <si>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</si>
  <si>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</si>
  <si>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</si>
  <si>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</si>
  <si>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</si>
  <si>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</si>
  <si>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</si>
  <si>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</si>
  <si>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</si>
  <si>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</si>
  <si>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</si>
  <si>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</si>
  <si>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</si>
  <si>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</si>
  <si>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</si>
  <si>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</si>
  <si>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</si>
  <si>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</si>
  <si>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</si>
  <si>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</si>
  <si>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</si>
  <si>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</si>
  <si>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</si>
  <si>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</si>
  <si>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</si>
  <si>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</si>
  <si>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</si>
  <si>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</si>
  <si>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</si>
  <si>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</si>
  <si>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</si>
  <si>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</si>
  <si>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</si>
  <si>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</si>
  <si>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</si>
  <si>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</si>
  <si>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</si>
  <si>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</si>
  <si>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</si>
  <si>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</si>
  <si>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</si>
  <si>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</si>
  <si>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</si>
  <si>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</si>
  <si>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</si>
  <si>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</si>
  <si>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</si>
  <si>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</si>
  <si>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</si>
  <si>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</si>
  <si>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</si>
  <si>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</si>
  <si>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</si>
  <si>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</si>
  <si>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</si>
  <si>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</si>
  <si>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</si>
  <si>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</si>
  <si>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</si>
  <si>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</si>
  <si>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</si>
  <si>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</si>
  <si>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</si>
  <si>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</si>
  <si>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</si>
  <si>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</si>
  <si>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</si>
  <si>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</si>
  <si>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</si>
  <si>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</si>
  <si>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</si>
  <si>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</si>
  <si>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</si>
  <si>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</si>
  <si>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</si>
  <si>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</si>
  <si>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</si>
  <si>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</si>
  <si>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</si>
  <si>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</si>
  <si>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</si>
  <si>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</si>
  <si>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</si>
  <si>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</si>
  <si>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</si>
  <si>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</si>
  <si>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</si>
  <si>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</si>
  <si>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</si>
  <si>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</si>
  <si>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</si>
  <si>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</si>
  <si>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</si>
  <si>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</si>
  <si>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</si>
  <si>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</si>
  <si>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</si>
  <si>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</si>
  <si>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</si>
  <si>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</si>
  <si>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</si>
  <si>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</si>
  <si>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</si>
  <si>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</si>
  <si>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</si>
  <si>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</si>
  <si>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</si>
  <si>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</si>
  <si>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</si>
  <si>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</si>
  <si>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</si>
  <si>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</si>
  <si>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</si>
  <si>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</si>
  <si>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</si>
  <si>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</si>
  <si>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</si>
  <si>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</si>
  <si>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</si>
  <si>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</si>
  <si>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</si>
  <si>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</si>
  <si>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</si>
  <si>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</si>
  <si>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</si>
  <si>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</si>
  <si>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</si>
  <si>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</si>
  <si>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</si>
  <si>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</si>
  <si>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</si>
  <si>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</si>
  <si>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</si>
  <si>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</si>
  <si>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</si>
  <si>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</si>
  <si>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</si>
  <si>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</si>
  <si>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</si>
  <si>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</si>
  <si>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</si>
  <si>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</si>
  <si>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</si>
  <si>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</si>
  <si>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</si>
  <si>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</si>
  <si>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</si>
  <si>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</si>
  <si>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</si>
  <si>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</si>
  <si>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</si>
  <si>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</si>
  <si>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</si>
  <si>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</si>
  <si>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</si>
  <si>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</si>
  <si>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</si>
  <si>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</si>
  <si>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</si>
  <si>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</si>
  <si>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</si>
  <si>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</si>
  <si>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</si>
  <si>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</si>
  <si>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</si>
  <si>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</si>
  <si>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</si>
  <si>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</si>
  <si>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</si>
  <si>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</si>
  <si>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</si>
  <si>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</si>
  <si>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</si>
  <si>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</si>
  <si>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</si>
  <si>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</si>
  <si>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</si>
  <si>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</si>
  <si>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</si>
  <si>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</si>
  <si>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</si>
  <si>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</si>
  <si>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</si>
  <si>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</si>
  <si>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</si>
  <si>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</si>
  <si>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</si>
  <si>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</si>
  <si>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</si>
  <si>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</si>
  <si>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</si>
  <si>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</si>
  <si>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</si>
  <si>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</si>
  <si>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</si>
  <si>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</si>
  <si>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</si>
  <si>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</si>
  <si>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</si>
  <si>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</si>
  <si>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</si>
  <si>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</si>
  <si>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</si>
  <si>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</si>
  <si>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</si>
  <si>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</si>
  <si>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</si>
  <si>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</si>
  <si>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</si>
  <si>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</si>
  <si>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</si>
  <si>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</si>
  <si>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</si>
  <si>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</si>
  <si>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</si>
  <si>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</si>
  <si>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</si>
  <si>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</si>
  <si>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</si>
  <si>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</si>
  <si>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</si>
  <si>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</si>
  <si>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</si>
  <si>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</si>
  <si>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</si>
  <si>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</si>
  <si>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</si>
  <si>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</si>
  <si>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</si>
  <si>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</si>
  <si>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</si>
  <si>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</si>
  <si>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</si>
  <si>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</si>
  <si>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</si>
  <si>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</si>
  <si>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</si>
  <si>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</si>
  <si>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</si>
  <si>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</si>
  <si>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</si>
  <si>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</si>
  <si>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</si>
  <si>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</si>
  <si>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</si>
  <si>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</si>
  <si>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</si>
  <si>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</si>
  <si>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</si>
  <si>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</si>
  <si>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</si>
  <si>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</si>
  <si>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</si>
  <si>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</si>
  <si>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</si>
  <si>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</si>
  <si>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</si>
  <si>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</si>
  <si>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</si>
  <si>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</si>
  <si>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</si>
  <si>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</si>
  <si>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</si>
  <si>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</si>
  <si>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</si>
  <si>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</si>
  <si>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</si>
  <si>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</si>
  <si>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</si>
  <si>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</si>
  <si>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</si>
  <si>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</si>
  <si>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</si>
  <si>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</si>
  <si>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</si>
  <si>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</si>
  <si>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</si>
  <si>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</si>
  <si>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</si>
  <si>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</si>
  <si>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</si>
  <si>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</si>
  <si>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</si>
  <si>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</si>
  <si>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</si>
  <si>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</si>
  <si>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</si>
  <si>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</si>
  <si>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</si>
  <si>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</si>
  <si>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</si>
  <si>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</si>
  <si>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</si>
  <si>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</si>
  <si>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</si>
  <si>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</si>
  <si>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</si>
  <si>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</si>
  <si>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</si>
  <si>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</si>
  <si>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</si>
  <si>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</si>
  <si>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</si>
  <si>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</si>
  <si>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</si>
  <si>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</si>
  <si>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</si>
  <si>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</si>
  <si>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</si>
  <si>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</si>
  <si>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</si>
  <si>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</si>
  <si>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</si>
  <si>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</si>
  <si>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</si>
  <si>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</si>
  <si>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</si>
  <si>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</si>
  <si>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</si>
  <si>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</si>
  <si>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</si>
  <si>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</si>
  <si>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</si>
  <si>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</si>
  <si>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</si>
  <si>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</si>
  <si>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</si>
  <si>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</si>
  <si>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</si>
  <si>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</si>
  <si>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</si>
  <si>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</si>
  <si>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</si>
  <si>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</si>
  <si>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</si>
  <si>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</si>
  <si>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</si>
  <si>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</si>
  <si>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</si>
  <si>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</si>
  <si>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</si>
  <si>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</si>
  <si>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</si>
  <si>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</si>
  <si>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</si>
  <si>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</si>
  <si>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</si>
  <si>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</si>
  <si>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</si>
  <si>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</si>
  <si>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</si>
  <si>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</si>
  <si>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</si>
  <si>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</si>
  <si>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</si>
  <si>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</si>
  <si>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</si>
  <si>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</si>
  <si>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</si>
  <si>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</si>
  <si>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</si>
  <si>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</si>
  <si>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</si>
  <si>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</si>
  <si>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</si>
  <si>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</si>
  <si>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</si>
  <si>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</si>
  <si>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</si>
  <si>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</si>
  <si>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</si>
  <si>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</si>
  <si>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</si>
  <si>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</si>
  <si>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</si>
  <si>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</si>
  <si>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</si>
  <si>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</si>
  <si>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</si>
  <si>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</si>
  <si>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</si>
  <si>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</si>
  <si>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</si>
  <si>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</si>
  <si>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</si>
  <si>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</si>
  <si>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</si>
  <si>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</si>
  <si>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</si>
  <si>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</si>
  <si>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</si>
  <si>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</si>
  <si>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</si>
  <si>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</si>
  <si>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</si>
  <si>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</si>
  <si>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</si>
  <si>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</si>
  <si>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</si>
  <si>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</si>
  <si>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</si>
  <si>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</si>
  <si>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</si>
  <si>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</si>
  <si>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</si>
  <si>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</si>
  <si>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</si>
  <si>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</si>
  <si>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</si>
  <si>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</si>
  <si>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</si>
  <si>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</si>
  <si>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</si>
  <si>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</si>
  <si>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</si>
  <si>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</si>
  <si>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</si>
  <si>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</si>
  <si>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</si>
  <si>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</si>
  <si>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</si>
  <si>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</si>
  <si>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</si>
  <si>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</si>
  <si>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</si>
  <si>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</si>
  <si>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</si>
  <si>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</si>
  <si>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</si>
  <si>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</si>
  <si>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</si>
  <si>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</si>
  <si>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</si>
  <si>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</si>
  <si>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</si>
  <si>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</si>
  <si>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</si>
  <si>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</si>
  <si>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</si>
  <si>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</si>
  <si>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</si>
  <si>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</si>
  <si>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</si>
  <si>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</si>
  <si>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</si>
  <si>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</si>
  <si>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</si>
  <si>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</si>
  <si>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</si>
  <si>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</si>
  <si>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</si>
  <si>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</si>
  <si>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</si>
  <si>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</si>
  <si>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</si>
  <si>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</si>
  <si>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</si>
  <si>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</si>
  <si>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</si>
  <si>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</si>
  <si>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</si>
  <si>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</si>
  <si>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</si>
  <si>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</si>
  <si>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</si>
  <si>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</si>
  <si>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</si>
  <si>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</si>
  <si>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</si>
  <si>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</si>
  <si>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</si>
  <si>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</si>
  <si>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</si>
  <si>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</si>
  <si>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</si>
  <si>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</si>
  <si>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</si>
  <si>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</si>
  <si>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</si>
  <si>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</si>
  <si>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</si>
  <si>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</si>
  <si>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</si>
  <si>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</si>
  <si>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</si>
  <si>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</si>
  <si>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</si>
  <si>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</si>
  <si>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</si>
  <si>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</si>
  <si>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</si>
  <si>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</si>
  <si>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</si>
  <si>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</si>
  <si>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</si>
  <si>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</si>
  <si>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</si>
  <si>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</si>
  <si>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</si>
  <si>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</si>
  <si>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</si>
  <si>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</si>
  <si>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</si>
  <si>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</si>
  <si>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</si>
  <si>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</si>
  <si>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</si>
  <si>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</si>
  <si>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</si>
  <si>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</si>
  <si>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</si>
  <si>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</si>
  <si>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</si>
  <si>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</si>
  <si>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</si>
  <si>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</si>
  <si>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</si>
  <si>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</si>
  <si>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</si>
  <si>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</si>
  <si>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</si>
  <si>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</si>
  <si>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</si>
  <si>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</si>
  <si>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</si>
  <si>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</si>
  <si>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</si>
  <si>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</si>
  <si>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</si>
  <si>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</si>
  <si>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</si>
  <si>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</si>
  <si>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</si>
  <si>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</si>
  <si>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</si>
  <si>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</si>
  <si>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</si>
  <si>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</si>
  <si>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</si>
  <si>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</si>
  <si>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</si>
  <si>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</si>
  <si>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</si>
  <si>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</si>
  <si>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</si>
  <si>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</si>
  <si>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</si>
  <si>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</si>
  <si>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</si>
  <si>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</si>
  <si>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</si>
  <si>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</si>
  <si>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</si>
  <si>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</si>
  <si>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</si>
  <si>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</si>
  <si>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</si>
  <si>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</si>
  <si>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</si>
  <si>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</si>
  <si>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</si>
  <si>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</si>
  <si>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</si>
  <si>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</si>
  <si>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</si>
  <si>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</si>
  <si>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</si>
  <si>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</si>
  <si>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</si>
  <si>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</si>
  <si>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</si>
  <si>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</si>
  <si>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</si>
  <si>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</si>
  <si>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</si>
  <si>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</si>
  <si>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</si>
  <si>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</si>
  <si>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</si>
  <si>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</si>
  <si>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</si>
  <si>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</si>
  <si>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</si>
  <si>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</si>
  <si>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</si>
  <si>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</si>
  <si>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</si>
  <si>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</si>
  <si>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</si>
  <si>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</si>
  <si>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</si>
  <si>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</si>
  <si>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</si>
  <si>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</si>
  <si>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</si>
  <si>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</si>
  <si>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</si>
  <si>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</si>
  <si>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</si>
  <si>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</si>
  <si>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</si>
  <si>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</si>
  <si>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</si>
  <si>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</si>
  <si>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</si>
  <si>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</si>
  <si>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</si>
  <si>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</si>
  <si>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</si>
  <si>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</si>
  <si>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</si>
  <si>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</si>
  <si>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</si>
  <si>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</si>
  <si>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</si>
  <si>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</si>
  <si>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</si>
  <si>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</si>
  <si>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</si>
  <si>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</si>
  <si>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</si>
  <si>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</si>
  <si>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</si>
  <si>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</si>
  <si>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</si>
  <si>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</si>
  <si>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</si>
  <si>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</si>
  <si>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</si>
  <si>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</si>
  <si>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</si>
  <si>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</si>
  <si>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</si>
  <si>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</si>
  <si>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</si>
  <si>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</si>
  <si>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</si>
  <si>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</si>
  <si>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</si>
  <si>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</si>
  <si>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</si>
  <si>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</si>
  <si>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</si>
  <si>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</si>
  <si>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</si>
  <si>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</si>
  <si>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</si>
  <si>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</si>
  <si>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</si>
  <si>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</si>
  <si>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</si>
  <si>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</si>
  <si>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</si>
  <si>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</si>
  <si>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</si>
  <si>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</si>
  <si>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</si>
  <si>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</si>
  <si>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</si>
  <si>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</si>
  <si>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</si>
  <si>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</si>
  <si>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</si>
  <si>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</si>
  <si>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</si>
  <si>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</si>
  <si>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</si>
  <si>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</si>
  <si>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</si>
  <si>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</si>
  <si>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</si>
  <si>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</si>
  <si>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</si>
  <si>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</si>
  <si>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</si>
  <si>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</si>
  <si>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</si>
  <si>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</si>
  <si>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</si>
  <si>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</si>
  <si>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</si>
  <si>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</si>
  <si>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</si>
  <si>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</si>
  <si>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</si>
  <si>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</si>
  <si>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</si>
  <si>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</si>
  <si>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</si>
  <si>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</si>
  <si>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</si>
  <si>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</si>
  <si>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</si>
  <si>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</si>
  <si>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</si>
  <si>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</si>
  <si>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</si>
  <si>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</si>
  <si>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</si>
  <si>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</si>
  <si>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</si>
  <si>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</si>
  <si>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</si>
  <si>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</si>
  <si>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</si>
  <si>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</si>
  <si>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</si>
  <si>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</si>
  <si>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</si>
  <si>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</si>
  <si>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</si>
  <si>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</si>
  <si>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</si>
  <si>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</si>
  <si>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</si>
  <si>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</si>
  <si>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</si>
  <si>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</si>
  <si>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</si>
  <si>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</si>
  <si>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</si>
  <si>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</si>
  <si>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</si>
  <si>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</si>
  <si>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</si>
  <si>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</si>
  <si>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</si>
  <si>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</si>
  <si>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</si>
  <si>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</si>
  <si>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</si>
  <si>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</si>
  <si>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</si>
  <si>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</si>
  <si>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</si>
  <si>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</si>
  <si>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</si>
  <si>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</si>
  <si>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</si>
  <si>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</si>
  <si>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</si>
  <si>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</si>
  <si>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</si>
  <si>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</si>
  <si>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</si>
  <si>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</si>
  <si>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</si>
  <si>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</si>
  <si>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</si>
  <si>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</si>
  <si>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</si>
  <si>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</si>
  <si>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</si>
  <si>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</si>
  <si>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</si>
  <si>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</si>
  <si>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</si>
  <si>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</si>
  <si>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</si>
  <si>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</si>
  <si>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</si>
  <si>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</si>
  <si>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</si>
  <si>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</si>
  <si>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</si>
  <si>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</si>
  <si>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</si>
  <si>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</si>
  <si>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</si>
  <si>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</si>
  <si>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</si>
  <si>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</si>
  <si>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</si>
  <si>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</si>
  <si>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</si>
  <si>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</si>
  <si>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</si>
  <si>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</si>
  <si>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</si>
  <si>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</si>
  <si>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</si>
  <si>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</si>
  <si>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</si>
  <si>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</si>
  <si>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</si>
  <si>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</si>
  <si>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</si>
  <si>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</si>
  <si>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</si>
  <si>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</si>
  <si>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</si>
  <si>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</si>
  <si>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</si>
  <si>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</si>
  <si>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</si>
  <si>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</si>
  <si>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</si>
  <si>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</si>
  <si>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</si>
  <si>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</si>
  <si>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</si>
  <si>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</si>
  <si>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</si>
  <si>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</si>
  <si>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</si>
  <si>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</si>
  <si>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</si>
  <si>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</si>
  <si>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</si>
  <si>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</si>
  <si>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</si>
  <si>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</si>
  <si>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</si>
  <si>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</si>
  <si>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</si>
  <si>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</si>
  <si>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</si>
  <si>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</si>
  <si>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</si>
  <si>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</si>
  <si>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</si>
  <si>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</si>
  <si>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</si>
  <si>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</si>
  <si>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</si>
  <si>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</si>
  <si>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</si>
  <si>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</si>
  <si>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</si>
  <si>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</si>
  <si>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</si>
  <si>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</si>
  <si>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</si>
  <si>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</si>
  <si>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</si>
  <si>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</si>
  <si>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</si>
  <si>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</si>
  <si>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</si>
  <si>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</si>
  <si>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</si>
  <si>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</si>
  <si>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</si>
  <si>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</si>
  <si>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</si>
  <si>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</si>
  <si>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</si>
  <si>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</si>
  <si>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</si>
  <si>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</si>
  <si>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</si>
  <si>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</si>
  <si>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</si>
  <si>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</si>
  <si>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</si>
  <si>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</si>
  <si>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</si>
  <si>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</si>
  <si>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</si>
  <si>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</si>
  <si>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</si>
  <si>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</si>
  <si>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</si>
  <si>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</si>
  <si>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</si>
  <si>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</si>
  <si>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</si>
  <si>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</si>
  <si>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</si>
  <si>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</si>
  <si>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</si>
  <si>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</si>
  <si>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</si>
  <si>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</si>
  <si>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</si>
  <si>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</si>
  <si>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</si>
  <si>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</si>
  <si>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</si>
  <si>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</si>
  <si>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</si>
  <si>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</si>
  <si>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</si>
  <si>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</si>
  <si>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</si>
  <si>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</si>
  <si>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</si>
  <si>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</si>
  <si>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</si>
  <si>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</si>
  <si>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</si>
  <si>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</si>
  <si>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</si>
  <si>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</si>
  <si>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</si>
  <si>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</si>
  <si>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</si>
  <si>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</si>
  <si>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</si>
  <si>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</si>
  <si>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</si>
  <si>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</si>
  <si>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</si>
  <si>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</si>
  <si>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</si>
  <si>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</si>
  <si>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</si>
  <si>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</si>
  <si>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</si>
  <si>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</si>
  <si>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</si>
  <si>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</si>
  <si>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</si>
  <si>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</si>
  <si>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</si>
  <si>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</si>
  <si>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</si>
  <si>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</si>
  <si>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</si>
  <si>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</si>
  <si>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</si>
  <si>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</si>
  <si>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</si>
  <si>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</si>
  <si>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</si>
  <si>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</si>
  <si>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</si>
  <si>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</si>
  <si>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</si>
  <si>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</si>
  <si>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</si>
  <si>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</si>
  <si>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</si>
  <si>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</si>
  <si>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</si>
  <si>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</si>
  <si>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</si>
  <si>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</si>
  <si>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</si>
  <si>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</si>
  <si>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</si>
  <si>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</si>
  <si>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</si>
  <si>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</si>
  <si>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</si>
  <si>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</si>
  <si>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</si>
  <si>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</si>
  <si>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</si>
  <si>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</si>
  <si>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</si>
  <si>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</si>
  <si>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</si>
  <si>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</si>
  <si>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</si>
  <si>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</si>
  <si>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</si>
  <si>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</si>
  <si>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</si>
  <si>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</si>
  <si>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</si>
  <si>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</si>
  <si>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</si>
  <si>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</si>
  <si>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</si>
  <si>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</si>
  <si>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</si>
  <si>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</si>
  <si>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</si>
  <si>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</si>
  <si>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</si>
  <si>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</si>
  <si>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</si>
  <si>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</si>
  <si>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</si>
  <si>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</si>
  <si>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</si>
  <si>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</si>
  <si>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</si>
  <si>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</si>
  <si>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</si>
  <si>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</si>
  <si>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</si>
  <si>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</si>
  <si>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</si>
  <si>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</si>
  <si>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</si>
  <si>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</si>
  <si>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</si>
  <si>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</si>
  <si>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</si>
  <si>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</si>
  <si>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</si>
  <si>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</si>
  <si>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</si>
  <si>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</si>
  <si>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</si>
  <si>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</si>
  <si>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</si>
  <si>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</si>
  <si>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</si>
  <si>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</si>
  <si>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</si>
  <si>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</si>
  <si>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</si>
  <si>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</si>
  <si>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</si>
  <si>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</si>
  <si>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</si>
  <si>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</si>
  <si>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</si>
  <si>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</si>
  <si>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</si>
  <si>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</si>
  <si>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</si>
  <si>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</si>
  <si>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</si>
  <si>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</si>
  <si>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</si>
  <si>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</si>
  <si>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</si>
  <si>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</si>
  <si>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</si>
  <si>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</si>
  <si>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</si>
  <si>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</si>
  <si>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</si>
  <si>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</si>
  <si>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</si>
  <si>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</si>
  <si>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</si>
  <si>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</si>
  <si>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</si>
  <si>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</si>
  <si>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</si>
  <si>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</si>
  <si>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</si>
  <si>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</si>
  <si>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</si>
  <si>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</si>
  <si>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</si>
  <si>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</si>
  <si>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</si>
  <si>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</si>
  <si>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</si>
  <si>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</si>
  <si>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</si>
  <si>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</si>
  <si>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</si>
  <si>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</si>
  <si>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</si>
  <si>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</si>
  <si>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</si>
  <si>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</si>
  <si>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</si>
  <si>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</si>
  <si>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</si>
  <si>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</si>
  <si>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</si>
  <si>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</si>
  <si>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</si>
  <si>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</si>
  <si>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</si>
  <si>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</si>
  <si>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</si>
  <si>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</si>
  <si>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</si>
  <si>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</si>
  <si>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</si>
  <si>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</si>
  <si>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</si>
  <si>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</si>
  <si>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</si>
  <si>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</si>
  <si>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</si>
  <si>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</si>
  <si>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</si>
  <si>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</si>
  <si>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</si>
  <si>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</si>
  <si>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</si>
  <si>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</si>
  <si>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</si>
  <si>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</si>
  <si>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</si>
  <si>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</si>
  <si>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</si>
  <si>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</si>
  <si>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</si>
  <si>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</si>
  <si>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</si>
  <si>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</si>
  <si>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</si>
  <si>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</si>
  <si>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</si>
  <si>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</si>
  <si>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</si>
  <si>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</si>
  <si>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</si>
  <si>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</si>
  <si>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</si>
  <si>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</si>
  <si>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</si>
  <si>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</si>
  <si>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</si>
  <si>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</si>
  <si>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</si>
  <si>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</si>
  <si>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</si>
  <si>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</si>
  <si>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</si>
  <si>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</si>
  <si>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</si>
  <si>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</si>
  <si>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</si>
  <si>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</si>
  <si>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</si>
  <si>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</si>
  <si>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</si>
  <si>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</si>
  <si>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</si>
  <si>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</si>
  <si>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</si>
  <si>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</si>
  <si>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</si>
  <si>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</si>
  <si>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</si>
  <si>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</si>
  <si>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</si>
  <si>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</si>
  <si>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</si>
  <si>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</si>
  <si>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</si>
  <si>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</si>
  <si>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</si>
  <si>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</si>
  <si>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</si>
  <si>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</si>
  <si>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</si>
  <si>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</si>
  <si>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</si>
  <si>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</si>
  <si>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</si>
  <si>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</si>
  <si>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</si>
  <si>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</si>
  <si>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</si>
  <si>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</si>
  <si>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</si>
  <si>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</si>
  <si>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</si>
  <si>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</si>
  <si>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</si>
  <si>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</si>
  <si>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</si>
  <si>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</si>
  <si>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</si>
  <si>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</si>
  <si>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</si>
  <si>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</si>
  <si>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</si>
  <si>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</si>
  <si>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</si>
  <si>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</si>
  <si>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</si>
  <si>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</si>
  <si>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</si>
  <si>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</si>
  <si>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</si>
  <si>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</si>
  <si>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</si>
  <si>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</si>
  <si>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</si>
  <si>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</si>
  <si>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</si>
  <si>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</si>
  <si>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</si>
  <si>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</si>
  <si>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</si>
  <si>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</si>
  <si>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</si>
  <si>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</si>
  <si>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</si>
  <si>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</si>
  <si>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</si>
  <si>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</si>
  <si>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</si>
  <si>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</si>
  <si>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</si>
  <si>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</si>
  <si>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</si>
  <si>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</si>
  <si>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</si>
  <si>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</si>
  <si>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</si>
  <si>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</si>
  <si>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</si>
  <si>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</si>
  <si>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</si>
  <si>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</si>
  <si>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</si>
  <si>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</si>
  <si>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</si>
  <si>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</si>
  <si>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</si>
  <si>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</si>
  <si>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</si>
  <si>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</si>
  <si>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</si>
  <si>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</si>
  <si>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</si>
  <si>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</si>
  <si>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</si>
  <si>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</si>
  <si>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</si>
  <si>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</si>
  <si>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</si>
  <si>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</si>
  <si>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</si>
  <si>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</si>
  <si>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</si>
  <si>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</si>
  <si>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</si>
  <si>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</si>
  <si>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</si>
  <si>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</si>
  <si>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</si>
  <si>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</si>
  <si>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</si>
  <si>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</si>
  <si>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</si>
  <si>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</si>
  <si>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</si>
  <si>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</si>
  <si>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</si>
  <si>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</si>
  <si>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</si>
  <si>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</si>
  <si>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</si>
  <si>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</si>
  <si>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</si>
  <si>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</si>
  <si>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</si>
  <si>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</si>
  <si>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</si>
  <si>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</si>
  <si>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</si>
  <si>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</si>
  <si>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</si>
  <si>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</si>
  <si>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</si>
  <si>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</si>
  <si>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</si>
  <si>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</si>
  <si>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</si>
  <si>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</si>
  <si>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</si>
  <si>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</si>
  <si>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</si>
  <si>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</si>
  <si>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</si>
  <si>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</si>
  <si>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</si>
  <si>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</si>
  <si>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</si>
  <si>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</si>
  <si>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</si>
  <si>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</si>
  <si>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</si>
  <si>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</si>
  <si>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</si>
  <si>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</si>
  <si>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</si>
  <si>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</si>
  <si>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</si>
  <si>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</si>
  <si>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</si>
  <si>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</si>
  <si>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</si>
  <si>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</si>
  <si>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</si>
  <si>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</si>
  <si>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</si>
  <si>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</si>
  <si>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</si>
  <si>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</si>
  <si>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</si>
  <si>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</si>
  <si>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</si>
  <si>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</si>
  <si>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</si>
  <si>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</si>
  <si>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</si>
  <si>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</si>
  <si>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</si>
  <si>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</si>
  <si>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</si>
  <si>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</si>
  <si>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</si>
  <si>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</si>
  <si>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</si>
  <si>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</si>
  <si>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</si>
  <si>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</si>
  <si>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</si>
  <si>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</si>
  <si>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</si>
  <si>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</si>
  <si>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</si>
  <si>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</si>
  <si>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</si>
  <si>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</si>
  <si>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</si>
  <si>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</si>
  <si>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</si>
  <si>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</si>
  <si>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</si>
  <si>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</si>
  <si>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</si>
  <si>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</si>
  <si>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</si>
  <si>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</si>
  <si>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</si>
  <si>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</si>
  <si>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</si>
  <si>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</si>
  <si>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</si>
  <si>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</si>
  <si>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</si>
  <si>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</si>
  <si>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</si>
  <si>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</si>
  <si>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</si>
  <si>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</si>
  <si>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</si>
  <si>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</si>
  <si>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</si>
  <si>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</si>
  <si>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</si>
  <si>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</si>
  <si>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</si>
  <si>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</si>
  <si>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</si>
  <si>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</si>
  <si>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</si>
  <si>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</si>
  <si>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</si>
  <si>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</si>
  <si>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</si>
  <si>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</si>
  <si>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</si>
  <si>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</si>
  <si>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</si>
  <si>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</si>
  <si>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</si>
  <si>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</si>
  <si>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</si>
  <si>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</si>
  <si>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</si>
  <si>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</si>
  <si>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</si>
  <si>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</si>
  <si>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</si>
  <si>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</si>
  <si>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</si>
  <si>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</si>
  <si>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</si>
  <si>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</si>
  <si>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</si>
  <si>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</si>
  <si>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</si>
  <si>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</si>
  <si>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</si>
  <si>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</si>
  <si>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</si>
  <si>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</si>
  <si>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</si>
  <si>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</si>
  <si>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</si>
  <si>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</si>
  <si>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</si>
  <si>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</si>
  <si>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</si>
  <si>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</si>
  <si>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</si>
  <si>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</si>
  <si>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</si>
  <si>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</si>
  <si>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</si>
  <si>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</si>
  <si>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</si>
  <si>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</si>
  <si>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</si>
  <si>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</si>
  <si>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</si>
  <si>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</si>
  <si>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</si>
  <si>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</si>
  <si>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</si>
  <si>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</si>
  <si>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</si>
  <si>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</si>
  <si>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</si>
  <si>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</si>
  <si>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</si>
  <si>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</si>
  <si>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</si>
  <si>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</si>
  <si>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</si>
  <si>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</si>
  <si>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</si>
  <si>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</si>
  <si>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</si>
  <si>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</si>
  <si>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</si>
  <si>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</si>
  <si>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</si>
  <si>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</si>
  <si>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</si>
  <si>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</si>
  <si>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</si>
  <si>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</si>
  <si>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</si>
  <si>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</si>
  <si>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</si>
  <si>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</si>
  <si>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</si>
  <si>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</si>
  <si>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</si>
  <si>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</si>
  <si>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</si>
  <si>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</si>
  <si>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</si>
  <si>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</si>
  <si>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</si>
  <si>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</si>
  <si>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</si>
  <si>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</si>
  <si>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</si>
  <si>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</si>
  <si>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</si>
  <si>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</si>
  <si>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</si>
  <si>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</si>
  <si>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</si>
  <si>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</si>
  <si>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</si>
  <si>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</si>
  <si>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</si>
  <si>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</si>
  <si>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</si>
  <si>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</si>
  <si>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</si>
  <si>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</si>
  <si>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</si>
  <si>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</si>
  <si>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</si>
  <si>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</si>
  <si>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</si>
  <si>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</si>
  <si>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</si>
  <si>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</si>
  <si>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</si>
  <si>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</si>
  <si>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</si>
  <si>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</si>
  <si>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</si>
  <si>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</si>
  <si>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</si>
  <si>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</si>
  <si>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</si>
  <si>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</si>
  <si>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</si>
  <si>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</si>
  <si>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</si>
  <si>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</si>
  <si>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</si>
  <si>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</si>
  <si>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</si>
  <si>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</si>
  <si>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</si>
  <si>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</si>
  <si>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</si>
  <si>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</si>
  <si>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</si>
  <si>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</si>
  <si>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</si>
  <si>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</si>
  <si>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</si>
  <si>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</si>
  <si>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</si>
  <si>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</si>
  <si>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</si>
  <si>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</si>
  <si>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</si>
  <si>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</si>
  <si>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</si>
  <si>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</si>
  <si>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</si>
  <si>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</si>
  <si>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</si>
  <si>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</si>
  <si>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</si>
  <si>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</si>
  <si>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</si>
  <si>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</si>
  <si>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</si>
  <si>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</si>
  <si>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</si>
  <si>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</si>
  <si>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</si>
  <si>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</si>
  <si>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</si>
  <si>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</si>
  <si>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</si>
  <si>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</si>
  <si>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</si>
  <si>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</si>
  <si>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</si>
  <si>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</si>
  <si>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</si>
  <si>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</si>
  <si>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</si>
  <si>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</si>
  <si>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</si>
  <si>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</si>
  <si>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</si>
  <si>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</si>
  <si>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</si>
  <si>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</si>
  <si>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</si>
  <si>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</si>
  <si>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</si>
  <si>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</si>
  <si>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</si>
  <si>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</si>
  <si>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</si>
  <si>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</si>
  <si>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</si>
  <si>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</si>
  <si>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</si>
  <si>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</si>
  <si>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</si>
  <si>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</si>
  <si>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</si>
  <si>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</si>
  <si>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</si>
  <si>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</si>
  <si>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</si>
  <si>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</si>
  <si>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</si>
  <si>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</si>
  <si>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</si>
  <si>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</si>
  <si>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</si>
  <si>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</si>
  <si>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</si>
  <si>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</si>
  <si>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</si>
  <si>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</si>
  <si>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</si>
  <si>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</si>
  <si>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</si>
  <si>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</si>
  <si>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</si>
  <si>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</si>
  <si>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</si>
  <si>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</si>
  <si>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</si>
  <si>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</si>
  <si>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</si>
  <si>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</si>
  <si>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</si>
  <si>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</si>
  <si>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</si>
  <si>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</si>
  <si>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</si>
  <si>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</si>
  <si>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</si>
  <si>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</si>
  <si>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</si>
  <si>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</si>
  <si>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</si>
  <si>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</si>
  <si>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</si>
  <si>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</si>
  <si>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</si>
  <si>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</si>
  <si>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</si>
  <si>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</si>
  <si>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</si>
  <si>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</si>
  <si>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</si>
  <si>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</si>
  <si>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</si>
  <si>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</si>
  <si>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</si>
  <si>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</si>
  <si>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</si>
  <si>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</si>
  <si>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</si>
  <si>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</si>
  <si>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</si>
  <si>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</si>
  <si>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</si>
  <si>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</si>
  <si>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</si>
  <si>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</si>
  <si>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</si>
  <si>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</si>
  <si>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</si>
  <si>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</si>
  <si>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</si>
  <si>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</si>
  <si>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</si>
  <si>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</si>
  <si>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</si>
  <si>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</si>
  <si>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</si>
  <si>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</si>
  <si>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</si>
  <si>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</si>
  <si>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</si>
  <si>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</si>
  <si>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</si>
  <si>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</si>
  <si>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</si>
  <si>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</si>
  <si>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</si>
  <si>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</si>
  <si>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</si>
  <si>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</si>
  <si>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</si>
  <si>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</si>
  <si>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</si>
  <si>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</si>
  <si>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</si>
  <si>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</si>
  <si>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</si>
  <si>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</si>
  <si>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</si>
  <si>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</si>
  <si>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</si>
  <si>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</si>
  <si>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</si>
  <si>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</si>
  <si>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</si>
  <si>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</si>
  <si>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</si>
  <si>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</si>
  <si>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</si>
  <si>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</si>
  <si>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</si>
  <si>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</si>
  <si>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</si>
  <si>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</si>
  <si>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</si>
  <si>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</si>
  <si>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</si>
  <si>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</si>
  <si>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</si>
  <si>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</si>
  <si>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</si>
  <si>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</si>
  <si>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</si>
  <si>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</si>
  <si>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</si>
  <si>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</si>
  <si>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</si>
  <si>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</si>
  <si>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</si>
  <si>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</si>
  <si>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</si>
  <si>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</si>
  <si>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</si>
  <si>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</si>
  <si>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</si>
  <si>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</si>
  <si>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</si>
  <si>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</si>
  <si>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</si>
  <si>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</si>
  <si>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</si>
  <si>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</si>
  <si>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</si>
  <si>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</si>
  <si>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</si>
  <si>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</si>
  <si>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</si>
  <si>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</si>
  <si>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</si>
  <si>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</si>
  <si>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</si>
  <si>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</si>
  <si>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</si>
  <si>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</si>
  <si>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</si>
  <si>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</si>
  <si>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</si>
  <si>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</si>
  <si>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</si>
  <si>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</si>
  <si>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</si>
  <si>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</si>
  <si>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</si>
  <si>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</si>
  <si>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</si>
  <si>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</si>
  <si>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</si>
  <si>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</si>
  <si>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</si>
  <si>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</si>
  <si>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</si>
  <si>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</si>
  <si>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</si>
  <si>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</si>
  <si>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</si>
  <si>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</si>
  <si>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</si>
  <si>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</si>
  <si>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</si>
  <si>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</si>
  <si>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</si>
  <si>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</si>
  <si>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</si>
  <si>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</si>
  <si>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</si>
  <si>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</si>
  <si>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</si>
  <si>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</si>
  <si>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</si>
  <si>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</si>
  <si>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</si>
  <si>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</si>
  <si>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</si>
  <si>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</si>
  <si>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</si>
  <si>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</si>
  <si>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</si>
  <si>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</si>
  <si>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</si>
  <si>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</si>
  <si>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</si>
  <si>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</si>
  <si>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</si>
  <si>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</si>
  <si>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</si>
  <si>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</si>
  <si>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</si>
  <si>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</si>
  <si>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</si>
  <si>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</si>
  <si>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</si>
  <si>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</si>
  <si>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</si>
  <si>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</si>
  <si>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</si>
  <si>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</si>
  <si>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</si>
  <si>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</si>
  <si>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</si>
  <si>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</si>
  <si>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</si>
  <si>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</si>
  <si>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</si>
  <si>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</si>
  <si>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</si>
  <si>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</si>
  <si>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</si>
  <si>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</si>
  <si>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</si>
  <si>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</si>
  <si>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</si>
  <si>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</si>
  <si>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</si>
  <si>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</si>
  <si>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</si>
  <si>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</si>
  <si>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</si>
  <si>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</si>
  <si>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</si>
  <si>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</si>
  <si>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</si>
  <si>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</si>
  <si>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</si>
  <si>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</si>
  <si>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</si>
  <si>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</si>
  <si>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</si>
  <si>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</si>
  <si>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</si>
  <si>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</si>
  <si>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</si>
  <si>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</si>
  <si>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</si>
  <si>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</si>
  <si>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</si>
  <si>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</si>
  <si>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</si>
  <si>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</si>
  <si>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</si>
  <si>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</si>
  <si>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</si>
  <si>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</si>
  <si>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</si>
  <si>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</si>
  <si>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</si>
  <si>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</si>
  <si>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</si>
  <si>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</si>
  <si>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</si>
  <si>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</si>
  <si>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</si>
  <si>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</si>
  <si>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</si>
  <si>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</si>
  <si>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</si>
  <si>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</si>
  <si>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</si>
  <si>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</si>
  <si>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</si>
  <si>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</si>
  <si>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</si>
  <si>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</si>
  <si>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</si>
  <si>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</si>
  <si>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</si>
  <si>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</si>
  <si>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</si>
  <si>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</si>
  <si>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</si>
  <si>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</si>
  <si>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</si>
  <si>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</si>
  <si>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</si>
  <si>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</si>
  <si>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</si>
  <si>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</si>
  <si>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</si>
  <si>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</si>
  <si>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</si>
  <si>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</si>
  <si>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</si>
  <si>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</si>
  <si>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</si>
  <si>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</si>
  <si>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</si>
  <si>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</si>
  <si>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</si>
  <si>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</si>
  <si>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</si>
  <si>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</si>
  <si>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</si>
  <si>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</si>
  <si>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</si>
  <si>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</si>
  <si>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</si>
  <si>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</si>
  <si>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</si>
  <si>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</si>
  <si>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</si>
  <si>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</si>
  <si>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</si>
  <si>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</si>
  <si>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</si>
  <si>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</si>
  <si>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</si>
  <si>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</si>
  <si>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</si>
  <si>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</si>
  <si>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</si>
  <si>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</si>
  <si>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</si>
  <si>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</si>
  <si>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</si>
  <si>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</si>
  <si>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</si>
  <si>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</si>
  <si>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</si>
  <si>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</si>
  <si>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</si>
  <si>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</si>
  <si>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</si>
  <si>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</si>
  <si>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</si>
  <si>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</si>
  <si>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</si>
  <si>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</si>
  <si>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</si>
  <si>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</si>
  <si>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</si>
  <si>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</si>
  <si>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</si>
  <si>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</si>
  <si>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</si>
  <si>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</si>
  <si>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</si>
  <si>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</si>
  <si>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</si>
  <si>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</si>
  <si>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</si>
  <si>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</si>
  <si>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</si>
  <si>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</si>
  <si>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</si>
  <si>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</si>
  <si>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</si>
  <si>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</si>
  <si>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</si>
  <si>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</si>
  <si>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</si>
  <si>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</si>
  <si>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</si>
  <si>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</si>
  <si>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</si>
  <si>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</si>
  <si>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</si>
  <si>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</si>
  <si>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</si>
  <si>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</si>
  <si>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</si>
  <si>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</si>
  <si>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</si>
  <si>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</si>
  <si>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</si>
  <si>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</si>
  <si>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</si>
  <si>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</si>
  <si>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</si>
  <si>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</si>
  <si>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</si>
  <si>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</si>
  <si>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</si>
  <si>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</si>
  <si>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</si>
  <si>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</si>
  <si>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</si>
  <si>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</si>
  <si>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</si>
  <si>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</si>
  <si>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</si>
  <si>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</si>
  <si>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</si>
  <si>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</si>
  <si>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</si>
  <si>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</si>
  <si>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</si>
  <si>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</si>
  <si>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</si>
  <si>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</si>
  <si>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</si>
  <si>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</si>
  <si>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</si>
  <si>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</si>
  <si>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</si>
  <si>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</si>
  <si>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</si>
  <si>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</si>
  <si>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</si>
  <si>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</si>
  <si>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</si>
  <si>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</si>
  <si>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</si>
  <si>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</si>
  <si>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</si>
  <si>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</si>
  <si>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</si>
  <si>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</si>
  <si>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</si>
  <si>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</si>
  <si>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</si>
  <si>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</si>
  <si>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</si>
  <si>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</si>
  <si>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</si>
  <si>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</si>
  <si>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</si>
  <si>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</si>
  <si>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</si>
  <si>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</si>
  <si>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</si>
  <si>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</si>
  <si>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</si>
  <si>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</si>
  <si>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</si>
  <si>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</si>
  <si>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</si>
  <si>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</si>
  <si>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</si>
  <si>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</si>
  <si>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</si>
  <si>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</si>
  <si>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</si>
  <si>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</si>
  <si>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</si>
  <si>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</si>
  <si>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</si>
  <si>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</si>
  <si>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</si>
  <si>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</si>
  <si>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</si>
  <si>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</si>
  <si>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</si>
  <si>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</si>
  <si>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</si>
  <si>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</si>
  <si>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</si>
  <si>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</si>
  <si>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</si>
  <si>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</si>
  <si>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</si>
  <si>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</si>
  <si>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</si>
  <si>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</si>
  <si>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</si>
  <si>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</si>
  <si>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</si>
  <si>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</si>
  <si>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</si>
  <si>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</si>
  <si>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</si>
  <si>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</si>
  <si>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</si>
  <si>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</si>
  <si>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</si>
  <si>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</si>
  <si>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</si>
  <si>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</si>
  <si>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</si>
  <si>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</si>
  <si>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</si>
  <si>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</si>
  <si>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</si>
  <si>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</si>
  <si>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</si>
  <si>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</si>
  <si>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</si>
  <si>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</si>
  <si>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</si>
  <si>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</si>
  <si>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</si>
  <si>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</si>
  <si>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</si>
  <si>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</si>
  <si>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</si>
  <si>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</si>
  <si>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</si>
  <si>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</si>
  <si>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</si>
  <si>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</si>
  <si>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</si>
  <si>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</si>
  <si>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</si>
  <si>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</si>
  <si>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</si>
  <si>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</si>
  <si>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</si>
  <si>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</si>
  <si>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</si>
  <si>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</si>
  <si>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</si>
  <si>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</si>
  <si>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</si>
  <si>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</si>
  <si>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</si>
  <si>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</si>
  <si>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</si>
  <si>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</si>
  <si>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</si>
  <si>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</si>
  <si>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</si>
  <si>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</si>
  <si>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</si>
  <si>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</si>
  <si>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</si>
  <si>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</si>
  <si>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</si>
  <si>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</si>
  <si>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</si>
  <si>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</si>
  <si>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</si>
  <si>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</si>
  <si>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</si>
  <si>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</si>
  <si>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</si>
  <si>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</si>
  <si>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</si>
  <si>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</si>
  <si>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</si>
  <si>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</si>
  <si>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</si>
  <si>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</si>
  <si>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</si>
  <si>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</si>
  <si>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</si>
  <si>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</si>
  <si>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</si>
  <si>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</si>
  <si>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</si>
  <si>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</si>
  <si>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</si>
  <si>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</si>
  <si>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</si>
  <si>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</si>
  <si>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</si>
  <si>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</si>
  <si>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</si>
  <si>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</si>
  <si>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</si>
  <si>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</si>
  <si>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</si>
  <si>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</si>
  <si>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</si>
  <si>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</si>
  <si>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</si>
  <si>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</si>
  <si>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</si>
  <si>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</si>
  <si>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</si>
  <si>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</si>
  <si>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</si>
  <si>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</si>
  <si>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</si>
  <si>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</si>
  <si>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</si>
  <si>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</si>
  <si>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</si>
  <si>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</si>
  <si>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</si>
  <si>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</si>
  <si>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</si>
  <si>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</si>
  <si>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</si>
  <si>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</si>
  <si>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</si>
  <si>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</si>
  <si>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</si>
  <si>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</si>
  <si>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</si>
  <si>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</si>
  <si>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</si>
  <si>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</si>
  <si>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</si>
  <si>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</si>
  <si>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</si>
  <si>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</si>
  <si>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</si>
  <si>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</si>
  <si>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</si>
  <si>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</si>
  <si>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</si>
  <si>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</si>
  <si>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</si>
  <si>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</si>
  <si>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</si>
  <si>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</si>
  <si>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</si>
  <si>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</si>
  <si>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</si>
  <si>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</si>
  <si>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</si>
  <si>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</si>
  <si>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</si>
  <si>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</si>
  <si>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</si>
  <si>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</si>
  <si>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</si>
  <si>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</si>
  <si>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</si>
  <si>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</si>
  <si>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</si>
  <si>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</si>
  <si>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</si>
  <si>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</si>
  <si>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</si>
  <si>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</si>
  <si>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</si>
  <si>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</si>
  <si>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</si>
  <si>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</si>
  <si>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</si>
  <si>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</si>
  <si>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</si>
  <si>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</si>
  <si>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</si>
  <si>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</si>
  <si>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</si>
  <si>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</si>
  <si>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</si>
  <si>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</si>
  <si>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</si>
  <si>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</si>
  <si>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</si>
  <si>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</si>
  <si>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</si>
  <si>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</si>
  <si>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</si>
  <si>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</si>
  <si>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</si>
  <si>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</si>
  <si>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</si>
  <si>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</si>
  <si>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</si>
  <si>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</si>
  <si>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</si>
  <si>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</si>
  <si>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</si>
  <si>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</si>
  <si>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</si>
  <si>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</si>
  <si>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</si>
  <si>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</si>
  <si>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</si>
  <si>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</si>
  <si>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</si>
  <si>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</si>
  <si>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</si>
  <si>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</si>
  <si>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</si>
  <si>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</si>
  <si>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</si>
  <si>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</si>
  <si>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</si>
  <si>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</si>
  <si>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</si>
  <si>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</si>
  <si>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</si>
  <si>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</si>
  <si>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</si>
  <si>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</si>
  <si>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</si>
  <si>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</si>
  <si>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</si>
  <si>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</si>
  <si>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</si>
  <si>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</si>
  <si>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</si>
  <si>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</si>
  <si>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</si>
  <si>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</si>
  <si>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</si>
  <si>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</si>
  <si>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</si>
  <si>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</si>
  <si>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</si>
  <si>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</si>
  <si>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</si>
  <si>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</si>
  <si>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</si>
  <si>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</si>
  <si>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</si>
  <si>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</si>
  <si>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</si>
  <si>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</si>
  <si>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</si>
  <si>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</si>
  <si>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</si>
  <si>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</si>
  <si>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</si>
  <si>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</si>
  <si>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</si>
  <si>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</si>
  <si>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</si>
  <si>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</si>
  <si>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</si>
  <si>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</si>
  <si>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</si>
  <si>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</si>
  <si>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</si>
  <si>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</si>
  <si>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</si>
  <si>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</si>
  <si>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</si>
  <si>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</si>
  <si>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</si>
  <si>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</si>
  <si>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</si>
  <si>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</si>
  <si>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</si>
  <si>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</si>
  <si>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</si>
  <si>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</si>
  <si>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</si>
  <si>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</si>
  <si>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</si>
  <si>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</si>
  <si>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</si>
  <si>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</si>
  <si>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</si>
  <si>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</si>
  <si>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</si>
  <si>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</si>
  <si>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</si>
  <si>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</si>
  <si>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</si>
  <si>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</si>
  <si>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</si>
  <si>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</si>
  <si>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</si>
  <si>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</si>
  <si>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</si>
  <si>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</si>
  <si>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</si>
  <si>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</si>
  <si>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</si>
  <si>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</si>
  <si>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</si>
  <si>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</si>
  <si>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</si>
  <si>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</si>
  <si>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</si>
  <si>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</si>
  <si>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</si>
  <si>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</si>
  <si>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</si>
  <si>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</si>
  <si>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</si>
  <si>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</si>
  <si>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</si>
  <si>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</si>
  <si>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</si>
  <si>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</si>
  <si>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</si>
  <si>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</si>
  <si>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</si>
  <si>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</si>
  <si>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</si>
  <si>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</si>
  <si>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</si>
  <si>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</si>
  <si>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</si>
  <si>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</si>
  <si>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</si>
  <si>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</si>
  <si>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</si>
  <si>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</si>
  <si>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</si>
  <si>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</si>
  <si>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</si>
  <si>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</si>
  <si>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</si>
  <si>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</si>
  <si>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</si>
  <si>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</si>
  <si>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</si>
  <si>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</si>
  <si>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</si>
  <si>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</si>
  <si>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</si>
  <si>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</si>
  <si>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</si>
  <si>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</si>
  <si>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</si>
  <si>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</si>
  <si>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</si>
  <si>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</si>
  <si>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</si>
  <si>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</si>
  <si>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</si>
  <si>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</si>
  <si>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</si>
  <si>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</si>
  <si>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</si>
  <si>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</si>
  <si>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</si>
  <si>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</si>
  <si>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</si>
  <si>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</si>
  <si>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</si>
  <si>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</si>
  <si>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</si>
  <si>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</si>
  <si>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</si>
  <si>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</si>
  <si>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</si>
  <si>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</si>
  <si>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</si>
  <si>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</si>
  <si>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</si>
  <si>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</si>
  <si>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</si>
  <si>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</si>
  <si>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</si>
  <si>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</si>
  <si>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</si>
  <si>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</si>
  <si>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</si>
  <si>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</si>
  <si>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</si>
  <si>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</si>
  <si>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</si>
  <si>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</si>
  <si>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</si>
  <si>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</si>
  <si>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</si>
  <si>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</si>
  <si>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</si>
  <si>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</si>
  <si>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</si>
  <si>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</si>
  <si>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</si>
  <si>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</si>
  <si>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</si>
  <si>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</si>
  <si>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</si>
  <si>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</si>
  <si>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</si>
  <si>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</si>
  <si>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</si>
  <si>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</si>
  <si>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</si>
  <si>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</si>
  <si>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</si>
  <si>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</si>
  <si>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</si>
  <si>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</si>
  <si>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</si>
  <si>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</si>
  <si>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</si>
  <si>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</si>
  <si>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</si>
  <si>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</si>
  <si>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</si>
  <si>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</si>
  <si>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</si>
  <si>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</si>
  <si>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</si>
  <si>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</si>
  <si>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</si>
  <si>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</si>
  <si>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</si>
  <si>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</si>
  <si>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</si>
  <si>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</si>
  <si>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</si>
  <si>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</si>
  <si>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</si>
  <si>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</si>
  <si>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</si>
  <si>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</si>
  <si>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</si>
  <si>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</si>
  <si>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</si>
  <si>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</si>
  <si>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</si>
  <si>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</si>
  <si>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</si>
  <si>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</si>
  <si>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</si>
  <si>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</si>
  <si>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</si>
  <si>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</si>
  <si>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</si>
  <si>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</si>
  <si>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</si>
  <si>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</si>
  <si>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</si>
  <si>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</si>
  <si>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</si>
  <si>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</si>
  <si>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</si>
  <si>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</si>
  <si>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</si>
  <si>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</si>
  <si>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</si>
  <si>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</si>
  <si>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</si>
  <si>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</si>
  <si>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</si>
  <si>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</si>
  <si>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</si>
  <si>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</si>
  <si>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</si>
  <si>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</si>
  <si>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</si>
  <si>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</si>
  <si>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</si>
  <si>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</si>
  <si>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</si>
  <si>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</si>
  <si>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</si>
  <si>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</si>
  <si>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</si>
  <si>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</si>
  <si>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</si>
  <si>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</si>
  <si>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</si>
  <si>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</si>
  <si>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</si>
  <si>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</si>
  <si>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</si>
  <si>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</si>
  <si>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</si>
  <si>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</si>
  <si>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</si>
  <si>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</si>
  <si>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</si>
  <si>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</si>
  <si>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</si>
  <si>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</si>
  <si>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</si>
  <si>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</si>
  <si>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</si>
  <si>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</si>
  <si>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</si>
  <si>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</si>
  <si>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</si>
  <si>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</si>
  <si>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</si>
  <si>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</si>
  <si>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</si>
  <si>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</si>
  <si>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</si>
  <si>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</si>
  <si>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</si>
  <si>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</si>
  <si>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</si>
  <si>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</si>
  <si>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</si>
  <si>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</si>
  <si>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</si>
  <si>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</si>
  <si>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</si>
  <si>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</si>
  <si>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</si>
  <si>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</si>
  <si>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</si>
  <si>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</si>
  <si>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</si>
  <si>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</si>
  <si>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</si>
  <si>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</si>
  <si>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</si>
  <si>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</si>
  <si>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</si>
  <si>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</si>
  <si>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</si>
  <si>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</si>
  <si>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</si>
  <si>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</si>
  <si>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</si>
  <si>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</si>
  <si>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</si>
  <si>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</si>
  <si>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</si>
  <si>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</si>
  <si>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</si>
  <si>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</si>
  <si>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</si>
  <si>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</si>
  <si>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</si>
  <si>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</si>
  <si>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</si>
  <si>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</si>
  <si>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</si>
  <si>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</si>
  <si>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</si>
  <si>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</si>
  <si>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</si>
  <si>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</si>
  <si>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</si>
  <si>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</si>
  <si>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</si>
  <si>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</si>
  <si>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</si>
  <si>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</si>
  <si>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</si>
  <si>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</si>
  <si>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</si>
  <si>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</si>
  <si>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</si>
  <si>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</si>
  <si>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</si>
  <si>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</si>
  <si>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</si>
  <si>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</si>
  <si>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</si>
  <si>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</si>
  <si>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</si>
  <si>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</si>
  <si>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</si>
  <si>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</si>
  <si>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</si>
  <si>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</si>
  <si>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</si>
  <si>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</si>
  <si>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</si>
  <si>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</si>
  <si>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</si>
  <si>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</si>
  <si>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</si>
  <si>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</si>
  <si>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</si>
  <si>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</si>
  <si>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</si>
  <si>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</si>
  <si>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</si>
  <si>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</si>
  <si>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</si>
  <si>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</si>
  <si>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</si>
  <si>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</si>
  <si>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</si>
  <si>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</si>
  <si>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</si>
  <si>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</si>
  <si>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</si>
  <si>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</si>
  <si>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</si>
  <si>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</si>
  <si>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</si>
  <si>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</si>
  <si>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</si>
  <si>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</si>
  <si>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</si>
  <si>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</si>
  <si>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</si>
  <si>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</si>
  <si>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</si>
  <si>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</si>
  <si>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</si>
  <si>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</si>
  <si>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</si>
  <si>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</si>
  <si>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</si>
  <si>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</si>
  <si>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</si>
  <si>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</si>
  <si>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</si>
  <si>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</si>
  <si>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</si>
  <si>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</si>
  <si>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</si>
  <si>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</si>
  <si>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</si>
  <si>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</si>
  <si>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</si>
  <si>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</si>
  <si>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</si>
  <si>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</si>
  <si>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</si>
  <si>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</si>
  <si>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</si>
  <si>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</si>
  <si>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</si>
  <si>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</si>
  <si>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</si>
  <si>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</si>
  <si>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</si>
  <si>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</si>
  <si>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</si>
  <si>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</si>
  <si>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</si>
  <si>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</si>
  <si>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</si>
  <si>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</si>
  <si>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</si>
  <si>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</si>
  <si>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</si>
  <si>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</si>
  <si>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</si>
  <si>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</si>
  <si>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</si>
  <si>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</si>
  <si>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</si>
  <si>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</si>
  <si>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</si>
  <si>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</si>
  <si>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</si>
  <si>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</si>
  <si>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</si>
  <si>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</si>
  <si>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</si>
  <si>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</si>
  <si>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</si>
  <si>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</si>
  <si>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</si>
  <si>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</si>
  <si>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</si>
  <si>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</si>
  <si>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</si>
  <si>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</si>
  <si>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</si>
  <si>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</si>
  <si>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</si>
  <si>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</si>
  <si>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</si>
  <si>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</si>
  <si>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</si>
  <si>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</si>
  <si>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</si>
  <si>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</si>
  <si>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</si>
  <si>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</si>
  <si>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</si>
  <si>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</si>
  <si>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</si>
  <si>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</si>
  <si>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</si>
  <si>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</si>
  <si>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</si>
  <si>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</si>
  <si>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</si>
  <si>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</si>
  <si>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</si>
  <si>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</si>
  <si>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</si>
  <si>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</si>
  <si>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</si>
  <si>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</si>
  <si>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</si>
  <si>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</si>
  <si>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</si>
  <si>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</si>
  <si>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</si>
  <si>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</si>
  <si>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</si>
  <si>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</si>
  <si>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</si>
  <si>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</si>
  <si>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</si>
  <si>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</si>
  <si>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</si>
  <si>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</si>
  <si>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</si>
  <si>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</si>
  <si>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</si>
  <si>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</si>
  <si>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</si>
  <si>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</si>
  <si>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</si>
  <si>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</si>
  <si>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</si>
  <si>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</si>
  <si>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</si>
  <si>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</si>
  <si>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</si>
  <si>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</si>
  <si>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</si>
  <si>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</si>
  <si>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</si>
  <si>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</si>
  <si>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</si>
  <si>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</si>
  <si>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</si>
  <si>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</si>
  <si>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</si>
  <si>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</si>
  <si>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</si>
  <si>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</si>
  <si>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</si>
  <si>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</si>
  <si>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</si>
  <si>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</si>
  <si>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</si>
  <si>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</si>
  <si>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</si>
  <si>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</si>
  <si>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</si>
  <si>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</si>
  <si>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</si>
  <si>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</si>
  <si>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</si>
  <si>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</si>
  <si>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</si>
  <si>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</si>
  <si>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</si>
  <si>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</si>
  <si>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</si>
  <si>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</si>
  <si>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</si>
  <si>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</si>
  <si>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</si>
  <si>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</si>
  <si>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</si>
  <si>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</si>
  <si>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</si>
  <si>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</si>
  <si>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</si>
  <si>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</si>
  <si>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</si>
  <si>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</si>
  <si>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</si>
  <si>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</si>
  <si>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</si>
  <si>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</si>
  <si>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</si>
  <si>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</si>
  <si>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</si>
  <si>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</si>
  <si>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</si>
  <si>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</si>
  <si>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</si>
  <si>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</si>
  <si>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</si>
  <si>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</si>
  <si>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</si>
  <si>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</si>
  <si>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</si>
  <si>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</si>
  <si>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</si>
  <si>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</si>
  <si>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</si>
  <si>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</si>
  <si>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</si>
  <si>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</si>
  <si>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</si>
  <si>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</si>
  <si>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</si>
  <si>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</si>
  <si>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</si>
  <si>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</si>
  <si>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</si>
  <si>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</si>
  <si>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</si>
  <si>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</si>
  <si>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</si>
  <si>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</si>
  <si>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</si>
  <si>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</si>
  <si>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</si>
  <si>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</si>
  <si>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</si>
  <si>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</si>
  <si>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</si>
  <si>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</si>
  <si>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</si>
  <si>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</si>
  <si>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</si>
  <si>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</si>
  <si>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</si>
  <si>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</si>
  <si>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</si>
  <si>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</si>
  <si>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</si>
  <si>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</si>
  <si>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</si>
  <si>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</si>
  <si>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</si>
  <si>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</si>
  <si>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</si>
  <si>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</si>
  <si>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</si>
  <si>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</si>
  <si>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</si>
  <si>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</si>
  <si>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</si>
  <si>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</si>
  <si>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</si>
  <si>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</si>
  <si>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</si>
  <si>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</si>
  <si>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</si>
  <si>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</si>
  <si>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</si>
  <si>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</si>
  <si>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</si>
  <si>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</si>
  <si>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</si>
  <si>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</si>
  <si>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</si>
  <si>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</si>
  <si>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</si>
  <si>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</si>
  <si>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</si>
  <si>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</si>
  <si>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</si>
  <si>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</si>
  <si>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</si>
  <si>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</si>
  <si>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</si>
  <si>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</si>
  <si>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</si>
  <si>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</si>
  <si>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</si>
  <si>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</si>
  <si>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</si>
  <si>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</si>
  <si>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</si>
  <si>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</si>
  <si>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</si>
  <si>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</si>
  <si>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</si>
  <si>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</si>
  <si>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</si>
  <si>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</si>
  <si>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</si>
  <si>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</si>
  <si>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</si>
  <si>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</si>
  <si>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</si>
  <si>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</si>
  <si>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</si>
  <si>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</si>
  <si>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</si>
  <si>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</si>
  <si>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</si>
  <si>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</si>
  <si>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</si>
  <si>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</si>
  <si>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</si>
  <si>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</si>
  <si>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</si>
  <si>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</si>
  <si>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</si>
  <si>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</si>
  <si>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</si>
  <si>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</si>
  <si>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</si>
  <si>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</si>
  <si>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</si>
  <si>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</si>
  <si>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</si>
  <si>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</si>
  <si>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</si>
  <si>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</si>
  <si>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</si>
  <si>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</si>
  <si>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</si>
  <si>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</si>
  <si>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</si>
  <si>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</si>
  <si>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</si>
  <si>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</si>
  <si>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</si>
  <si>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</si>
  <si>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</si>
  <si>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</si>
  <si>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</si>
  <si>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</si>
  <si>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</si>
  <si>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</si>
  <si>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</si>
  <si>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</si>
  <si>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</si>
  <si>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</si>
  <si>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</si>
  <si>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</si>
  <si>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</si>
  <si>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</si>
  <si>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</si>
  <si>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</si>
  <si>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</si>
  <si>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</si>
  <si>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</si>
  <si>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</si>
  <si>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</si>
  <si>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</si>
  <si>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</si>
  <si>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</si>
  <si>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</si>
  <si>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</si>
  <si>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</si>
  <si>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</si>
  <si>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</si>
  <si>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</si>
  <si>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</si>
  <si>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</si>
  <si>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</si>
  <si>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</si>
  <si>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</si>
  <si>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</si>
  <si>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</si>
  <si>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</si>
  <si>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</si>
  <si>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</si>
  <si>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</si>
  <si>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</si>
  <si>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</si>
  <si>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</si>
  <si>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</si>
  <si>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</si>
  <si>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</si>
  <si>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</si>
  <si>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</si>
  <si>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</si>
  <si>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</si>
  <si>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</si>
  <si>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</si>
  <si>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</si>
  <si>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</si>
  <si>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</si>
  <si>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</si>
  <si>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</si>
  <si>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</si>
  <si>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</si>
  <si>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</si>
  <si>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</si>
  <si>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</si>
  <si>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</si>
  <si>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</si>
  <si>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</si>
  <si>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</si>
  <si>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</si>
  <si>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</si>
  <si>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</si>
  <si>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</si>
  <si>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</si>
  <si>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</si>
  <si>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</si>
  <si>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</si>
  <si>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</si>
  <si>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</si>
  <si>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</si>
  <si>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</si>
  <si>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</si>
  <si>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</si>
  <si>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</si>
  <si>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</si>
  <si>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</si>
  <si>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</si>
  <si>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</si>
  <si>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</si>
  <si>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</si>
  <si>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</si>
  <si>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</si>
  <si>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</si>
  <si>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</si>
  <si>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</si>
  <si>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</si>
  <si>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</si>
  <si>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</si>
  <si>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</si>
  <si>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</si>
  <si>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</si>
  <si>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</si>
  <si>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</si>
  <si>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</si>
  <si>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</si>
  <si>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</si>
  <si>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</si>
  <si>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</si>
  <si>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</si>
  <si>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</si>
  <si>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</si>
  <si>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</si>
  <si>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</si>
  <si>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</si>
  <si>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</si>
  <si>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</si>
  <si>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</si>
  <si>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</si>
  <si>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</si>
  <si>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</si>
  <si>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</si>
  <si>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</si>
  <si>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</si>
  <si>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</si>
  <si>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</si>
  <si>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</si>
  <si>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</si>
  <si>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</si>
  <si>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</si>
  <si>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</si>
  <si>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</si>
  <si>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</si>
  <si>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</si>
  <si>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</si>
  <si>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</si>
  <si>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</si>
  <si>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</si>
  <si>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</si>
  <si>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</si>
  <si>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</si>
  <si>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</si>
  <si>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</si>
  <si>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</si>
  <si>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</si>
  <si>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</si>
  <si>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</si>
  <si>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</si>
  <si>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</si>
  <si>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</si>
  <si>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</si>
  <si>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</si>
  <si>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</si>
  <si>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</si>
  <si>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</si>
  <si>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</si>
  <si>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</si>
  <si>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</si>
  <si>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</si>
  <si>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</si>
  <si>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</si>
  <si>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</si>
  <si>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</si>
  <si>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</si>
  <si>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</si>
  <si>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</si>
  <si>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</si>
  <si>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</si>
  <si>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</si>
  <si>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</si>
  <si>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</si>
  <si>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</si>
  <si>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</si>
  <si>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</si>
  <si>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</si>
  <si>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</si>
  <si>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</si>
  <si>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</si>
  <si>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</si>
  <si>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</si>
  <si>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</si>
  <si>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</si>
  <si>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</si>
  <si>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</si>
  <si>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</si>
  <si>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</si>
  <si>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</si>
  <si>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</si>
  <si>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</si>
  <si>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</si>
  <si>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</si>
  <si>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</si>
  <si>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</si>
  <si>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</si>
  <si>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</si>
  <si>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</si>
  <si>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</si>
  <si>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</si>
  <si>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</si>
  <si>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</si>
  <si>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</si>
  <si>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</si>
  <si>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</si>
  <si>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</si>
  <si>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</si>
  <si>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</si>
  <si>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</si>
  <si>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</si>
  <si>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</si>
  <si>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</si>
  <si>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</si>
  <si>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</si>
  <si>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</si>
  <si>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</si>
  <si>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</si>
  <si>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</si>
  <si>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</si>
  <si>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</si>
  <si>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</si>
  <si>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</si>
  <si>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</si>
  <si>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</si>
  <si>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</si>
  <si>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</si>
  <si>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</si>
  <si>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</si>
  <si>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</si>
  <si>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</si>
  <si>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</si>
  <si>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</si>
  <si>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</si>
  <si>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</si>
  <si>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</si>
  <si>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</si>
  <si>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</si>
  <si>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</si>
  <si>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</si>
  <si>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</si>
  <si>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</si>
  <si>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</si>
  <si>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</si>
  <si>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</si>
  <si>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</si>
  <si>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</si>
  <si>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</si>
  <si>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</si>
  <si>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</si>
  <si>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</si>
  <si>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</si>
  <si>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</si>
  <si>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</si>
  <si>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</si>
  <si>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</si>
  <si>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</si>
  <si>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</si>
  <si>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</si>
  <si>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</si>
  <si>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</si>
  <si>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</si>
  <si>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</si>
  <si>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</si>
  <si>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</si>
  <si>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</si>
  <si>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</si>
  <si>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</si>
  <si>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</si>
  <si>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</si>
  <si>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</si>
  <si>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</si>
  <si>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</si>
  <si>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</si>
  <si>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</si>
  <si>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</si>
  <si>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</si>
  <si>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</si>
  <si>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</si>
  <si>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</si>
  <si>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</si>
  <si>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</si>
  <si>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</si>
  <si>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</si>
  <si>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</si>
  <si>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</si>
  <si>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</si>
  <si>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</si>
  <si>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</si>
  <si>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</si>
  <si>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</si>
  <si>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</si>
  <si>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</si>
  <si>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</si>
  <si>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</si>
  <si>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</si>
  <si>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</si>
  <si>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</si>
  <si>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</si>
  <si>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</si>
  <si>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</si>
  <si>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</si>
  <si>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</si>
  <si>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</si>
  <si>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</si>
  <si>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</si>
  <si>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</si>
  <si>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</si>
  <si>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</si>
  <si>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</si>
  <si>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</si>
  <si>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</si>
  <si>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</si>
  <si>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</si>
  <si>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</si>
  <si>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</si>
  <si>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</si>
  <si>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</si>
  <si>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</si>
  <si>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</si>
  <si>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</si>
  <si>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</si>
  <si>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</si>
  <si>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</si>
  <si>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</si>
  <si>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</si>
  <si>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</si>
  <si>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</si>
  <si>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</si>
  <si>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</si>
  <si>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</si>
  <si>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</si>
  <si>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</si>
  <si>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</si>
  <si>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</si>
  <si>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</si>
  <si>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</si>
  <si>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</si>
  <si>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</si>
  <si>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</si>
  <si>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</si>
  <si>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</si>
  <si>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</si>
  <si>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</si>
  <si>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</si>
  <si>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</si>
  <si>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</si>
  <si>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</si>
  <si>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</si>
  <si>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</si>
  <si>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</si>
  <si>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</si>
  <si>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</si>
  <si>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</si>
  <si>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</si>
  <si>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</si>
  <si>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</si>
  <si>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</si>
  <si>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</si>
  <si>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</si>
  <si>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</si>
  <si>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</si>
  <si>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</si>
  <si>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</si>
  <si>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</si>
  <si>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</si>
  <si>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</si>
  <si>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</si>
  <si>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</si>
  <si>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</si>
  <si>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</si>
  <si>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</si>
  <si>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</si>
  <si>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</si>
  <si>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</si>
  <si>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</si>
  <si>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</si>
  <si>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</si>
  <si>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</si>
  <si>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</si>
  <si>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</si>
  <si>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</si>
  <si>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</si>
  <si>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</si>
  <si>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Count of Sub-Category</t>
  </si>
  <si>
    <t>Parent Category</t>
  </si>
  <si>
    <t>Dated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</si>
  <si>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</si>
  <si>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</si>
  <si>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</si>
  <si>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</si>
  <si>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</si>
  <si>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</si>
  <si>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</si>
  <si>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</si>
  <si>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</si>
  <si>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</si>
  <si>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</si>
  <si>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</si>
  <si>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</si>
  <si>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</si>
  <si>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</si>
  <si>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</si>
  <si>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</si>
  <si>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</si>
  <si>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</si>
  <si>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</si>
  <si>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</si>
  <si>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</si>
  <si>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</si>
  <si>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</si>
  <si>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</si>
  <si>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</si>
  <si>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</si>
  <si>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</si>
  <si>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</si>
  <si>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</si>
  <si>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</si>
  <si>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</si>
  <si>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</si>
  <si>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</si>
  <si>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Total Projects</t>
  </si>
  <si>
    <t>&gt;=50000</t>
  </si>
  <si>
    <t>&gt;=1000</t>
  </si>
  <si>
    <t>Minimum</t>
  </si>
  <si>
    <t>Maximum</t>
  </si>
  <si>
    <t>&gt;=5000</t>
  </si>
  <si>
    <t>&gt;=10000</t>
  </si>
  <si>
    <t>&gt;=0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</si>
  <si>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</si>
  <si>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</si>
  <si>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</si>
  <si>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</si>
  <si>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</si>
  <si>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</si>
  <si>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</si>
  <si>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&lt;=9999</t>
  </si>
  <si>
    <t>&lt;=4999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</si>
  <si>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</si>
  <si>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</si>
  <si>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</si>
  <si>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</si>
  <si>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</si>
  <si>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</si>
  <si>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</si>
  <si>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</si>
  <si>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&lt;=999</t>
  </si>
  <si>
    <t>&lt;=1e99</t>
  </si>
  <si>
    <t>Category</t>
  </si>
  <si>
    <t>Sum of backers_unsuccessful</t>
  </si>
  <si>
    <t>mean_successful_backers</t>
  </si>
  <si>
    <t>sum_backers_successful</t>
  </si>
  <si>
    <t>median_successful_backers</t>
  </si>
  <si>
    <t>min_successful_backers</t>
  </si>
  <si>
    <t>max_successful_backers</t>
  </si>
  <si>
    <t>varp_successful_backers</t>
  </si>
  <si>
    <t>sd_successful_backers</t>
  </si>
  <si>
    <t>mean_unsuccessful_backers</t>
  </si>
  <si>
    <t>median_unsuccessful_backers</t>
  </si>
  <si>
    <t>min_unsuccessful_backers</t>
  </si>
  <si>
    <t>max_unsuccessful_backers</t>
  </si>
  <si>
    <t>varp_unsuccessful_backers</t>
  </si>
  <si>
    <t>sd_unsuccessful_backers</t>
  </si>
  <si>
    <t>skew_successful_backers</t>
  </si>
  <si>
    <t>skew_unsuccessful_backers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</si>
</sst>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Helvetica Neue"/>
      <family val="2"/>
    </font>
    <font>
      <sz val="11"/>
      <color theme="0" tint="-0.499984740745262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4" fontId="4" fillId="0" borderId="0" xfId="0" applyNumberFormat="1" applyFont="1"/>
    <xf numFmtId="0" fontId="0" fillId="0" borderId="0" xfId="0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9105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copy.xlsx]Category Pivot Table and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and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A-D24D-980C-EE28C228ED86}"/>
            </c:ext>
          </c:extLst>
        </c:ser>
        <c:ser>
          <c:idx val="1"/>
          <c:order val="1"/>
          <c:tx>
            <c:strRef>
              <c:f>'Category Pivot Table and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41-5F4A-8F1D-FBDCE26CFB05}"/>
            </c:ext>
          </c:extLst>
        </c:ser>
        <c:ser>
          <c:idx val="2"/>
          <c:order val="2"/>
          <c:tx>
            <c:strRef>
              <c:f>'Category Pivot Table and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41-5F4A-8F1D-FBDCE26CFB05}"/>
            </c:ext>
          </c:extLst>
        </c:ser>
        <c:ser>
          <c:idx val="3"/>
          <c:order val="3"/>
          <c:tx>
            <c:strRef>
              <c:f>'Category Pivot Table and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41-5F4A-8F1D-FBDCE26CF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1159967"/>
        <c:axId val="1031489999"/>
      </c:barChart>
      <c:catAx>
        <c:axId val="10311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89999"/>
        <c:crosses val="autoZero"/>
        <c:auto val="1"/>
        <c:lblAlgn val="ctr"/>
        <c:lblOffset val="100"/>
        <c:noMultiLvlLbl val="0"/>
      </c:catAx>
      <c:valAx>
        <c:axId val="103148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1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copy.xlsx]Sub-Cat Pivot Table and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 Table and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3-EF47-B8AE-431C8D83AE43}"/>
            </c:ext>
          </c:extLst>
        </c:ser>
        <c:ser>
          <c:idx val="1"/>
          <c:order val="1"/>
          <c:tx>
            <c:strRef>
              <c:f>'Sub-Cat Pivot Table and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3-EF47-B8AE-431C8D83AE43}"/>
            </c:ext>
          </c:extLst>
        </c:ser>
        <c:ser>
          <c:idx val="2"/>
          <c:order val="2"/>
          <c:tx>
            <c:strRef>
              <c:f>'Sub-Cat Pivot Table and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3-EF47-B8AE-431C8D83AE43}"/>
            </c:ext>
          </c:extLst>
        </c:ser>
        <c:ser>
          <c:idx val="3"/>
          <c:order val="3"/>
          <c:tx>
            <c:strRef>
              <c:f>'Sub-Cat Pivot Table and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and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3-EF47-B8AE-431C8D83A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321616"/>
        <c:axId val="1647613120"/>
      </c:barChart>
      <c:catAx>
        <c:axId val="213232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13120"/>
        <c:crosses val="autoZero"/>
        <c:auto val="1"/>
        <c:lblAlgn val="ctr"/>
        <c:lblOffset val="100"/>
        <c:noMultiLvlLbl val="0"/>
      </c:catAx>
      <c:valAx>
        <c:axId val="16476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copy.xlsx]State by Month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C-1749-950C-4CF70FD1C418}"/>
            </c:ext>
          </c:extLst>
        </c:ser>
        <c:ser>
          <c:idx val="1"/>
          <c:order val="1"/>
          <c:tx>
            <c:strRef>
              <c:f>'State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C-1749-950C-4CF70FD1C418}"/>
            </c:ext>
          </c:extLst>
        </c:ser>
        <c:ser>
          <c:idx val="2"/>
          <c:order val="2"/>
          <c:tx>
            <c:strRef>
              <c:f>'State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C-1749-950C-4CF70FD1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076688"/>
        <c:axId val="2106078336"/>
      </c:lineChart>
      <c:catAx>
        <c:axId val="21060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8336"/>
        <c:crosses val="autoZero"/>
        <c:auto val="1"/>
        <c:lblAlgn val="ctr"/>
        <c:lblOffset val="100"/>
        <c:noMultiLvlLbl val="0"/>
      </c:catAx>
      <c:valAx>
        <c:axId val="21060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Bounus!$C$2:$C$13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8-E145-8A64-723C637F1194}"/>
            </c:ext>
          </c:extLst>
        </c:ser>
        <c:ser>
          <c:idx val="1"/>
          <c:order val="1"/>
          <c:tx>
            <c:strRef>
              <c:f>Bounus!$I$1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Bounus!$C$2:$C$13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C8-E145-8A64-723C637F1194}"/>
            </c:ext>
          </c:extLst>
        </c:ser>
        <c:ser>
          <c:idx val="2"/>
          <c:order val="2"/>
          <c:tx>
            <c:strRef>
              <c:f>Bounus!$J$1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Bounus!$C$2:$C$13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C8-E145-8A64-723C637F1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074528"/>
        <c:axId val="2132076176"/>
      </c:lineChart>
      <c:catAx>
        <c:axId val="21320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076176"/>
        <c:crosses val="autoZero"/>
        <c:auto val="1"/>
        <c:lblAlgn val="ctr"/>
        <c:lblOffset val="100"/>
        <c:noMultiLvlLbl val="0"/>
      </c:catAx>
      <c:valAx>
        <c:axId val="21320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0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122766</xdr:colOff>
      <xdr:row>1</xdr:row>
      <xdr:rowOff>67734</xdr:rowOff>
    </xdr:from>
    <xdr:to>
      <xdr:col>14</xdr:col>
      <xdr:colOff>321732</xdr:colOff>
      <xdr:row>23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C7C35-E6FE-2242-9464-3B49499AE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173439</xdr:colOff>
      <xdr:row>3</xdr:row>
      <xdr:rowOff>12129</xdr:rowOff>
    </xdr:from>
    <xdr:to>
      <xdr:col>35</xdr:col>
      <xdr:colOff>360150</xdr:colOff>
      <xdr:row>46</xdr:row>
      <xdr:rowOff>180075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781635-5727-0B4F-9E06-D169AABE8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156632</xdr:colOff>
      <xdr:row>0</xdr:row>
      <xdr:rowOff>152400</xdr:rowOff>
    </xdr:from>
    <xdr:to>
      <xdr:col>12</xdr:col>
      <xdr:colOff>745066</xdr:colOff>
      <xdr:row>20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F10B3-0240-5140-95A6-18447990F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263716</xdr:colOff>
      <xdr:row>14</xdr:row>
      <xdr:rowOff>158646</xdr:rowOff>
    </xdr:from>
    <xdr:to>
      <xdr:col>10</xdr:col>
      <xdr:colOff>770328</xdr:colOff>
      <xdr:row>40</xdr:row>
      <xdr:rowOff>166557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ABB83-2C43-D44F-AF8C-0A2911467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1679652778" createdVersion="7" refreshedVersion="7" minRefreshableVersion="3" recordCount="4115" xr:uid="{33EAE511-FC76-EA44-A45D-5017634EBA34}">
  <cacheSource type="worksheet">
    <worksheetSource ref="F1:Q1048576" sheet="Raw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4546064815" createdVersion="7" refreshedVersion="7" minRefreshableVersion="3" recordCount="4115" xr:uid="{0AE1F029-131E-6D4E-840F-138FB7F79997}">
  <cacheSource type="worksheet">
    <worksheetSource ref="F1:R1048576" sheet="Raw 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45314699077" createdVersion="7" refreshedVersion="7" minRefreshableVersion="3" recordCount="4114" xr:uid="{7733204E-C5B1-B34D-BC0E-D8952A406AD6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2.426276273145" createdVersion="7" refreshedVersion="7" minRefreshableVersion="3" recordCount="4115" xr:uid="{D9729250-B57A-0F40-85A7-849D9B8E65C8}">
  <cacheSource type="worksheet">
    <worksheetSource ref="A1:T1048576" sheet="Raw Data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d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n v="23.518987341772153"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s v="film &amp; video"/>
    <s v="television"/>
    <d v="2015-06-22T00:10:11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s v="film &amp; video"/>
    <s v="television"/>
    <d v="2017-01-31T14:24:43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s v="film &amp; video"/>
    <s v="television"/>
    <d v="2016-02-05T16:51:23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s v="film &amp; video"/>
    <s v="television"/>
    <d v="2014-07-08T12:21:47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s v="film &amp; video"/>
    <s v="television"/>
    <d v="2015-11-19T20:01:19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s v="film &amp; video"/>
    <s v="television"/>
    <d v="2016-07-12T22:23:27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s v="film &amp; video"/>
    <s v="television"/>
    <d v="2014-06-04T01:44:10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s v="film &amp; video"/>
    <s v="television"/>
    <d v="2016-05-26T01:07:4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s v="film &amp; video"/>
    <s v="television"/>
    <d v="2016-04-08T22:40:12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s v="film &amp; video"/>
    <s v="television"/>
    <d v="2016-03-18T02:29:04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s v="film &amp; video"/>
    <s v="television"/>
    <d v="2014-05-21T01:37:59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s v="film &amp; video"/>
    <s v="television"/>
    <d v="2016-07-21T18:41:02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s v="film &amp; video"/>
    <s v="television"/>
    <d v="2014-06-01T17:07:05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s v="film &amp; video"/>
    <s v="television"/>
    <d v="2016-05-18T16:15:09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s v="film &amp; video"/>
    <s v="television"/>
    <d v="2014-06-18T00:38:08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s v="film &amp; video"/>
    <s v="television"/>
    <d v="2015-09-09T09:24:18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s v="film &amp; video"/>
    <s v="television"/>
    <d v="2014-05-01T19:06:51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s v="film &amp; video"/>
    <s v="television"/>
    <d v="2014-10-05T17:33:42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s v="film &amp; video"/>
    <s v="television"/>
    <d v="2014-08-18T13:00:56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s v="film &amp; video"/>
    <s v="television"/>
    <d v="2015-06-20T19:35:34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s v="film &amp; video"/>
    <s v="television"/>
    <d v="2015-07-15T18:11:52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s v="film &amp; video"/>
    <s v="television"/>
    <d v="2014-08-27T15:03:09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s v="film &amp; video"/>
    <s v="television"/>
    <d v="2014-12-16T21:52:20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s v="film &amp; video"/>
    <s v="television"/>
    <d v="2015-04-03T18:41:41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s v="film &amp; video"/>
    <s v="television"/>
    <d v="2015-08-13T19:41:03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s v="film &amp; video"/>
    <s v="television"/>
    <d v="2015-11-10T00:36:01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s v="film &amp; video"/>
    <s v="television"/>
    <d v="2014-07-08T12:22:24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s v="film &amp; video"/>
    <s v="television"/>
    <d v="2014-10-17T03:57:13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s v="film &amp; video"/>
    <s v="television"/>
    <d v="2015-11-16T23:08:04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s v="film &amp; video"/>
    <s v="television"/>
    <d v="2014-06-22T16:09:28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s v="film &amp; video"/>
    <s v="television"/>
    <d v="2014-07-22T07:01:55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s v="film &amp; video"/>
    <s v="television"/>
    <d v="2016-01-07T19:00:34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s v="film &amp; video"/>
    <s v="television"/>
    <d v="2016-04-01T15:03:37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s v="film &amp; video"/>
    <s v="television"/>
    <d v="2015-10-09T15:51:41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s v="film &amp; video"/>
    <s v="television"/>
    <d v="2014-07-21T07:43:21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s v="film &amp; video"/>
    <s v="television"/>
    <d v="2015-04-04T07:00:14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s v="film &amp; video"/>
    <s v="television"/>
    <d v="2015-03-05T07:22:05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s v="film &amp; video"/>
    <s v="television"/>
    <d v="2015-01-28T16:37:59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s v="film &amp; video"/>
    <s v="television"/>
    <d v="2013-04-11T01:22:24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s v="film &amp; video"/>
    <s v="television"/>
    <d v="2014-04-25T01:07:48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s v="film &amp; video"/>
    <s v="television"/>
    <d v="2014-05-30T05:08:08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s v="film &amp; video"/>
    <s v="television"/>
    <d v="2014-09-05T13:39:14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s v="film &amp; video"/>
    <s v="television"/>
    <d v="2014-11-28T15:20:26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s v="film &amp; video"/>
    <s v="television"/>
    <d v="2014-06-12T18:58:06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s v="film &amp; video"/>
    <s v="television"/>
    <d v="2014-08-23T02:22:17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s v="film &amp; video"/>
    <s v="television"/>
    <d v="2016-03-28T14:58:27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s v="film &amp; video"/>
    <s v="television"/>
    <d v="2015-11-15T23:09:34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s v="film &amp; video"/>
    <s v="television"/>
    <d v="2014-10-20T19:40:0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s v="film &amp; video"/>
    <s v="television"/>
    <d v="2015-01-29T12:24:20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s v="film &amp; video"/>
    <s v="television"/>
    <d v="2015-09-24T04:14:05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s v="film &amp; video"/>
    <s v="television"/>
    <d v="2014-12-22T18:04:18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s v="film &amp; video"/>
    <s v="television"/>
    <d v="2015-07-11T22:17:17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s v="film &amp; video"/>
    <s v="television"/>
    <d v="2014-06-17T16:50:46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s v="film &amp; video"/>
    <s v="television"/>
    <d v="2014-03-21T13:10:45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s v="film &amp; video"/>
    <s v="television"/>
    <d v="2015-11-25T17:07:01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s v="film &amp; video"/>
    <s v="television"/>
    <d v="2016-05-06T23:15:16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s v="film &amp; video"/>
    <s v="television"/>
    <d v="2015-05-25T13:10:24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s v="film &amp; video"/>
    <s v="television"/>
    <d v="2015-03-26T19:59:22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s v="film &amp; video"/>
    <s v="television"/>
    <d v="2014-10-20T17:52:52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s v="film &amp; video"/>
    <s v="television"/>
    <d v="2015-08-14T05:39:36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s v="film &amp; video"/>
    <s v="shorts"/>
    <d v="2014-03-03T21:38:37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s v="film &amp; video"/>
    <s v="shorts"/>
    <d v="2013-05-15T19:32:37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s v="film &amp; video"/>
    <s v="shorts"/>
    <d v="2013-02-06T19:11:18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s v="film &amp; video"/>
    <s v="shorts"/>
    <d v="2013-12-04T21:53:3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s v="film &amp; video"/>
    <s v="shorts"/>
    <d v="2013-06-08T00:26:21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s v="film &amp; video"/>
    <s v="shorts"/>
    <d v="2014-07-15T19:42:34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s v="film &amp; video"/>
    <s v="shorts"/>
    <d v="2016-06-18T20:23:40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s v="film &amp; video"/>
    <s v="shorts"/>
    <d v="2012-06-15T14:00:04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s v="film &amp; video"/>
    <s v="shorts"/>
    <d v="2014-01-24T13:39:51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s v="film &amp; video"/>
    <s v="shorts"/>
    <d v="2011-08-31T04:30:25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s v="film &amp; video"/>
    <s v="shorts"/>
    <d v="2011-07-06T21:30:45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s v="film &amp; video"/>
    <s v="shorts"/>
    <d v="2012-03-29T06:30:57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s v="film &amp; video"/>
    <s v="shorts"/>
    <d v="2012-10-26T00:14:41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s v="film &amp; video"/>
    <s v="shorts"/>
    <d v="2011-02-13T18:09:44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s v="film &amp; video"/>
    <s v="shorts"/>
    <d v="2015-12-22T11:41:35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s v="film &amp; video"/>
    <s v="shorts"/>
    <d v="2013-03-24T05:01:12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s v="film &amp; video"/>
    <s v="shorts"/>
    <d v="2011-10-28T16:35:58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s v="film &amp; video"/>
    <s v="shorts"/>
    <d v="2012-03-29T03:28:3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s v="film &amp; video"/>
    <s v="shorts"/>
    <d v="2016-08-22T17:32:01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s v="film &amp; video"/>
    <s v="shorts"/>
    <d v="2014-03-26T18:38:13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s v="film &amp; video"/>
    <s v="shorts"/>
    <d v="2013-11-05T02:00:56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s v="film &amp; video"/>
    <s v="shorts"/>
    <d v="2012-07-10T03:48:47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s v="film &amp; video"/>
    <s v="shorts"/>
    <d v="2011-09-09T19:41:01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s v="film &amp; video"/>
    <s v="shorts"/>
    <d v="2015-02-07T14:46:29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s v="film &amp; video"/>
    <s v="shorts"/>
    <d v="2011-04-15T18:11:26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s v="film &amp; video"/>
    <s v="shorts"/>
    <d v="2011-08-24T03:00:37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s v="film &amp; video"/>
    <s v="shorts"/>
    <d v="2015-10-14T13:20:45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s v="film &amp; video"/>
    <s v="shorts"/>
    <d v="2010-05-24T12:56:43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s v="film &amp; video"/>
    <s v="shorts"/>
    <d v="2014-05-27T15:48:51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s v="film &amp; video"/>
    <s v="shorts"/>
    <d v="2013-05-08T18:03:12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s v="film &amp; video"/>
    <s v="shorts"/>
    <d v="2011-06-12T07:08:19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s v="film &amp; video"/>
    <s v="shorts"/>
    <d v="2011-03-17T09:39:24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s v="film &amp; video"/>
    <s v="shorts"/>
    <d v="2016-12-17T04:46:23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s v="film &amp; video"/>
    <s v="shorts"/>
    <d v="2012-06-05T20:35:37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s v="film &amp; video"/>
    <s v="shorts"/>
    <d v="2014-03-18T17:13:42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s v="film &amp; video"/>
    <s v="shorts"/>
    <d v="2012-01-27T00:07:21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s v="film &amp; video"/>
    <s v="shorts"/>
    <d v="2010-05-26T15:54:01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s v="film &amp; video"/>
    <s v="shorts"/>
    <d v="2011-06-12T03:14:42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s v="film &amp; video"/>
    <s v="shorts"/>
    <d v="2012-11-01T19:04:34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s v="film &amp; video"/>
    <s v="shorts"/>
    <d v="2013-12-23T21:39:5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s v="film &amp; video"/>
    <s v="shorts"/>
    <d v="2012-10-15T18:04:46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s v="film &amp; video"/>
    <s v="shorts"/>
    <d v="2012-12-31T18:38:30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s v="film &amp; video"/>
    <s v="shorts"/>
    <d v="2010-11-23T03:08:53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s v="film &amp; video"/>
    <s v="shorts"/>
    <d v="2014-02-12T19:20:30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s v="film &amp; video"/>
    <s v="shorts"/>
    <d v="2011-03-10T16:41:06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s v="film &amp; video"/>
    <s v="shorts"/>
    <d v="2016-04-25T17:23:40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s v="film &amp; video"/>
    <s v="shorts"/>
    <d v="2012-03-19T18:38:21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s v="film &amp; video"/>
    <s v="shorts"/>
    <d v="2011-04-02T23:34:4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s v="film &amp; video"/>
    <s v="shorts"/>
    <d v="2013-04-01T14:42:50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s v="film &amp; video"/>
    <s v="shorts"/>
    <d v="2011-01-27T00:37:10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s v="film &amp; video"/>
    <s v="shorts"/>
    <d v="2013-10-10T22:47:33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s v="film &amp; video"/>
    <s v="shorts"/>
    <d v="2015-05-01T07:59:47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s v="film &amp; video"/>
    <s v="shorts"/>
    <d v="2014-03-20T01:01:58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s v="film &amp; video"/>
    <s v="shorts"/>
    <d v="2011-07-29T18:12:08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s v="film &amp; video"/>
    <s v="shorts"/>
    <d v="2011-11-14T06:34:48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s v="film &amp; video"/>
    <s v="shorts"/>
    <d v="2012-01-10T17:44:04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s v="film &amp; video"/>
    <s v="shorts"/>
    <d v="2011-02-21T11:55:55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s v="film &amp; video"/>
    <s v="shorts"/>
    <d v="2010-03-11T20:02:24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s v="film &amp; video"/>
    <s v="shorts"/>
    <d v="2011-06-29T01:17:16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s v="film &amp; video"/>
    <s v="shorts"/>
    <d v="2011-07-15T01:39:46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s v="film &amp; video"/>
    <s v="science fiction"/>
    <d v="2016-09-03T01:11:47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s v="film &amp; video"/>
    <s v="science fiction"/>
    <d v="2015-04-02T16:55:10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s v="film &amp; video"/>
    <s v="science fiction"/>
    <d v="2016-08-11T10:21:47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s v="film &amp; video"/>
    <s v="science fiction"/>
    <d v="2014-09-22T18:46:04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s v="film &amp; video"/>
    <s v="science fiction"/>
    <d v="2015-04-20T22:17:22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s v="film &amp; video"/>
    <s v="science fiction"/>
    <d v="2016-12-05T23:51:20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s v="film &amp; video"/>
    <s v="science fiction"/>
    <d v="2015-05-11T14:08:57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s v="film &amp; video"/>
    <s v="science fiction"/>
    <d v="2015-03-04T14:59:01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s v="film &amp; video"/>
    <s v="science fiction"/>
    <d v="2016-09-15T05:28:13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s v="film &amp; video"/>
    <s v="science fiction"/>
    <d v="2014-08-31T22:29:43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s v="film &amp; video"/>
    <s v="science fiction"/>
    <d v="2014-05-19T21:58:12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s v="film &amp; video"/>
    <s v="science fiction"/>
    <d v="2016-06-20T20:06:0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s v="film &amp; video"/>
    <s v="science fiction"/>
    <d v="2014-09-23T19:30:07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s v="film &amp; video"/>
    <s v="science fiction"/>
    <d v="2016-05-01T19:23:04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s v="film &amp; video"/>
    <s v="science fiction"/>
    <d v="2015-08-05T21:50:18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s v="film &amp; video"/>
    <s v="science fiction"/>
    <d v="2014-05-29T09:09:57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s v="film &amp; video"/>
    <s v="science fiction"/>
    <d v="2015-04-02T09:50:34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s v="film &amp; video"/>
    <s v="science fiction"/>
    <d v="2015-08-23T13:46:33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s v="film &amp; video"/>
    <s v="science fiction"/>
    <d v="2015-07-01T06:10:41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s v="film &amp; video"/>
    <s v="science fiction"/>
    <d v="2015-07-02T22:06:12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s v="film &amp; video"/>
    <s v="science fiction"/>
    <d v="2015-02-18T04:45:32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s v="film &amp; video"/>
    <s v="science fiction"/>
    <d v="2015-04-16T03:40:23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s v="film &amp; video"/>
    <s v="science fiction"/>
    <d v="2014-10-26T21:26:18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s v="film &amp; video"/>
    <s v="science fiction"/>
    <d v="2016-07-08T01:32:22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s v="film &amp; video"/>
    <s v="science fiction"/>
    <d v="2015-02-12T18:17:52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s v="film &amp; video"/>
    <s v="science fiction"/>
    <d v="2015-07-15T13:00:52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s v="film &amp; video"/>
    <s v="science fiction"/>
    <d v="2016-11-19T00:23:18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s v="film &amp; video"/>
    <s v="science fiction"/>
    <d v="2014-11-26T18:25:40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s v="film &amp; video"/>
    <s v="science fiction"/>
    <d v="2016-01-28T06:45:36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s v="film &amp; video"/>
    <s v="science fiction"/>
    <d v="2014-11-25T04:07:50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s v="film &amp; video"/>
    <s v="science fiction"/>
    <d v="2015-03-27T03:53:02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s v="film &amp; video"/>
    <s v="science fiction"/>
    <d v="2015-04-19T13:13:1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s v="film &amp; video"/>
    <s v="science fiction"/>
    <d v="2014-08-24T01:51:40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s v="film &amp; video"/>
    <s v="science fiction"/>
    <d v="2014-10-21T14:04:04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s v="film &amp; video"/>
    <s v="science fiction"/>
    <d v="2015-04-21T13:08:15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s v="film &amp; video"/>
    <s v="science fiction"/>
    <d v="2015-06-13T13:25:3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s v="film &amp; video"/>
    <s v="science fiction"/>
    <d v="2014-06-04T02:59: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s v="film &amp; video"/>
    <s v="science fiction"/>
    <d v="2016-01-27T21:52:52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s v="film &amp; video"/>
    <s v="science fiction"/>
    <d v="2014-09-22T01:50:2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s v="film &amp; video"/>
    <s v="science fiction"/>
    <d v="2016-05-24T10:25:45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s v="film &amp; video"/>
    <s v="drama"/>
    <d v="2015-06-16T21:54:51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s v="film &amp; video"/>
    <s v="drama"/>
    <d v="2014-06-02T16:29:55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s v="film &amp; video"/>
    <s v="drama"/>
    <d v="2014-07-15T03:02:36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s v="film &amp; video"/>
    <s v="drama"/>
    <d v="2015-08-27T23:04:14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s v="film &amp; video"/>
    <s v="drama"/>
    <d v="2014-07-21T18:18:21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s v="film &amp; video"/>
    <s v="drama"/>
    <d v="2015-12-13T15:48:44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s v="film &amp; video"/>
    <s v="drama"/>
    <d v="2016-12-17T01:49:22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s v="film &amp; video"/>
    <s v="drama"/>
    <d v="2015-06-05T22:15:35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s v="film &amp; video"/>
    <s v="drama"/>
    <d v="2015-02-17T20:02:50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s v="film &amp; video"/>
    <s v="drama"/>
    <d v="2014-09-18T12:07:3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s v="film &amp; video"/>
    <s v="drama"/>
    <d v="2015-07-31T23:28:03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s v="film &amp; video"/>
    <s v="drama"/>
    <d v="2016-06-13T04:20:14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s v="film &amp; video"/>
    <s v="drama"/>
    <d v="2015-02-12T09:28:43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s v="film &amp; video"/>
    <s v="drama"/>
    <d v="2015-01-29T13:45:08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s v="film &amp; video"/>
    <s v="drama"/>
    <d v="2015-03-09T18:12:56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s v="film &amp; video"/>
    <s v="drama"/>
    <d v="2014-08-04T18:40:11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s v="film &amp; video"/>
    <s v="drama"/>
    <d v="2015-07-06T19:46:39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s v="film &amp; video"/>
    <s v="drama"/>
    <d v="2015-03-07T01:08:46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s v="film &amp; video"/>
    <s v="drama"/>
    <d v="2015-10-27T22:55:45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s v="film &amp; video"/>
    <s v="drama"/>
    <d v="2016-02-03T01:55:55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s v="film &amp; video"/>
    <s v="drama"/>
    <d v="2015-03-04T23:47:23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s v="film &amp; video"/>
    <s v="drama"/>
    <d v="2015-05-23T17:48:15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s v="film &amp; video"/>
    <s v="drama"/>
    <d v="2016-12-08T00:17:1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s v="film &amp; video"/>
    <s v="drama"/>
    <d v="2014-10-27T19:26:50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s v="film &amp; video"/>
    <s v="drama"/>
    <d v="2014-07-05T18:59:22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s v="film &amp; video"/>
    <s v="drama"/>
    <d v="2016-07-19T21:52:19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s v="film &amp; video"/>
    <s v="drama"/>
    <d v="2017-02-01T19:30:34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s v="film &amp; video"/>
    <s v="drama"/>
    <d v="2015-06-27T05:37:3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s v="film &amp; video"/>
    <s v="drama"/>
    <d v="2014-08-06T04:23:35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s v="film &amp; video"/>
    <s v="drama"/>
    <d v="2016-07-05T16:34:37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s v="film &amp; video"/>
    <s v="drama"/>
    <d v="2016-06-06T15:37:26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s v="film &amp; video"/>
    <s v="drama"/>
    <d v="2015-08-23T10:35:38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s v="film &amp; video"/>
    <s v="drama"/>
    <d v="2014-09-17T19:00:3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s v="film &amp; video"/>
    <s v="drama"/>
    <d v="2014-09-29T22:26:06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s v="film &amp; video"/>
    <s v="drama"/>
    <d v="2016-01-06T23:55:31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s v="film &amp; video"/>
    <s v="drama"/>
    <d v="2015-05-11T16:05:32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s v="film &amp; video"/>
    <s v="drama"/>
    <d v="2015-09-12T13:01:38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s v="film &amp; video"/>
    <s v="drama"/>
    <d v="2017-01-06T20:21:40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s v="film &amp; video"/>
    <s v="drama"/>
    <d v="2014-09-05T09:12:02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s v="film &amp; video"/>
    <s v="drama"/>
    <d v="2016-08-02T02:58:22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s v="film &amp; video"/>
    <s v="drama"/>
    <d v="2014-08-16T02:00:03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s v="film &amp; video"/>
    <s v="drama"/>
    <d v="2015-01-19T19:38:49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s v="film &amp; video"/>
    <s v="drama"/>
    <d v="2015-09-08T22:16:04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s v="film &amp; video"/>
    <s v="drama"/>
    <d v="2014-11-30T20:21:04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s v="film &amp; video"/>
    <s v="drama"/>
    <d v="2016-07-05T14:00:03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s v="film &amp; video"/>
    <s v="drama"/>
    <d v="2015-09-01T15:10:22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s v="film &amp; video"/>
    <s v="drama"/>
    <d v="2016-07-16T00:06:23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s v="film &amp; video"/>
    <s v="drama"/>
    <d v="2014-12-05T04:43:58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s v="film &amp; video"/>
    <s v="drama"/>
    <d v="2014-11-16T08:52:47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s v="film &amp; video"/>
    <s v="drama"/>
    <d v="2015-06-10T22:08:55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s v="film &amp; video"/>
    <s v="drama"/>
    <d v="2015-09-02T01:33:12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s v="film &amp; video"/>
    <s v="drama"/>
    <d v="2015-08-20T03:50:17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s v="film &amp; video"/>
    <s v="drama"/>
    <d v="2016-02-16T21:08:40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s v="film &amp; video"/>
    <s v="drama"/>
    <d v="2015-07-17T14:15:47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s v="film &amp; video"/>
    <s v="drama"/>
    <d v="2015-01-05T15:22:29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s v="film &amp; video"/>
    <s v="drama"/>
    <d v="2016-01-06T05:31:22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s v="film &amp; video"/>
    <s v="drama"/>
    <d v="2015-03-03T23:00:37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s v="film &amp; video"/>
    <s v="drama"/>
    <d v="2014-11-27T15:22:29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s v="film &amp; video"/>
    <s v="drama"/>
    <d v="2015-03-16T15:04:49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s v="film &amp; video"/>
    <s v="drama"/>
    <d v="2016-02-29T07:50:25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s v="film &amp; video"/>
    <s v="drama"/>
    <d v="2015-07-10T15:27:1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s v="film &amp; video"/>
    <s v="drama"/>
    <d v="2015-01-27T20:06:04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s v="film &amp; video"/>
    <s v="drama"/>
    <d v="2015-01-27T18:28:38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s v="film &amp; video"/>
    <s v="drama"/>
    <d v="2016-04-22T01:09:10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s v="film &amp; video"/>
    <s v="drama"/>
    <d v="2015-05-11T05:38:46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s v="film &amp; video"/>
    <s v="drama"/>
    <d v="2016-03-09T23:04:14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s v="film &amp; video"/>
    <s v="drama"/>
    <d v="2015-04-12T15:59:04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s v="film &amp; video"/>
    <s v="drama"/>
    <d v="2015-06-09T21:27:21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s v="film &amp; video"/>
    <s v="drama"/>
    <d v="2015-04-02T16:28:25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s v="film &amp; video"/>
    <s v="drama"/>
    <d v="2016-01-14T22:24:57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s v="film &amp; video"/>
    <s v="drama"/>
    <d v="2015-05-05T18:39:11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s v="film &amp; video"/>
    <s v="drama"/>
    <d v="2015-12-03T23:00:5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s v="film &amp; video"/>
    <s v="drama"/>
    <d v="2015-01-28T19:49:06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s v="film &amp; video"/>
    <s v="drama"/>
    <d v="2016-08-30T21:52:52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s v="film &amp; video"/>
    <s v="drama"/>
    <d v="2015-05-12T00:50:59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s v="film &amp; video"/>
    <s v="drama"/>
    <d v="2015-06-09T21:48:17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s v="film &amp; video"/>
    <s v="drama"/>
    <d v="2015-11-13T02:01:39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s v="film &amp; video"/>
    <s v="drama"/>
    <d v="2016-01-08T13:51:09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s v="film &amp; video"/>
    <s v="drama"/>
    <d v="2016-12-09T23:06:00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s v="film &amp; video"/>
    <s v="drama"/>
    <d v="2015-10-20T02:38:50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s v="film &amp; video"/>
    <s v="documentary"/>
    <d v="2013-03-21T17:00:11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s v="film &amp; video"/>
    <s v="documentary"/>
    <d v="2014-11-06T16:45:04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s v="film &amp; video"/>
    <s v="documentary"/>
    <d v="2011-11-15T11:49:50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s v="film &amp; video"/>
    <s v="documentary"/>
    <d v="2014-01-23T01:08:24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s v="film &amp; video"/>
    <s v="documentary"/>
    <d v="2010-02-04T07:45:59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s v="film &amp; video"/>
    <s v="documentary"/>
    <d v="2012-07-17T01:16:2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s v="film &amp; video"/>
    <s v="documentary"/>
    <d v="2010-10-29T08:43:25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s v="film &amp; video"/>
    <s v="documentary"/>
    <d v="2010-09-09T14:30:14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s v="film &amp; video"/>
    <s v="documentary"/>
    <d v="2011-11-23T18:35:09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s v="film &amp; video"/>
    <s v="documentary"/>
    <d v="2010-06-03T22:10:20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s v="film &amp; video"/>
    <s v="documentary"/>
    <d v="2013-05-07T13:34:51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s v="film &amp; video"/>
    <s v="documentary"/>
    <d v="2012-04-14T18:54:06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s v="film &amp; video"/>
    <s v="documentary"/>
    <d v="2010-03-29T15:54:18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s v="film &amp; video"/>
    <s v="documentary"/>
    <d v="2012-01-16T15:37:15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s v="film &amp; video"/>
    <s v="documentary"/>
    <d v="2015-09-16T22:51:50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s v="film &amp; video"/>
    <s v="documentary"/>
    <d v="2011-02-14T12:38:02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s v="film &amp; video"/>
    <s v="documentary"/>
    <d v="2013-02-14T18:27:47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s v="film &amp; video"/>
    <s v="documentary"/>
    <d v="2016-04-19T15:02:42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s v="film &amp; video"/>
    <s v="documentary"/>
    <d v="2011-05-19T01:14:26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s v="film &amp; video"/>
    <s v="documentary"/>
    <d v="2015-03-09T17:42:4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s v="film &amp; video"/>
    <s v="documentary"/>
    <d v="2010-06-01T18:07:59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s v="film &amp; video"/>
    <s v="documentary"/>
    <d v="2012-04-18T21:15:04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s v="film &amp; video"/>
    <s v="documentary"/>
    <d v="2011-01-12T05:57:08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s v="film &amp; video"/>
    <s v="documentary"/>
    <d v="2012-08-28T22:54:54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s v="film &amp; video"/>
    <s v="documentary"/>
    <d v="2012-04-11T14:53:15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s v="film &amp; video"/>
    <s v="documentary"/>
    <d v="2010-03-30T05:53:50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s v="film &amp; video"/>
    <s v="documentary"/>
    <d v="2010-01-27T04:11:47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s v="film &amp; video"/>
    <s v="documentary"/>
    <d v="2014-05-26T10:51:39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s v="film &amp; video"/>
    <s v="documentary"/>
    <d v="2011-09-23T03:39:3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s v="film &amp; video"/>
    <s v="documentary"/>
    <d v="2017-01-23T04:43:42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s v="film &amp; video"/>
    <s v="documentary"/>
    <d v="2011-04-04T20:47:5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s v="film &amp; video"/>
    <s v="documentary"/>
    <d v="2013-12-04T02:24:2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s v="film &amp; video"/>
    <s v="documentary"/>
    <d v="2010-02-26T21:36:31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s v="film &amp; video"/>
    <s v="documentary"/>
    <d v="2011-06-03T11:57:46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s v="film &amp; video"/>
    <s v="documentary"/>
    <d v="2012-03-01T21:53:49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s v="film &amp; video"/>
    <s v="documentary"/>
    <d v="2012-10-11T00:46:06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s v="film &amp; video"/>
    <s v="documentary"/>
    <d v="2012-02-28T01:57:54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s v="film &amp; video"/>
    <s v="documentary"/>
    <d v="2015-04-23T21:23:39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s v="film &amp; video"/>
    <s v="documentary"/>
    <d v="2012-09-12T00:58:59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s v="film &amp; video"/>
    <s v="documentary"/>
    <d v="2017-01-24T05:51:36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s v="film &amp; video"/>
    <s v="documentary"/>
    <d v="2014-04-15T14:10:35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s v="film &amp; video"/>
    <s v="documentary"/>
    <d v="2009-05-17T03:55:13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s v="film &amp; video"/>
    <s v="documentary"/>
    <d v="2010-01-16T22:04:5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s v="film &amp; video"/>
    <s v="documentary"/>
    <d v="2011-05-12T17:02:24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s v="film &amp; video"/>
    <s v="documentary"/>
    <d v="2011-12-27T17:43:00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s v="film &amp; video"/>
    <s v="documentary"/>
    <d v="2013-08-20T18:08:48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s v="film &amp; video"/>
    <s v="documentary"/>
    <d v="2013-02-08T19:35:24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s v="film &amp; video"/>
    <s v="documentary"/>
    <d v="2012-10-02T06:40:18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s v="film &amp; video"/>
    <s v="documentary"/>
    <d v="2012-05-22T04:03:13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s v="film &amp; video"/>
    <s v="documentary"/>
    <d v="2013-10-03T10:57:14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s v="film &amp; video"/>
    <s v="documentary"/>
    <d v="2010-12-14T08:51:37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s v="film &amp; video"/>
    <s v="documentary"/>
    <d v="2013-04-12T18:27:26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s v="film &amp; video"/>
    <s v="documentary"/>
    <d v="2011-09-26T19:16:39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s v="film &amp; video"/>
    <s v="documentary"/>
    <d v="2014-03-21T16:01:54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s v="film &amp; video"/>
    <s v="documentary"/>
    <d v="2010-06-14T02:01:3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s v="film &amp; video"/>
    <s v="documentary"/>
    <d v="2013-09-02T00:06:49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s v="film &amp; video"/>
    <s v="documentary"/>
    <d v="2012-08-13T11:24:43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s v="film &amp; video"/>
    <s v="documentary"/>
    <d v="2015-03-26T17:28:21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s v="film &amp; video"/>
    <s v="documentary"/>
    <d v="2014-03-11T11:07:2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s v="film &amp; video"/>
    <s v="documentary"/>
    <d v="2010-10-18T05:24:20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s v="film &amp; video"/>
    <s v="documentary"/>
    <d v="2011-03-24T23:02:18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s v="film &amp; video"/>
    <s v="documentary"/>
    <d v="2013-02-07T17:42:15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s v="film &amp; video"/>
    <s v="documentary"/>
    <d v="2012-01-25T20:33:58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s v="film &amp; video"/>
    <s v="documentary"/>
    <d v="2012-05-03T01:42:26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s v="film &amp; video"/>
    <s v="documentary"/>
    <d v="2012-07-24T02:16:37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s v="film &amp; video"/>
    <s v="documentary"/>
    <d v="2012-02-09T15:07:29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s v="film &amp; video"/>
    <s v="documentary"/>
    <d v="2013-02-28T20:05:33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s v="film &amp; video"/>
    <s v="documentary"/>
    <d v="2013-01-08T22:40:01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s v="film &amp; video"/>
    <s v="documentary"/>
    <d v="2011-01-24T16:40:10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s v="film &amp; video"/>
    <s v="documentary"/>
    <d v="2012-08-13T18:02:14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s v="film &amp; video"/>
    <s v="documentary"/>
    <d v="2011-10-05T04:23:43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s v="film &amp; video"/>
    <s v="documentary"/>
    <d v="2011-11-21T05:16:32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s v="film &amp; video"/>
    <s v="documentary"/>
    <d v="2013-03-15T21:03:5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s v="film &amp; video"/>
    <s v="documentary"/>
    <d v="2010-06-28T05:28:14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s v="film &amp; video"/>
    <s v="documentary"/>
    <d v="2013-01-30T19:59:48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s v="film &amp; video"/>
    <s v="documentary"/>
    <d v="2012-07-23T18:32:14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s v="film &amp; video"/>
    <s v="documentary"/>
    <d v="2014-11-07T22:09:57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s v="film &amp; video"/>
    <s v="documentary"/>
    <d v="2013-11-11T16:14:43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s v="film &amp; video"/>
    <s v="documentary"/>
    <d v="2013-02-25T00:55:51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s v="film &amp; video"/>
    <s v="documentary"/>
    <d v="2009-11-06T20:07:0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s v="film &amp; video"/>
    <s v="documentary"/>
    <d v="2015-11-23T13:13:53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s v="film &amp; video"/>
    <s v="documentary"/>
    <d v="2016-10-04T10:43:06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s v="film &amp; video"/>
    <s v="documentary"/>
    <d v="2016-04-13T13:40:48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s v="film &amp; video"/>
    <s v="documentary"/>
    <d v="2016-11-23T07:42:46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s v="film &amp; video"/>
    <s v="documentary"/>
    <d v="2015-06-29T15:01:48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s v="film &amp; video"/>
    <s v="documentary"/>
    <d v="2016-11-15T04:30:33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s v="film &amp; video"/>
    <s v="documentary"/>
    <d v="2017-02-09T07:33: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s v="film &amp; video"/>
    <s v="documentary"/>
    <d v="2015-02-23T05:38:49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s v="film &amp; video"/>
    <s v="documentary"/>
    <d v="2015-10-01T22:43:0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s v="film &amp; video"/>
    <s v="documentary"/>
    <d v="2015-10-14T11:12:07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s v="film &amp; video"/>
    <s v="documentary"/>
    <d v="2013-04-15T12:22:43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s v="film &amp; video"/>
    <s v="documentary"/>
    <d v="2016-05-17T13:57:14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s v="film &amp; video"/>
    <s v="documentary"/>
    <d v="2015-09-16T16:19:37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s v="film &amp; video"/>
    <s v="documentary"/>
    <d v="2016-03-08T15:16:31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s v="film &amp; video"/>
    <s v="documentary"/>
    <d v="2015-04-07T16:22:37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s v="film &amp; video"/>
    <s v="documentary"/>
    <d v="2015-04-07T17:41:5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s v="film &amp; video"/>
    <s v="documentary"/>
    <d v="2015-10-14T14:18:38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s v="film &amp; video"/>
    <s v="documentary"/>
    <d v="2015-02-12T03:05:08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s v="film &amp; video"/>
    <s v="documentary"/>
    <d v="2016-07-08T18:08:10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s v="film &amp; video"/>
    <s v="documentary"/>
    <d v="2015-03-30T18:14:28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s v="film &amp; video"/>
    <s v="documentary"/>
    <d v="2017-02-06T16:03:27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s v="film &amp; video"/>
    <s v="documentary"/>
    <d v="2014-09-12T21:06:38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s v="film &amp; video"/>
    <s v="documentary"/>
    <d v="2016-03-30T18:44:25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s v="film &amp; video"/>
    <s v="documentary"/>
    <d v="2014-10-14T17:42:25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s v="film &amp; video"/>
    <s v="documentary"/>
    <d v="2015-04-17T23:18:1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s v="film &amp; video"/>
    <s v="documentary"/>
    <d v="2015-04-20T22:39:50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s v="film &amp; video"/>
    <s v="documentary"/>
    <d v="2015-09-14T12:00:21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s v="film &amp; video"/>
    <s v="documentary"/>
    <d v="2015-10-15T11:53:29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s v="film &amp; video"/>
    <s v="documentary"/>
    <d v="2015-07-22T14:05:16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s v="film &amp; video"/>
    <s v="documentary"/>
    <d v="2017-01-25T11:58:28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s v="film &amp; video"/>
    <s v="documentary"/>
    <d v="2016-08-04T01:35:09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s v="film &amp; video"/>
    <s v="documentary"/>
    <d v="2016-02-27T23:09:14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s v="film &amp; video"/>
    <s v="documentary"/>
    <d v="2014-09-08T04:01:08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s v="film &amp; video"/>
    <s v="documentary"/>
    <d v="2015-10-20T19:00:19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s v="film &amp; video"/>
    <s v="documentary"/>
    <d v="2016-03-09T19:52:01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s v="film &amp; video"/>
    <s v="documentary"/>
    <d v="2014-10-31T07:03:14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s v="film &amp; video"/>
    <s v="documentary"/>
    <d v="2016-02-15T19:16:33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s v="film &amp; video"/>
    <s v="documentary"/>
    <d v="2015-03-15T05:19: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s v="film &amp; video"/>
    <s v="documentary"/>
    <d v="2016-05-17T20:38:41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s v="film &amp; video"/>
    <s v="documentary"/>
    <d v="2014-10-23T01:41:30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s v="film &amp; video"/>
    <s v="documentary"/>
    <d v="2015-06-08T21:33:0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s v="film &amp; video"/>
    <s v="documentary"/>
    <d v="2014-10-24T00:01:46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s v="film &amp; video"/>
    <s v="documentary"/>
    <d v="2014-07-17T05:03:11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s v="film &amp; video"/>
    <s v="documentary"/>
    <d v="2010-03-18T17:52:16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s v="film &amp; video"/>
    <s v="documentary"/>
    <d v="2014-05-21T20:37:52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s v="film &amp; video"/>
    <s v="documentary"/>
    <d v="2014-01-29T14:33:19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s v="film &amp; video"/>
    <s v="documentary"/>
    <d v="2012-04-20T19:01:58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s v="film &amp; video"/>
    <s v="documentary"/>
    <d v="2013-03-22T13:51:18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s v="film &amp; video"/>
    <s v="documentary"/>
    <d v="2015-02-08T14:32:02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s v="film &amp; video"/>
    <s v="documentary"/>
    <d v="2011-12-16T13:14:2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s v="film &amp; video"/>
    <s v="documentary"/>
    <d v="2016-12-07T19:05:0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s v="film &amp; video"/>
    <s v="documentary"/>
    <d v="2012-12-18T18:25:39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s v="film &amp; video"/>
    <s v="documentary"/>
    <d v="2016-02-25T13:50:44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s v="film &amp; video"/>
    <s v="documentary"/>
    <d v="2012-06-18T21:53:18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s v="film &amp; video"/>
    <s v="documentary"/>
    <d v="2011-08-02T21:20:31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s v="film &amp; video"/>
    <s v="documentary"/>
    <d v="2014-01-18T23:38:31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s v="film &amp; video"/>
    <s v="documentary"/>
    <d v="2016-07-25T10:51:5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s v="film &amp; video"/>
    <s v="documentary"/>
    <d v="2015-10-15T06:01:08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s v="film &amp; video"/>
    <s v="documentary"/>
    <d v="2016-01-01T13:43:2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s v="film &amp; video"/>
    <s v="documentary"/>
    <d v="2012-03-19T16:31:12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s v="film &amp; video"/>
    <s v="documentary"/>
    <d v="2015-12-29T17:16:32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s v="film &amp; video"/>
    <s v="documentary"/>
    <d v="2012-06-25T16:45:17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s v="film &amp; video"/>
    <s v="documentary"/>
    <d v="2012-08-23T17:01:40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s v="film &amp; video"/>
    <s v="documentary"/>
    <d v="2014-04-26T02:49:19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s v="film &amp; video"/>
    <s v="documentary"/>
    <d v="2014-12-07T18:45:47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s v="film &amp; video"/>
    <s v="documentary"/>
    <d v="2014-10-22T14:01:41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s v="film &amp; video"/>
    <s v="documentary"/>
    <d v="2015-07-26T22:49:51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s v="film &amp; video"/>
    <s v="documentary"/>
    <d v="2015-07-15T16:14:18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s v="film &amp; video"/>
    <s v="documentary"/>
    <d v="2016-06-28T01:49:40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s v="film &amp; video"/>
    <s v="documentary"/>
    <d v="2014-02-04T01:30:50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s v="film &amp; video"/>
    <s v="documentary"/>
    <d v="2015-04-18T00:52:52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s v="film &amp; video"/>
    <s v="documentary"/>
    <d v="2011-11-18T01:00:5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s v="film &amp; video"/>
    <s v="documentary"/>
    <d v="2011-08-08T17:12:51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s v="film &amp; video"/>
    <s v="documentary"/>
    <d v="2013-09-09T17:00:52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s v="film &amp; video"/>
    <s v="documentary"/>
    <d v="2016-02-17T19:38:02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s v="film &amp; video"/>
    <s v="documentary"/>
    <d v="2012-03-22T21:49:20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s v="film &amp; video"/>
    <s v="documentary"/>
    <d v="2012-06-22T13:33:2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s v="film &amp; video"/>
    <s v="documentary"/>
    <d v="2010-07-20T18:38:04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s v="film &amp; video"/>
    <s v="documentary"/>
    <d v="2015-03-15T19:02:06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s v="film &amp; video"/>
    <s v="documentary"/>
    <d v="2016-11-13T21:01:07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s v="film &amp; video"/>
    <s v="documentary"/>
    <d v="2014-04-16T15:15:47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s v="film &amp; video"/>
    <s v="documentary"/>
    <d v="2011-07-08T20:12:50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s v="film &amp; video"/>
    <s v="documentary"/>
    <d v="2015-10-15T12:56:57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s v="film &amp; video"/>
    <s v="documentary"/>
    <d v="2011-06-24T07:27:21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s v="film &amp; video"/>
    <s v="documentary"/>
    <d v="2014-01-07T15:04:22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s v="film &amp; video"/>
    <s v="documentary"/>
    <d v="2014-02-04T02:02:19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s v="film &amp; video"/>
    <s v="documentary"/>
    <d v="2011-04-05T03:53:57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s v="film &amp; video"/>
    <s v="documentary"/>
    <d v="2011-09-20T20:54:10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s v="film &amp; video"/>
    <s v="documentary"/>
    <d v="2013-09-26T17:39:50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s v="film &amp; video"/>
    <s v="documentary"/>
    <d v="2016-06-22T20:42:24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s v="film &amp; video"/>
    <s v="documentary"/>
    <d v="2015-04-19T23:33:17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s v="film &amp; video"/>
    <s v="documentary"/>
    <d v="2013-11-20T04:13:24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s v="film &amp; video"/>
    <s v="documentary"/>
    <d v="2012-07-09T17:49:38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s v="film &amp; video"/>
    <s v="documentary"/>
    <d v="2012-06-19T21:03:31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s v="film &amp; video"/>
    <s v="documentary"/>
    <d v="2013-09-12T01:31:05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s v="film &amp; video"/>
    <s v="documentary"/>
    <d v="2014-09-22T20:26:42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s v="film &amp; video"/>
    <s v="documentary"/>
    <d v="2014-01-09T09:30:31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s v="film &amp; video"/>
    <s v="documentary"/>
    <d v="2013-03-27T23:17:40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s v="film &amp; video"/>
    <s v="documentary"/>
    <d v="2015-06-23T06:46:37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s v="film &amp; video"/>
    <s v="documentary"/>
    <d v="2013-04-30T20:13:07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s v="film &amp; video"/>
    <s v="animation"/>
    <d v="2014-02-12T05:40:31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s v="film &amp; video"/>
    <s v="animation"/>
    <d v="2015-06-22T11:47:36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s v="film &amp; video"/>
    <s v="animation"/>
    <d v="2014-08-12T06:14:57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s v="film &amp; video"/>
    <s v="animation"/>
    <d v="2013-05-06T22:13:50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s v="film &amp; video"/>
    <s v="animation"/>
    <d v="2012-01-26T09:01:39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s v="film &amp; video"/>
    <s v="animation"/>
    <d v="2015-09-28T20:40:04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s v="film &amp; video"/>
    <s v="animation"/>
    <d v="2016-01-31T17:05:14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s v="film &amp; video"/>
    <s v="animation"/>
    <d v="2015-10-08T21:49:00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s v="film &amp; video"/>
    <s v="animation"/>
    <d v="2014-05-19T18:24:05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s v="film &amp; video"/>
    <s v="animation"/>
    <d v="2009-09-14T21:38:02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s v="film &amp; video"/>
    <s v="animation"/>
    <d v="2013-08-27T02:34:27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s v="film &amp; video"/>
    <s v="animation"/>
    <d v="2016-06-05T20:54:43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s v="film &amp; video"/>
    <s v="animation"/>
    <d v="2015-08-22T17:26:21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s v="film &amp; video"/>
    <s v="animation"/>
    <d v="2015-08-12T15:07:02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s v="film &amp; video"/>
    <s v="animation"/>
    <d v="2013-10-29T20:01:42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s v="film &amp; video"/>
    <s v="animation"/>
    <d v="2013-08-14T17:56:20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s v="film &amp; video"/>
    <s v="animation"/>
    <d v="2013-07-01T08:41:53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s v="film &amp; video"/>
    <s v="animation"/>
    <d v="2016-08-09T07:38:46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s v="film &amp; video"/>
    <s v="animation"/>
    <d v="2015-10-19T06:15:5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s v="film &amp; video"/>
    <s v="animation"/>
    <d v="2014-10-07T18:16:58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s v="film &amp; video"/>
    <s v="animation"/>
    <d v="2016-02-23T23:39:13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s v="film &amp; video"/>
    <s v="animation"/>
    <d v="2013-10-03T19:03:16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s v="film &amp; video"/>
    <s v="animation"/>
    <d v="2015-01-20T21:19:43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s v="film &amp; video"/>
    <s v="animation"/>
    <d v="2014-01-11T00:21:41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s v="film &amp; video"/>
    <s v="animation"/>
    <d v="2011-12-17T21:46:01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s v="film &amp; video"/>
    <s v="animation"/>
    <d v="2015-05-06T08:02:5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s v="film &amp; video"/>
    <s v="animation"/>
    <d v="2015-02-02T02:00:20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s v="film &amp; video"/>
    <s v="animation"/>
    <d v="2013-02-26T13:19:23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s v="film &amp; video"/>
    <s v="animation"/>
    <d v="2014-04-24T18:11:35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s v="film &amp; video"/>
    <s v="animation"/>
    <d v="2013-09-17T13:38:05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s v="film &amp; video"/>
    <s v="animation"/>
    <d v="2014-01-15T22:43:2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s v="film &amp; video"/>
    <s v="animation"/>
    <d v="2013-12-26T17:09: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s v="film &amp; video"/>
    <s v="animation"/>
    <d v="2015-04-13T16:53:35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s v="film &amp; video"/>
    <s v="animation"/>
    <d v="2015-02-03T19:47:59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s v="film &amp; video"/>
    <s v="animation"/>
    <d v="2014-10-26T17:12:51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s v="film &amp; video"/>
    <s v="animation"/>
    <d v="2012-03-03T00:03:42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s v="film &amp; video"/>
    <s v="animation"/>
    <d v="2013-09-30T16:40:01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s v="film &amp; video"/>
    <s v="animation"/>
    <d v="2014-07-17T18:25:12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s v="film &amp; video"/>
    <s v="animation"/>
    <d v="2013-04-14T16:47:40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s v="film &amp; video"/>
    <s v="animation"/>
    <d v="2011-09-14T15:22:07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s v="film &amp; video"/>
    <s v="animation"/>
    <d v="2014-04-30T13:01:15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s v="film &amp; video"/>
    <s v="animation"/>
    <d v="2013-05-13T20:19:27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s v="film &amp; video"/>
    <s v="animation"/>
    <d v="2011-06-11T03:02:21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s v="film &amp; video"/>
    <s v="animation"/>
    <d v="2011-07-26T17:02:3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s v="film &amp; video"/>
    <s v="animation"/>
    <d v="2016-04-28T20:22:15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s v="film &amp; video"/>
    <s v="animation"/>
    <d v="2014-06-11T02:52:54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s v="film &amp; video"/>
    <s v="animation"/>
    <d v="2012-08-08T22:37:44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s v="film &amp; video"/>
    <s v="animation"/>
    <d v="2012-08-14T16:18:54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s v="film &amp; video"/>
    <s v="animation"/>
    <d v="2012-05-12T04:01:23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s v="film &amp; video"/>
    <s v="animation"/>
    <d v="2014-07-07T23:45:24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s v="film &amp; video"/>
    <s v="animation"/>
    <d v="2013-11-27T04:01:29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s v="film &amp; video"/>
    <s v="animation"/>
    <d v="2014-03-05T17:19:39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s v="film &amp; video"/>
    <s v="animation"/>
    <d v="2014-07-24T22:08:38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s v="film &amp; video"/>
    <s v="animation"/>
    <d v="2014-08-18T16:45:19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s v="film &amp; video"/>
    <s v="animation"/>
    <d v="2017-01-18T07:53:49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s v="film &amp; video"/>
    <s v="animation"/>
    <d v="2015-04-06T02:04:03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s v="film &amp; video"/>
    <s v="animation"/>
    <d v="2014-04-28T23:24:01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s v="film &amp; video"/>
    <s v="animation"/>
    <d v="2012-03-19T20:02:14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s v="film &amp; video"/>
    <s v="animation"/>
    <d v="2015-03-02T21:51:49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s v="film &amp; video"/>
    <s v="animation"/>
    <d v="2014-09-22T09:47:15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s v="film &amp; video"/>
    <s v="animation"/>
    <d v="2013-07-10T12:00:15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s v="film &amp; video"/>
    <s v="animation"/>
    <d v="2012-09-10T16:08:09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s v="film &amp; video"/>
    <s v="animation"/>
    <d v="2016-03-18T21:31:30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s v="film &amp; video"/>
    <s v="animation"/>
    <d v="2012-11-30T04:44:32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s v="film &amp; video"/>
    <s v="animation"/>
    <d v="2015-09-25T22:32:52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s v="film &amp; video"/>
    <s v="animation"/>
    <d v="2013-04-17T12:08:19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s v="film &amp; video"/>
    <s v="animation"/>
    <d v="2014-05-02T22:37:19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s v="film &amp; video"/>
    <s v="animation"/>
    <d v="2016-10-26T14:16:34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s v="film &amp; video"/>
    <s v="animation"/>
    <d v="2016-12-10T01:18:20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s v="film &amp; video"/>
    <s v="animation"/>
    <d v="2011-12-05T11:33:36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s v="film &amp; video"/>
    <s v="animation"/>
    <d v="2012-07-23T23:14:45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s v="film &amp; video"/>
    <s v="animation"/>
    <d v="2015-12-28T23:34:59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s v="film &amp; video"/>
    <s v="animation"/>
    <d v="2016-08-14T00:50:30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s v="film &amp; video"/>
    <s v="animation"/>
    <d v="2015-04-20T17:25:38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s v="film &amp; video"/>
    <s v="animation"/>
    <d v="2014-06-09T19:56:05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s v="film &amp; video"/>
    <s v="animation"/>
    <d v="2015-06-16T19:51:4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s v="film &amp; video"/>
    <s v="animation"/>
    <d v="2013-12-12T22:21:14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s v="film &amp; video"/>
    <s v="animation"/>
    <d v="2014-11-02T00:54:25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s v="film &amp; video"/>
    <s v="animation"/>
    <d v="2011-11-11T18:17:29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s v="film &amp; video"/>
    <s v="animation"/>
    <d v="2009-08-18T21:29:28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s v="film &amp; video"/>
    <s v="animation"/>
    <d v="2010-03-10T21:15:51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s v="film &amp; video"/>
    <s v="animation"/>
    <d v="2011-06-09T05:37:3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s v="film &amp; video"/>
    <s v="animation"/>
    <d v="2012-02-17T13:17:05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s v="film &amp; video"/>
    <s v="animation"/>
    <d v="2014-12-18T12:38:2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s v="film &amp; video"/>
    <s v="animation"/>
    <d v="2012-02-10T23:36:27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s v="film &amp; video"/>
    <s v="animation"/>
    <d v="2015-11-10T02:21:26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s v="film &amp; video"/>
    <s v="animation"/>
    <d v="2013-07-11T13:15:20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s v="film &amp; video"/>
    <s v="animation"/>
    <d v="2012-09-04T23:00:5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s v="film &amp; video"/>
    <s v="animation"/>
    <d v="2012-03-27T00:35:01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s v="film &amp; video"/>
    <s v="animation"/>
    <d v="2015-05-29T15:09:30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s v="film &amp; video"/>
    <s v="animation"/>
    <d v="2016-01-31T04:13:59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s v="film &amp; video"/>
    <s v="animation"/>
    <d v="2013-03-07T07:16:22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s v="film &amp; video"/>
    <s v="animation"/>
    <d v="2016-10-06T17:48:47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s v="film &amp; video"/>
    <s v="animation"/>
    <d v="2016-07-01T15:41:45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s v="film &amp; video"/>
    <s v="animation"/>
    <d v="2014-07-10T14:44:07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s v="film &amp; video"/>
    <s v="animation"/>
    <d v="2015-11-19T11:46:41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s v="film &amp; video"/>
    <s v="animation"/>
    <d v="2015-03-28T18:41:20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s v="film &amp; video"/>
    <s v="animation"/>
    <d v="2017-01-03T14:46:01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s v="film &amp; video"/>
    <s v="animation"/>
    <d v="2015-08-07T14:47:04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s v="film &amp; video"/>
    <s v="animation"/>
    <d v="2012-11-05T09:23:41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s v="theater"/>
    <s v="plays"/>
    <d v="2015-11-10T16:51:01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s v="theater"/>
    <s v="plays"/>
    <d v="2016-10-03T02:13:39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s v="theater"/>
    <s v="plays"/>
    <d v="2016-03-01T00:58:45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s v="theater"/>
    <s v="plays"/>
    <d v="2015-08-22T03:11:16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s v="theater"/>
    <s v="plays"/>
    <d v="2016-05-02T17:12:49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s v="theater"/>
    <s v="plays"/>
    <d v="2014-07-30T09:37:21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s v="theater"/>
    <s v="plays"/>
    <d v="2015-07-07T14:12:24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s v="theater"/>
    <s v="plays"/>
    <d v="2017-01-18T04:56:06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s v="theater"/>
    <s v="plays"/>
    <d v="2015-05-31T22:05:07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s v="theater"/>
    <s v="plays"/>
    <d v="2016-12-21T00:44:54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s v="theater"/>
    <s v="plays"/>
    <d v="2015-06-02T14:11:08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s v="theater"/>
    <s v="plays"/>
    <d v="2016-11-02T01:33:49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s v="theater"/>
    <s v="plays"/>
    <d v="2016-04-13T00:10:08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s v="theater"/>
    <s v="plays"/>
    <d v="2016-04-22T10:26:05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s v="theater"/>
    <s v="plays"/>
    <d v="2015-09-23T19:27:50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s v="theater"/>
    <s v="plays"/>
    <d v="2016-12-07T13:05:0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s v="theater"/>
    <s v="plays"/>
    <d v="2015-06-24T08:16:47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s v="theater"/>
    <s v="plays"/>
    <d v="2015-10-05T18:26:31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s v="theater"/>
    <s v="plays"/>
    <d v="2016-04-13T19:04:23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s v="theater"/>
    <s v="plays"/>
    <d v="2016-06-14T01:11:47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s v="technology"/>
    <s v="web"/>
    <d v="2015-01-05T19:36:46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s v="technology"/>
    <s v="web"/>
    <d v="2015-09-29T01:07:14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s v="technology"/>
    <s v="web"/>
    <d v="2016-03-04T17:41:56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s v="technology"/>
    <s v="web"/>
    <d v="2014-10-02T02:12:42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s v="technology"/>
    <s v="web"/>
    <d v="2016-06-04T15:46:00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s v="technology"/>
    <s v="web"/>
    <d v="2015-10-06T14:13:09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s v="technology"/>
    <s v="web"/>
    <d v="2015-09-02T16:01:55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s v="technology"/>
    <s v="web"/>
    <d v="2016-01-11T16:42:44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s v="technology"/>
    <s v="web"/>
    <d v="2015-09-29T21:40: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s v="technology"/>
    <s v="web"/>
    <d v="2015-06-08T15:17:02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s v="technology"/>
    <s v="web"/>
    <d v="2017-01-18T16:17:25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s v="technology"/>
    <s v="web"/>
    <d v="2015-06-18T06:37:04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s v="technology"/>
    <s v="web"/>
    <d v="2015-11-10T14:48:16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s v="technology"/>
    <s v="web"/>
    <d v="2014-10-15T17:16:31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s v="technology"/>
    <s v="web"/>
    <d v="2014-09-19T16:26:12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s v="technology"/>
    <s v="web"/>
    <d v="2016-05-13T08:29:03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s v="technology"/>
    <s v="web"/>
    <d v="2015-12-07T20:38:37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s v="technology"/>
    <s v="web"/>
    <d v="2016-11-02T22:36:43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s v="technology"/>
    <s v="web"/>
    <d v="2015-02-22T21:11:45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s v="technology"/>
    <s v="web"/>
    <d v="2015-11-13T06:47:40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s v="technology"/>
    <s v="web"/>
    <d v="2014-11-17T18:30:45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s v="technology"/>
    <s v="web"/>
    <d v="2015-09-21T15:48:33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s v="technology"/>
    <s v="web"/>
    <d v="2016-11-18T09:20:15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s v="technology"/>
    <s v="web"/>
    <d v="2015-01-18T01:40:47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s v="technology"/>
    <s v="web"/>
    <d v="2016-02-11T22:37:55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s v="technology"/>
    <s v="web"/>
    <d v="2015-06-10T18:50:49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s v="technology"/>
    <s v="web"/>
    <d v="2016-06-14T16:25:33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s v="technology"/>
    <s v="web"/>
    <d v="2014-12-02T20:13:14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s v="technology"/>
    <s v="web"/>
    <d v="2015-12-10T22:07:03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s v="technology"/>
    <s v="web"/>
    <d v="2015-12-02T20:20:12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s v="technology"/>
    <s v="web"/>
    <d v="2016-01-19T19:09:29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s v="technology"/>
    <s v="web"/>
    <d v="2015-07-07T19:35:23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s v="technology"/>
    <s v="web"/>
    <d v="2015-10-05T17:11:28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s v="technology"/>
    <s v="web"/>
    <d v="2014-11-20T01:12:11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s v="technology"/>
    <s v="web"/>
    <d v="2016-09-19T10:38:27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s v="technology"/>
    <s v="web"/>
    <d v="2015-05-14T16:37:23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s v="technology"/>
    <s v="web"/>
    <d v="2015-01-27T11:19:12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s v="technology"/>
    <s v="web"/>
    <d v="2016-03-21T14:08:22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s v="technology"/>
    <s v="web"/>
    <d v="2015-08-14T13:53:13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s v="technology"/>
    <s v="web"/>
    <d v="2014-11-25T20:27:03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s v="technology"/>
    <s v="web"/>
    <d v="2016-08-23T21:47:47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s v="technology"/>
    <s v="web"/>
    <d v="2015-07-03T00:18:24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s v="technology"/>
    <s v="web"/>
    <d v="2015-02-20T17:45:19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s v="technology"/>
    <s v="web"/>
    <d v="2015-02-17T22:31:27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s v="technology"/>
    <s v="web"/>
    <d v="2015-02-14T17:11:56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s v="technology"/>
    <s v="web"/>
    <d v="2015-10-06T09:22:57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s v="technology"/>
    <s v="web"/>
    <d v="2015-01-16T20:30:07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s v="technology"/>
    <s v="web"/>
    <d v="2015-03-17T18:10:33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s v="technology"/>
    <s v="web"/>
    <d v="2016-09-18T18:28:06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s v="technology"/>
    <s v="web"/>
    <d v="2015-06-23T14:44:5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s v="technology"/>
    <s v="web"/>
    <d v="2016-01-08T13:18:51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s v="technology"/>
    <s v="web"/>
    <d v="2015-06-22T13:02:10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s v="technology"/>
    <s v="web"/>
    <d v="2014-11-03T05:34:20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s v="technology"/>
    <s v="web"/>
    <d v="2015-03-07T16:15:45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s v="technology"/>
    <s v="web"/>
    <d v="2016-03-17T18:43:26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s v="technology"/>
    <s v="web"/>
    <d v="2015-03-20T01:40:38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s v="technology"/>
    <s v="web"/>
    <d v="2016-10-03T21:31:32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s v="technology"/>
    <s v="web"/>
    <d v="2016-06-24T16:55:35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s v="technology"/>
    <s v="web"/>
    <d v="2014-11-05T00:03:01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s v="technology"/>
    <s v="web"/>
    <d v="2015-02-12T19:30:02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s v="technology"/>
    <s v="web"/>
    <d v="2015-03-10T19:09:22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s v="technology"/>
    <s v="web"/>
    <d v="2014-11-26T20:35:39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s v="technology"/>
    <s v="web"/>
    <d v="2015-05-19T19:03:35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s v="technology"/>
    <s v="web"/>
    <d v="2014-07-15T15:20:2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s v="technology"/>
    <s v="web"/>
    <d v="2014-07-29T00:50:56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s v="technology"/>
    <s v="web"/>
    <d v="2015-07-09T08:35:08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s v="technology"/>
    <s v="web"/>
    <d v="2015-04-08T15:36:49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s v="technology"/>
    <s v="web"/>
    <d v="2015-10-23T19:48:56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s v="technology"/>
    <s v="web"/>
    <d v="2015-05-16T22:06:20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s v="technology"/>
    <s v="web"/>
    <d v="2015-10-30T00:49:04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s v="technology"/>
    <s v="web"/>
    <d v="2015-03-23T19:56:26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s v="technology"/>
    <s v="web"/>
    <d v="2015-11-20T13:27:17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s v="technology"/>
    <s v="web"/>
    <d v="2016-08-03T00:45:46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s v="technology"/>
    <s v="web"/>
    <d v="2015-08-31T11:55:20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s v="technology"/>
    <s v="web"/>
    <d v="2016-05-25T01:29:00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s v="technology"/>
    <s v="web"/>
    <d v="2015-08-26T02:55:59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s v="technology"/>
    <s v="web"/>
    <d v="2017-01-26T09:01:47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s v="technology"/>
    <s v="web"/>
    <d v="2015-03-24T08:14:03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s v="technology"/>
    <s v="web"/>
    <d v="2015-11-09T19:26:43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s v="technology"/>
    <s v="web"/>
    <d v="2014-09-26T15:36:30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s v="technology"/>
    <s v="web"/>
    <d v="2014-07-11T17:12:18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s v="technology"/>
    <s v="web"/>
    <d v="2016-06-07T23:42:17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s v="technology"/>
    <s v="web"/>
    <d v="2016-06-11T18:35:38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s v="technology"/>
    <s v="web"/>
    <d v="2015-04-28T00:13:17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s v="technology"/>
    <s v="web"/>
    <d v="2015-04-14T23:44:01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s v="technology"/>
    <s v="web"/>
    <d v="2017-02-24T21:29:37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s v="technology"/>
    <s v="web"/>
    <d v="2015-07-13T13:25:39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s v="technology"/>
    <s v="web"/>
    <d v="2016-01-15T07:21:51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s v="technology"/>
    <s v="web"/>
    <d v="2014-06-13T16:37:37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s v="technology"/>
    <s v="web"/>
    <d v="2016-04-14T15:18:28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s v="technology"/>
    <s v="web"/>
    <d v="2015-08-07T14:52:01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s v="technology"/>
    <s v="web"/>
    <d v="2016-04-29T18:32:09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s v="technology"/>
    <s v="web"/>
    <d v="2015-10-26T15:49:25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s v="technology"/>
    <s v="web"/>
    <d v="2016-05-17T07:11:02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s v="technology"/>
    <s v="web"/>
    <d v="2015-01-27T22:17:09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s v="technology"/>
    <s v="web"/>
    <d v="2015-03-13T02:12:42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s v="technology"/>
    <s v="web"/>
    <d v="2015-05-07T10:55:50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s v="technology"/>
    <s v="web"/>
    <d v="2017-01-27T23:05:18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s v="technology"/>
    <s v="web"/>
    <d v="2017-01-24T14:14:22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s v="technology"/>
    <s v="web"/>
    <d v="2014-08-14T13:59:55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s v="technology"/>
    <s v="wearables"/>
    <d v="2016-11-09T10:05:15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s v="technology"/>
    <s v="wearables"/>
    <d v="2015-07-14T13:40:48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s v="technology"/>
    <s v="wearables"/>
    <d v="2015-07-14T15:37:54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s v="technology"/>
    <s v="wearables"/>
    <d v="2015-04-06T15:24:35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s v="technology"/>
    <s v="wearables"/>
    <d v="2014-09-16T15:58:59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s v="technology"/>
    <s v="wearables"/>
    <d v="2016-07-13T00:37:54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s v="technology"/>
    <s v="wearables"/>
    <d v="2014-07-12T20:27:47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s v="technology"/>
    <s v="wearables"/>
    <d v="2016-02-16T18:25:49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s v="technology"/>
    <s v="wearables"/>
    <d v="2014-09-09T16:38:2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s v="technology"/>
    <s v="wearables"/>
    <d v="2014-08-26T21:53:33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s v="technology"/>
    <s v="wearables"/>
    <d v="2014-10-20T00:53:04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s v="technology"/>
    <s v="wearables"/>
    <d v="2014-11-13T00:25:1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s v="technology"/>
    <s v="wearables"/>
    <d v="2016-11-01T16:34:10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s v="technology"/>
    <s v="wearables"/>
    <d v="2015-07-14T14:50:40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s v="technology"/>
    <s v="wearables"/>
    <d v="2015-06-08T22:58:33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s v="technology"/>
    <s v="wearables"/>
    <d v="2015-02-10T22:58:32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s v="technology"/>
    <s v="wearables"/>
    <d v="2016-02-17T19:18:39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s v="technology"/>
    <s v="wearables"/>
    <d v="2015-11-23T20:17:52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s v="technology"/>
    <s v="wearables"/>
    <d v="2015-06-24T03:51:29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s v="technology"/>
    <s v="wearables"/>
    <d v="2015-07-24T14:14:55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s v="technology"/>
    <s v="wearables"/>
    <d v="2014-10-10T17:47:59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s v="technology"/>
    <s v="wearables"/>
    <d v="2016-09-23T15:29:19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s v="technology"/>
    <s v="wearables"/>
    <d v="2014-12-17T10:30:47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s v="technology"/>
    <s v="wearables"/>
    <d v="2015-06-18T20:14:16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s v="technology"/>
    <s v="wearables"/>
    <d v="2015-03-14T15:59:35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s v="technology"/>
    <s v="wearables"/>
    <d v="2016-11-14T17:04:21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s v="technology"/>
    <s v="wearables"/>
    <d v="2014-07-18T19:58:18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s v="technology"/>
    <s v="wearables"/>
    <d v="2016-09-19T08:57:43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s v="technology"/>
    <s v="wearables"/>
    <d v="2015-03-27T19:57:02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s v="technology"/>
    <s v="wearables"/>
    <d v="2016-06-06T15:00:58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s v="technology"/>
    <s v="wearables"/>
    <d v="2016-05-16T17:02:0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s v="technology"/>
    <s v="wearables"/>
    <d v="2014-12-11T16:37:32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s v="technology"/>
    <s v="wearables"/>
    <d v="2014-12-01T05:16:04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s v="technology"/>
    <s v="wearables"/>
    <d v="2014-07-18T20:10:17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s v="technology"/>
    <s v="wearables"/>
    <d v="2014-06-13T02:47:07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s v="technology"/>
    <s v="wearables"/>
    <d v="2014-12-02T22:20:04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s v="technology"/>
    <s v="wearables"/>
    <d v="2015-01-08T18:26:21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s v="technology"/>
    <s v="wearables"/>
    <d v="2016-05-14T09:41:35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s v="technology"/>
    <s v="wearables"/>
    <d v="2016-04-21T09:02:1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s v="technology"/>
    <s v="wearables"/>
    <d v="2016-07-05T16:41:4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s v="technology"/>
    <s v="wearables"/>
    <d v="2014-08-13T12:02:11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s v="technology"/>
    <s v="wearables"/>
    <d v="2016-09-26T19:20:04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s v="technology"/>
    <s v="wearables"/>
    <d v="2017-02-12T18:22:0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s v="technology"/>
    <s v="wearables"/>
    <d v="2016-09-21T21:36:04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s v="technology"/>
    <s v="wearables"/>
    <d v="2014-06-19T11:21:31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s v="technology"/>
    <s v="wearables"/>
    <d v="2014-11-28T20:47:52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s v="technology"/>
    <s v="wearables"/>
    <d v="2015-07-04T16:09:30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s v="technology"/>
    <s v="wearables"/>
    <d v="2016-12-07T18:00:53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s v="technology"/>
    <s v="wearables"/>
    <d v="2015-09-15T02:30:53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s v="technology"/>
    <s v="wearables"/>
    <d v="2016-11-01T16:01:37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s v="technology"/>
    <s v="wearables"/>
    <d v="2016-07-28T15:14:01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s v="technology"/>
    <s v="wearables"/>
    <d v="2015-06-03T00:40:46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s v="technology"/>
    <s v="wearables"/>
    <d v="2016-11-22T09:01:03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s v="technology"/>
    <s v="wearables"/>
    <d v="2015-03-31T19:23:47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s v="technology"/>
    <s v="wearables"/>
    <d v="2017-01-02T15:55:59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s v="technology"/>
    <s v="wearables"/>
    <d v="2014-10-01T12:30:20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s v="technology"/>
    <s v="wearables"/>
    <d v="2014-06-25T22:15:02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s v="technology"/>
    <s v="wearables"/>
    <d v="2016-01-19T12:33:09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s v="technology"/>
    <s v="wearables"/>
    <d v="2014-08-15T22:20:45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s v="technology"/>
    <s v="wearables"/>
    <d v="2013-10-16T11:39:08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s v="technology"/>
    <s v="wearables"/>
    <d v="2016-12-11T16:31:21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s v="technology"/>
    <s v="wearables"/>
    <d v="2014-06-23T15:54:40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s v="technology"/>
    <s v="wearables"/>
    <d v="2016-10-25T17:26:27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s v="technology"/>
    <s v="wearables"/>
    <d v="2016-12-07T22:49:09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s v="technology"/>
    <s v="wearables"/>
    <d v="2016-12-22T04:37:48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s v="technology"/>
    <s v="wearables"/>
    <d v="2016-12-22T11:47:58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s v="technology"/>
    <s v="wearables"/>
    <d v="2016-11-02T23:53:03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s v="technology"/>
    <s v="wearables"/>
    <d v="2016-11-22T15:55:2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s v="technology"/>
    <s v="wearables"/>
    <d v="2014-07-15T13:56:40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s v="technology"/>
    <s v="wearables"/>
    <d v="2014-11-05T00:59:1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s v="technology"/>
    <s v="wearables"/>
    <d v="2014-07-17T23:38:22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s v="technology"/>
    <s v="wearables"/>
    <d v="2016-11-04T11:01:08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s v="technology"/>
    <s v="wearables"/>
    <d v="2016-01-15T16:20:3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s v="technology"/>
    <s v="wearables"/>
    <d v="2016-05-06T12:42:12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s v="technology"/>
    <s v="wearables"/>
    <d v="2016-12-30T18:54:42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s v="technology"/>
    <s v="wearables"/>
    <d v="2015-09-26T02:10:40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s v="technology"/>
    <s v="wearables"/>
    <d v="2014-10-28T15:48:27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s v="technology"/>
    <s v="wearables"/>
    <d v="2014-08-06T20:30:02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s v="technology"/>
    <s v="wearables"/>
    <d v="2017-01-17T20:17:27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s v="technology"/>
    <s v="wearables"/>
    <d v="2016-02-09T00:57:56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s v="publishing"/>
    <s v="nonfiction"/>
    <d v="2012-01-01T15:34:51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s v="publishing"/>
    <s v="nonfiction"/>
    <d v="2014-06-17T13:43:27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s v="publishing"/>
    <s v="nonfiction"/>
    <d v="2012-03-09T19:19:38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s v="publishing"/>
    <s v="nonfiction"/>
    <d v="2015-06-29T19:35:49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s v="publishing"/>
    <s v="nonfiction"/>
    <d v="2011-05-31T15:19:23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s v="publishing"/>
    <s v="nonfiction"/>
    <d v="2015-11-13T15:01:52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s v="publishing"/>
    <s v="nonfiction"/>
    <d v="2013-03-13T01:01:27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s v="publishing"/>
    <s v="nonfiction"/>
    <d v="2012-12-04T00:29:09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s v="publishing"/>
    <s v="nonfiction"/>
    <d v="2011-07-07T20:05:57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s v="publishing"/>
    <s v="nonfiction"/>
    <d v="2012-07-21T04:27:41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s v="publishing"/>
    <s v="nonfiction"/>
    <d v="2011-11-07T17:53:11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s v="publishing"/>
    <s v="nonfiction"/>
    <d v="2011-12-02T19:05:47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s v="publishing"/>
    <s v="nonfiction"/>
    <d v="2013-07-31T10:11:01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s v="publishing"/>
    <s v="nonfiction"/>
    <d v="2013-11-20T10:04:52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s v="publishing"/>
    <s v="nonfiction"/>
    <d v="2015-04-08T03:57:00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s v="publishing"/>
    <s v="nonfiction"/>
    <d v="2014-11-03T00:42:26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s v="publishing"/>
    <s v="nonfiction"/>
    <d v="2013-11-01T17:37:20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s v="publishing"/>
    <s v="nonfiction"/>
    <d v="2014-01-28T06:36:2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s v="publishing"/>
    <s v="nonfiction"/>
    <d v="2014-10-31T14:29:54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s v="publishing"/>
    <s v="nonfiction"/>
    <d v="2014-07-09T12:03:4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s v="publishing"/>
    <s v="nonfiction"/>
    <d v="2015-06-07T03:31:22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s v="publishing"/>
    <s v="nonfiction"/>
    <d v="2013-05-07T15:33:26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s v="publishing"/>
    <s v="nonfiction"/>
    <d v="2014-02-19T22:01:5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s v="publishing"/>
    <s v="nonfiction"/>
    <d v="2012-03-22T17:01:25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s v="publishing"/>
    <s v="nonfiction"/>
    <d v="2012-11-13T22:58:23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s v="publishing"/>
    <s v="nonfiction"/>
    <d v="2013-04-03T13:44:0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s v="publishing"/>
    <s v="nonfiction"/>
    <d v="2012-09-05T01:01:49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s v="publishing"/>
    <s v="nonfiction"/>
    <d v="2014-12-15T13:10:19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s v="publishing"/>
    <s v="nonfiction"/>
    <d v="2014-07-11T20:19:26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s v="publishing"/>
    <s v="nonfiction"/>
    <d v="2016-12-29T22:35:30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s v="publishing"/>
    <s v="nonfiction"/>
    <d v="2013-01-25T21:04:32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s v="publishing"/>
    <s v="nonfiction"/>
    <d v="2011-06-19T15:07:55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s v="publishing"/>
    <s v="nonfiction"/>
    <d v="2016-09-26T10:06:57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s v="publishing"/>
    <s v="nonfiction"/>
    <d v="2015-01-15T14:09:51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s v="publishing"/>
    <s v="nonfiction"/>
    <d v="2012-12-06T17:58:41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s v="publishing"/>
    <s v="nonfiction"/>
    <d v="2013-04-19T14:31:17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s v="publishing"/>
    <s v="nonfiction"/>
    <d v="2011-02-16T18:24:19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s v="publishing"/>
    <s v="nonfiction"/>
    <d v="2012-11-22T01:18:34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s v="publishing"/>
    <s v="nonfiction"/>
    <d v="2010-09-08T20:04:2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s v="publishing"/>
    <s v="nonfiction"/>
    <d v="2014-05-30T07:55:3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s v="publishing"/>
    <s v="fiction"/>
    <d v="2016-10-27T18:20:13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s v="publishing"/>
    <s v="fiction"/>
    <d v="2014-01-03T18:02:06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s v="publishing"/>
    <s v="fiction"/>
    <d v="2016-11-16T20:36:10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s v="publishing"/>
    <s v="fiction"/>
    <d v="2013-07-16T10:43:28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s v="publishing"/>
    <s v="fiction"/>
    <d v="2015-08-11T04:09:21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s v="publishing"/>
    <s v="fiction"/>
    <d v="2014-09-19T13:01:24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s v="publishing"/>
    <s v="fiction"/>
    <d v="2015-01-17T18:48:03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s v="publishing"/>
    <s v="fiction"/>
    <d v="2015-04-21T03:26:50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s v="publishing"/>
    <s v="fiction"/>
    <d v="2013-11-16T04:58:10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s v="publishing"/>
    <s v="fiction"/>
    <d v="2013-11-26T23:54:54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s v="publishing"/>
    <s v="fiction"/>
    <d v="2013-01-15T23:59:29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s v="publishing"/>
    <s v="fiction"/>
    <d v="2015-12-11T19:46:42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s v="publishing"/>
    <s v="fiction"/>
    <d v="2009-09-12T01:21:59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s v="publishing"/>
    <s v="fiction"/>
    <d v="2015-04-06T17:39:45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s v="publishing"/>
    <s v="fiction"/>
    <d v="2014-01-24T18:43:38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s v="publishing"/>
    <s v="fiction"/>
    <d v="2011-11-16T01:26:3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s v="publishing"/>
    <s v="fiction"/>
    <d v="2015-09-03T16:27:25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s v="publishing"/>
    <s v="fiction"/>
    <d v="2013-07-01T23:32:5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s v="publishing"/>
    <s v="fiction"/>
    <d v="2014-03-31T16:51:20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s v="publishing"/>
    <s v="fiction"/>
    <d v="2010-09-15T16:25:05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s v="music"/>
    <s v="rock"/>
    <d v="2011-04-03T16:10:25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s v="music"/>
    <s v="rock"/>
    <d v="2013-05-09T00:01:14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s v="music"/>
    <s v="rock"/>
    <d v="2012-07-26T18:11:4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s v="music"/>
    <s v="rock"/>
    <d v="2012-03-19T18:34:09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s v="music"/>
    <s v="rock"/>
    <d v="2014-02-05T03:35:19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s v="music"/>
    <s v="rock"/>
    <d v="2013-01-29T14:15:1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s v="music"/>
    <s v="rock"/>
    <d v="2012-03-15T01:20:34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s v="music"/>
    <s v="rock"/>
    <d v="2013-10-02T15:03:46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s v="music"/>
    <s v="rock"/>
    <d v="2012-05-30T00:09:4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s v="music"/>
    <s v="rock"/>
    <d v="2013-01-03T04:28:00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s v="music"/>
    <s v="rock"/>
    <d v="2013-01-02T01:08:59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s v="music"/>
    <s v="rock"/>
    <d v="2013-10-10T18:44:06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s v="music"/>
    <s v="rock"/>
    <d v="2013-10-08T20:58:03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s v="music"/>
    <s v="rock"/>
    <d v="2013-06-17T17:47:24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s v="music"/>
    <s v="rock"/>
    <d v="2011-07-12T02:45:37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s v="music"/>
    <s v="rock"/>
    <d v="2012-02-24T14:42:46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s v="music"/>
    <s v="rock"/>
    <d v="2013-08-16T21:11:25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s v="music"/>
    <s v="rock"/>
    <d v="2012-03-28T23:51:28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s v="music"/>
    <s v="rock"/>
    <d v="2014-08-31T14:09:47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s v="music"/>
    <s v="rock"/>
    <d v="2012-03-28T16:00:46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s v="music"/>
    <s v="rock"/>
    <d v="2014-08-12T10:24:14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s v="music"/>
    <s v="rock"/>
    <d v="2011-06-01T19:05:20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s v="music"/>
    <s v="rock"/>
    <d v="2012-08-02T00:32:04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s v="music"/>
    <s v="rock"/>
    <d v="2011-05-02T22:47:58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s v="music"/>
    <s v="rock"/>
    <d v="2011-07-06T02:32:06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s v="music"/>
    <s v="rock"/>
    <d v="2011-05-27T19:45:12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s v="music"/>
    <s v="rock"/>
    <d v="2011-08-08T16:35:39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s v="music"/>
    <s v="rock"/>
    <d v="2017-01-24T15:05:11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s v="music"/>
    <s v="rock"/>
    <d v="2014-11-19T02:24:46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s v="music"/>
    <s v="rock"/>
    <d v="2013-12-20T20:00:30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s v="music"/>
    <s v="rock"/>
    <d v="2012-08-02T01:21:02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s v="music"/>
    <s v="rock"/>
    <d v="2013-06-18T15:26:42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s v="music"/>
    <s v="rock"/>
    <d v="2013-01-08T00:25:5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s v="music"/>
    <s v="rock"/>
    <d v="2012-06-20T23:02:45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s v="music"/>
    <s v="rock"/>
    <d v="2011-05-16T17:50:01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s v="music"/>
    <s v="rock"/>
    <d v="2014-10-02T22:01:43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s v="music"/>
    <s v="rock"/>
    <d v="2013-03-08T20:54:03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s v="music"/>
    <s v="rock"/>
    <d v="2012-01-17T14:23:31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s v="music"/>
    <s v="rock"/>
    <d v="2012-07-30T21:11:21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s v="music"/>
    <s v="rock"/>
    <d v="2013-12-11T23:57:34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s v="music"/>
    <s v="rock"/>
    <d v="2014-05-09T20:12:22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s v="music"/>
    <s v="rock"/>
    <d v="2015-03-30T22:07:45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s v="music"/>
    <s v="rock"/>
    <d v="2012-09-05T22:44:10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s v="music"/>
    <s v="rock"/>
    <d v="2015-02-20T23:20:52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s v="music"/>
    <s v="rock"/>
    <d v="2010-03-13T05:48:38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s v="music"/>
    <s v="rock"/>
    <d v="2012-10-04T07:21:24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s v="music"/>
    <s v="rock"/>
    <d v="2012-03-05T00:55:30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s v="music"/>
    <s v="rock"/>
    <d v="2012-01-19T11:21:4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s v="music"/>
    <s v="rock"/>
    <d v="2012-06-13T01:13:02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s v="music"/>
    <s v="rock"/>
    <d v="2016-05-14T19:14:00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s v="music"/>
    <s v="rock"/>
    <d v="2013-02-20T12:37:05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s v="music"/>
    <s v="rock"/>
    <d v="2012-03-28T15:31:34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s v="music"/>
    <s v="rock"/>
    <d v="2011-11-22T16:12:15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s v="music"/>
    <s v="rock"/>
    <d v="2014-03-20T21:04:35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s v="music"/>
    <s v="rock"/>
    <d v="2013-05-28T19:44:52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s v="music"/>
    <s v="rock"/>
    <d v="2012-04-06T10:59:18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s v="music"/>
    <s v="rock"/>
    <d v="2013-09-07T01:21:58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s v="music"/>
    <s v="rock"/>
    <d v="2014-04-01T23:57:42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s v="music"/>
    <s v="rock"/>
    <d v="2011-12-18T21:33:05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s v="music"/>
    <s v="rock"/>
    <d v="2012-08-23T18:19:16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s v="music"/>
    <s v="metal"/>
    <d v="2016-08-25T05:26:27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s v="music"/>
    <s v="metal"/>
    <d v="2014-10-11T20:07:43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s v="music"/>
    <s v="metal"/>
    <d v="2013-09-09T14:13:03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s v="music"/>
    <s v="metal"/>
    <d v="2016-11-21T06:11:20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s v="music"/>
    <s v="metal"/>
    <d v="2014-09-23T16:25:52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s v="music"/>
    <s v="metal"/>
    <d v="2016-07-27T04:56:36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s v="music"/>
    <s v="metal"/>
    <d v="2014-02-24T09:24:15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s v="music"/>
    <s v="metal"/>
    <d v="2015-06-10T19:09:36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s v="music"/>
    <s v="metal"/>
    <d v="2015-03-15T19:00:33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s v="music"/>
    <s v="metal"/>
    <d v="2015-02-16T03:34:24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s v="music"/>
    <s v="metal"/>
    <d v="2016-03-23T19:51:57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s v="music"/>
    <s v="metal"/>
    <d v="2016-06-01T21:07:33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s v="music"/>
    <s v="metal"/>
    <d v="2016-10-13T19:19:55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s v="music"/>
    <s v="metal"/>
    <d v="2015-01-17T19:58:29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s v="music"/>
    <s v="metal"/>
    <d v="2016-11-28T05:05:46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s v="music"/>
    <s v="metal"/>
    <d v="2016-06-24T03:00:17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s v="music"/>
    <s v="metal"/>
    <d v="2016-08-27T07:29:1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s v="music"/>
    <s v="metal"/>
    <d v="2015-10-14T13:57:11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s v="music"/>
    <s v="metal"/>
    <d v="2015-03-16T17:53:3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s v="music"/>
    <s v="metal"/>
    <d v="2015-05-04T19:41:08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s v="music"/>
    <s v="jazz"/>
    <d v="2013-10-23T11:35:13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s v="music"/>
    <s v="jazz"/>
    <d v="2016-08-17T23:10:04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s v="music"/>
    <s v="jazz"/>
    <d v="2013-10-12T13:19:08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s v="music"/>
    <s v="jazz"/>
    <d v="2012-01-13T02:49:26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s v="music"/>
    <s v="jazz"/>
    <d v="2013-09-24T02:33:58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s v="music"/>
    <s v="jazz"/>
    <d v="2012-11-17T18:33:17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s v="music"/>
    <s v="jazz"/>
    <d v="2015-01-21T15:18:38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s v="music"/>
    <s v="jazz"/>
    <d v="2009-10-02T02:31:46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s v="music"/>
    <s v="jazz"/>
    <d v="2013-12-08T00:39:5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s v="music"/>
    <s v="jazz"/>
    <d v="2013-03-09T20:17:37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s v="music"/>
    <s v="jazz"/>
    <d v="2013-08-02T00:32:03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s v="music"/>
    <s v="jazz"/>
    <d v="2013-10-30T13:28:15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s v="music"/>
    <s v="jazz"/>
    <d v="2011-01-24T19:48:47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s v="music"/>
    <s v="jazz"/>
    <d v="2012-10-02T04:00:40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s v="music"/>
    <s v="jazz"/>
    <d v="2013-04-04T14:00:3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s v="music"/>
    <s v="jazz"/>
    <d v="2015-09-01T17:22:11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s v="music"/>
    <s v="jazz"/>
    <d v="2013-01-02T11:55:27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s v="music"/>
    <s v="jazz"/>
    <d v="2013-11-19T18:56:00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s v="music"/>
    <s v="jazz"/>
    <d v="2010-11-23T05:35:24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s v="music"/>
    <s v="jazz"/>
    <d v="2012-05-08T19:55:05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s v="music"/>
    <s v="indie rock"/>
    <d v="2012-09-27T07:42:18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s v="music"/>
    <s v="indie rock"/>
    <d v="2011-11-30T06:01:26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s v="music"/>
    <s v="indie rock"/>
    <d v="2011-08-04T20:39:10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s v="music"/>
    <s v="indie rock"/>
    <d v="2016-01-02T22:27:15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s v="music"/>
    <s v="indie rock"/>
    <d v="2012-03-13T19:15:46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s v="music"/>
    <s v="indie rock"/>
    <d v="2016-12-09T22:35:11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s v="music"/>
    <s v="indie rock"/>
    <d v="2016-08-21T20:53:33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s v="music"/>
    <s v="indie rock"/>
    <d v="2012-04-27T23:00:55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s v="music"/>
    <s v="indie rock"/>
    <d v="2011-07-27T18:04:45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s v="music"/>
    <s v="indie rock"/>
    <d v="2014-09-05T18:49:03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s v="music"/>
    <s v="indie rock"/>
    <d v="2013-10-22T16:46:19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s v="music"/>
    <s v="indie rock"/>
    <d v="2014-07-22T00:45:30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s v="music"/>
    <s v="indie rock"/>
    <d v="2010-05-06T04:48:03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s v="music"/>
    <s v="indie rock"/>
    <d v="2015-03-02T21:32:4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s v="music"/>
    <s v="indie rock"/>
    <d v="2016-05-06T23:33:30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s v="music"/>
    <s v="indie rock"/>
    <d v="2010-09-10T03:03:49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s v="music"/>
    <s v="indie rock"/>
    <d v="2015-08-02T20:57:0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s v="music"/>
    <s v="indie rock"/>
    <d v="2012-10-29T16:31:48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s v="music"/>
    <s v="indie rock"/>
    <d v="2011-12-01T18:11:50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s v="music"/>
    <s v="indie rock"/>
    <d v="2011-04-13T02:22:42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s v="music"/>
    <s v="jazz"/>
    <d v="2016-02-29T20:23:22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s v="music"/>
    <s v="jazz"/>
    <d v="2010-04-23T19:28:34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s v="music"/>
    <s v="jazz"/>
    <d v="2014-07-09T23:10:2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s v="music"/>
    <s v="jazz"/>
    <d v="2012-08-28T19:06:20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s v="music"/>
    <s v="jazz"/>
    <d v="2015-12-04T01:55:37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s v="music"/>
    <s v="jazz"/>
    <d v="2010-11-25T05:45:26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s v="music"/>
    <s v="jazz"/>
    <d v="2014-02-11T04:33:10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s v="music"/>
    <s v="jazz"/>
    <d v="2011-08-12T04:37:03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s v="music"/>
    <s v="jazz"/>
    <d v="2010-06-11T19:14:15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s v="music"/>
    <s v="jazz"/>
    <d v="2012-06-21T16:34:00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s v="music"/>
    <s v="jazz"/>
    <d v="2017-01-02T13:05:19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s v="music"/>
    <s v="jazz"/>
    <d v="2014-01-03T00:07:25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s v="music"/>
    <s v="jazz"/>
    <d v="2012-10-12T02:37:27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s v="music"/>
    <s v="jazz"/>
    <d v="2012-04-05T03:20:19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s v="music"/>
    <s v="jazz"/>
    <d v="2012-07-26T18:19:07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s v="music"/>
    <s v="jazz"/>
    <d v="2012-01-29T16:18:34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s v="music"/>
    <s v="jazz"/>
    <d v="2010-09-13T20:28:54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s v="music"/>
    <s v="jazz"/>
    <d v="2014-06-12T22:38:50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s v="music"/>
    <s v="jazz"/>
    <d v="2014-11-01T21:59:21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s v="music"/>
    <s v="jazz"/>
    <d v="2012-11-14T15:24:05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s v="music"/>
    <s v="jazz"/>
    <d v="2013-10-15T16:07:02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s v="music"/>
    <s v="jazz"/>
    <d v="2011-10-31T04:06:16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s v="music"/>
    <s v="jazz"/>
    <d v="2014-08-27T12:43:13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s v="music"/>
    <s v="jazz"/>
    <d v="2014-10-22T23:02:0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s v="music"/>
    <s v="jazz"/>
    <d v="2013-01-14T22:37:49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s v="music"/>
    <s v="jazz"/>
    <d v="2013-10-28T21:08:31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s v="music"/>
    <s v="jazz"/>
    <d v="2010-06-09T00:28:50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s v="music"/>
    <s v="jazz"/>
    <d v="2012-04-14T19:44:55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s v="music"/>
    <s v="jazz"/>
    <d v="2012-09-28T20:41:53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s v="music"/>
    <s v="jazz"/>
    <d v="2012-03-10T05:42:4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s v="music"/>
    <s v="jazz"/>
    <d v="2010-05-14T21:58:26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s v="music"/>
    <s v="jazz"/>
    <d v="2014-02-10T08:38:22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s v="music"/>
    <s v="jazz"/>
    <d v="2013-02-05T23:15:45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s v="music"/>
    <s v="jazz"/>
    <d v="2014-03-13T04:03:29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s v="music"/>
    <s v="jazz"/>
    <d v="2014-04-04T17:41:2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s v="music"/>
    <s v="jazz"/>
    <d v="2015-12-30T08:00:29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s v="music"/>
    <s v="jazz"/>
    <d v="2011-12-06T00:34:49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s v="music"/>
    <s v="jazz"/>
    <d v="2013-10-04T19:09:1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s v="music"/>
    <s v="jazz"/>
    <d v="2012-08-03T11:30:4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s v="music"/>
    <s v="jazz"/>
    <d v="2013-05-22T18:18:58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s v="technology"/>
    <s v="wearables"/>
    <d v="2015-06-27T00:12:06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s v="technology"/>
    <s v="wearables"/>
    <d v="2017-01-11T02:19:05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s v="technology"/>
    <s v="wearables"/>
    <d v="2016-01-13T20:14:20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s v="technology"/>
    <s v="wearables"/>
    <d v="2016-10-30T16:01:45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s v="technology"/>
    <s v="wearables"/>
    <d v="2016-03-15T14:00:50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s v="technology"/>
    <s v="wearables"/>
    <d v="2016-12-28T20:57:06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s v="technology"/>
    <s v="wearables"/>
    <d v="2016-08-10T18:00:48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s v="technology"/>
    <s v="wearables"/>
    <d v="2016-05-01T18:45:06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s v="technology"/>
    <s v="wearables"/>
    <d v="2016-02-11T19:52:44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s v="technology"/>
    <s v="wearables"/>
    <d v="2015-12-23T01:02:56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s v="technology"/>
    <s v="wearables"/>
    <d v="2015-12-18T18:01:01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s v="technology"/>
    <s v="wearables"/>
    <d v="2016-04-20T15:41:12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s v="technology"/>
    <s v="wearables"/>
    <d v="2016-10-19T14:43:3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s v="technology"/>
    <s v="wearables"/>
    <d v="2014-12-26T03:56:39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s v="technology"/>
    <s v="wearables"/>
    <d v="2015-07-09T20:00:39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s v="technology"/>
    <s v="wearables"/>
    <d v="2016-08-04T07:05:00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s v="technology"/>
    <s v="wearables"/>
    <d v="2015-02-25T21:55:59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s v="technology"/>
    <s v="wearables"/>
    <d v="2016-10-17T13:15:33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s v="technology"/>
    <s v="wearables"/>
    <d v="2015-03-19T19:16:03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s v="technology"/>
    <s v="wearables"/>
    <d v="2014-12-20T04:11:05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s v="technology"/>
    <s v="wearables"/>
    <d v="2017-01-31T15:02:35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s v="technology"/>
    <s v="wearables"/>
    <d v="2017-01-05T16:38:55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s v="technology"/>
    <s v="wearables"/>
    <d v="2016-01-04T17:05:53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s v="technology"/>
    <s v="wearables"/>
    <d v="2016-09-12T15:15:19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s v="technology"/>
    <s v="wearables"/>
    <d v="2015-07-23T15:05:19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s v="technology"/>
    <s v="wearables"/>
    <d v="2016-09-24T00:24:06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s v="technology"/>
    <s v="wearables"/>
    <d v="2016-09-06T15:15:32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s v="technology"/>
    <s v="wearables"/>
    <d v="2016-02-22T06:06:14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s v="technology"/>
    <s v="wearables"/>
    <d v="2014-07-16T20:20:34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s v="technology"/>
    <s v="wearables"/>
    <d v="2017-01-07T07:16:47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s v="technology"/>
    <s v="wearables"/>
    <d v="2016-12-17T05:17:33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s v="technology"/>
    <s v="wearables"/>
    <d v="2015-04-17T17:01:00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s v="technology"/>
    <s v="wearables"/>
    <d v="2014-08-05T20:46:38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s v="technology"/>
    <s v="wearables"/>
    <d v="2015-09-10T00:21:3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s v="technology"/>
    <s v="wearables"/>
    <d v="2016-02-24T17:59:16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s v="technology"/>
    <s v="wearables"/>
    <d v="2016-04-29T16:43:0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s v="technology"/>
    <s v="wearables"/>
    <d v="2015-06-30T01:24:57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s v="technology"/>
    <s v="wearables"/>
    <d v="2016-01-22T22:36:3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s v="technology"/>
    <s v="wearables"/>
    <d v="2016-01-26T07:25:01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s v="technology"/>
    <s v="wearables"/>
    <d v="2016-05-16T10:00:28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s v="technology"/>
    <s v="wearables"/>
    <d v="2014-10-16T21:42:02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s v="technology"/>
    <s v="wearables"/>
    <d v="2014-07-10T22:43:42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s v="technology"/>
    <s v="wearables"/>
    <d v="2016-09-02T18:04:46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s v="technology"/>
    <s v="wearables"/>
    <d v="2016-07-23T16:01:25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s v="technology"/>
    <s v="wearables"/>
    <d v="2015-02-26T02:46:48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s v="technology"/>
    <s v="wearables"/>
    <d v="2015-12-01T23:13:30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s v="technology"/>
    <s v="wearables"/>
    <d v="2015-11-16T18:25:00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s v="technology"/>
    <s v="wearables"/>
    <d v="2014-05-14T07:04:10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s v="technology"/>
    <s v="wearables"/>
    <d v="2016-09-01T08:33:45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s v="technology"/>
    <s v="wearables"/>
    <d v="2016-08-29T22:24:55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s v="technology"/>
    <s v="wearables"/>
    <d v="2014-08-04T18:49:24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s v="technology"/>
    <s v="wearables"/>
    <d v="2016-06-17T18:09:48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s v="technology"/>
    <s v="wearables"/>
    <d v="2016-03-08T22:11:59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s v="technology"/>
    <s v="wearables"/>
    <d v="2016-10-09T23:09:28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s v="technology"/>
    <s v="wearables"/>
    <d v="2014-10-09T06:18:50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s v="technology"/>
    <s v="wearables"/>
    <d v="2014-11-04T22:34:40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s v="technology"/>
    <s v="wearables"/>
    <d v="2014-06-27T20:47:40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s v="technology"/>
    <s v="wearables"/>
    <d v="2014-10-29T02:28:1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s v="technology"/>
    <s v="wearables"/>
    <d v="2015-10-05T04:03:21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s v="technology"/>
    <s v="wearables"/>
    <d v="2014-10-14T07:11:30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s v="technology"/>
    <s v="wearables"/>
    <d v="2017-01-14T01:26: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s v="technology"/>
    <s v="wearables"/>
    <d v="2016-12-16T17:16:53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s v="technology"/>
    <s v="wearables"/>
    <d v="2015-11-17T16:25:14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s v="technology"/>
    <s v="wearables"/>
    <d v="2017-02-14T17:01:01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s v="technology"/>
    <s v="wearables"/>
    <d v="2016-01-19T17:00:27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s v="technology"/>
    <s v="wearables"/>
    <d v="2015-09-29T14:59:43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s v="technology"/>
    <s v="wearables"/>
    <d v="2014-12-04T00:57:52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s v="technology"/>
    <s v="wearables"/>
    <d v="2016-11-02T14:00:23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s v="technology"/>
    <s v="wearables"/>
    <d v="2016-11-28T19:25:15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s v="technology"/>
    <s v="wearables"/>
    <d v="2016-05-20T14:30:46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s v="technology"/>
    <s v="wearables"/>
    <d v="2016-07-10T19:54:22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s v="technology"/>
    <s v="wearables"/>
    <d v="2014-11-03T21:33:15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s v="technology"/>
    <s v="wearables"/>
    <d v="2016-12-10T10:34: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s v="technology"/>
    <s v="wearables"/>
    <d v="2015-12-01T20:00:56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s v="technology"/>
    <s v="wearables"/>
    <d v="2014-11-12T00:03:35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s v="technology"/>
    <s v="wearables"/>
    <d v="2015-10-26T21:04:5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s v="technology"/>
    <s v="wearables"/>
    <d v="2016-02-22T02:34: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s v="technology"/>
    <s v="wearables"/>
    <d v="2015-10-12T16:12:15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s v="technology"/>
    <s v="wearables"/>
    <d v="2016-06-14T11:48:53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s v="technology"/>
    <s v="wearables"/>
    <d v="2015-01-05T23:22:2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s v="music"/>
    <s v="electronic music"/>
    <d v="2015-05-03T01:40:09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s v="music"/>
    <s v="electronic music"/>
    <d v="2015-09-24T06:02:5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s v="music"/>
    <s v="electronic music"/>
    <d v="2015-04-17T15:31:17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s v="music"/>
    <s v="electronic music"/>
    <d v="2015-05-21T22:04:21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s v="music"/>
    <s v="electronic music"/>
    <d v="2016-01-01T13:56:03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s v="music"/>
    <s v="electronic music"/>
    <d v="2015-02-14T20:00:37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s v="music"/>
    <s v="electronic music"/>
    <d v="2016-02-26T09:46:5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s v="music"/>
    <s v="electronic music"/>
    <d v="2014-09-23T00:49:0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s v="music"/>
    <s v="electronic music"/>
    <d v="2017-01-20T15:03:25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s v="music"/>
    <s v="electronic music"/>
    <d v="2015-02-09T17:05:07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s v="music"/>
    <s v="electronic music"/>
    <d v="2016-08-29T11:35:49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s v="music"/>
    <s v="electronic music"/>
    <d v="2015-11-16T18:20:10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s v="music"/>
    <s v="electronic music"/>
    <d v="2016-05-24T16:00:25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s v="music"/>
    <s v="electronic music"/>
    <d v="2016-11-14T17:34:40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s v="music"/>
    <s v="electronic music"/>
    <d v="2016-07-04T04:00:0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s v="music"/>
    <s v="electronic music"/>
    <d v="2015-01-12T15:23:40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s v="music"/>
    <s v="electronic music"/>
    <d v="2012-12-06T10:46:30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s v="music"/>
    <s v="electronic music"/>
    <d v="2015-04-25T19:44:22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s v="music"/>
    <s v="electronic music"/>
    <d v="2016-02-18T05:33:43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s v="music"/>
    <s v="electronic music"/>
    <d v="2016-11-18T02:37:26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s v="journalism"/>
    <s v="audio"/>
    <d v="2016-07-28T17:00:09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s v="journalism"/>
    <s v="audio"/>
    <d v="2014-07-11T01:26:32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s v="journalism"/>
    <s v="audio"/>
    <d v="2014-07-31T16:42:28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s v="journalism"/>
    <s v="audio"/>
    <d v="2015-04-20T06:04:15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s v="journalism"/>
    <s v="audio"/>
    <d v="2015-01-07T22:13:21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s v="journalism"/>
    <s v="audio"/>
    <d v="2014-07-24T20:59:10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s v="journalism"/>
    <s v="audio"/>
    <d v="2015-11-11T20:26:00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s v="journalism"/>
    <s v="audio"/>
    <d v="2014-10-06T19:38:35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s v="journalism"/>
    <s v="audio"/>
    <d v="2016-08-16T01:16:29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s v="journalism"/>
    <s v="audio"/>
    <d v="2016-01-13T10:20:45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s v="journalism"/>
    <s v="audio"/>
    <d v="2015-08-15T19:07:57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s v="journalism"/>
    <s v="audio"/>
    <d v="2014-07-30T00:20:25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s v="journalism"/>
    <s v="audio"/>
    <d v="2016-04-23T19:08:15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s v="journalism"/>
    <s v="audio"/>
    <d v="2017-02-09T04:08:52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s v="journalism"/>
    <s v="audio"/>
    <d v="2014-07-11T20:26:39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s v="journalism"/>
    <s v="audio"/>
    <d v="2016-02-06T23:49:0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s v="journalism"/>
    <s v="audio"/>
    <d v="2015-02-23T17:16:17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s v="journalism"/>
    <s v="audio"/>
    <d v="2016-11-04T20:54:43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s v="journalism"/>
    <s v="audio"/>
    <d v="2015-02-12T21:37:23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s v="journalism"/>
    <s v="audio"/>
    <d v="2015-02-11T18:57:36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s v="journalism"/>
    <s v="audio"/>
    <d v="2015-03-16T21:54:53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s v="journalism"/>
    <s v="audio"/>
    <d v="2016-03-03T06:38:28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s v="journalism"/>
    <s v="audio"/>
    <d v="2016-07-05T19:22:21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s v="journalism"/>
    <s v="audio"/>
    <d v="2016-08-01T00:44:22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s v="games"/>
    <s v="video games"/>
    <d v="2013-05-23T05:28:23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s v="games"/>
    <s v="video games"/>
    <d v="2014-01-22T09:08:42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s v="games"/>
    <s v="video games"/>
    <d v="2013-06-20T23:06:22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s v="games"/>
    <s v="video games"/>
    <d v="2013-11-21T20:32:11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s v="games"/>
    <s v="video games"/>
    <d v="2016-03-11T08:54:24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s v="games"/>
    <s v="video games"/>
    <d v="2013-10-25T05:30:5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s v="games"/>
    <s v="video games"/>
    <d v="2012-09-11T00:17:02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s v="games"/>
    <s v="video games"/>
    <d v="2015-10-18T18:04:53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s v="games"/>
    <s v="video games"/>
    <d v="2014-01-06T19:58:17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s v="games"/>
    <s v="video games"/>
    <d v="2011-09-16T23:09:01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s v="games"/>
    <s v="video games"/>
    <d v="2013-12-05T04:09:05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s v="games"/>
    <s v="video games"/>
    <d v="2012-04-06T21:41:56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s v="games"/>
    <s v="video games"/>
    <d v="2014-07-18T09:04:10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s v="games"/>
    <s v="video games"/>
    <d v="2015-12-15T04:00:11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s v="games"/>
    <s v="video games"/>
    <d v="2011-06-07T04:42:01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s v="games"/>
    <s v="video games"/>
    <d v="2016-04-19T13:35:36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s v="games"/>
    <s v="video games"/>
    <d v="2014-04-11T03:18:53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s v="games"/>
    <s v="video games"/>
    <d v="2014-12-29T22:14:52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s v="games"/>
    <s v="video games"/>
    <d v="2012-07-11T21:44:48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s v="games"/>
    <s v="video games"/>
    <d v="2014-06-03T15:49:4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s v="games"/>
    <s v="video games"/>
    <d v="2014-07-09T21:53:2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s v="games"/>
    <s v="video games"/>
    <d v="2016-02-13T16:06:1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s v="games"/>
    <s v="video games"/>
    <d v="2014-07-25T20:48:11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s v="games"/>
    <s v="video games"/>
    <d v="2014-05-16T17:08:0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s v="games"/>
    <s v="video games"/>
    <d v="2014-03-25T19:11:07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s v="games"/>
    <s v="video games"/>
    <d v="2015-05-27T04:32:55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s v="games"/>
    <s v="video games"/>
    <d v="2015-04-29T04:27:33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s v="games"/>
    <s v="video games"/>
    <d v="2016-03-11T19:41:12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s v="games"/>
    <s v="video games"/>
    <d v="2012-12-07T00:37:18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s v="games"/>
    <s v="video games"/>
    <d v="2016-01-27T23:22:17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s v="games"/>
    <s v="video games"/>
    <d v="2011-09-09T17:07:13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s v="games"/>
    <s v="video games"/>
    <d v="2013-07-31T12:53:40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s v="games"/>
    <s v="video games"/>
    <d v="2014-09-03T12:25:54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s v="games"/>
    <s v="video games"/>
    <d v="2014-01-21T19:01:1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s v="games"/>
    <s v="video games"/>
    <d v="2014-03-14T18:18:15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s v="games"/>
    <s v="video games"/>
    <d v="2015-04-13T20:04:28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s v="games"/>
    <s v="video games"/>
    <d v="2016-01-15T02:39:31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s v="games"/>
    <s v="video games"/>
    <d v="2016-06-17T18:32:18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s v="games"/>
    <s v="video games"/>
    <d v="2013-10-30T01:05:25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s v="games"/>
    <s v="video games"/>
    <d v="2016-04-19T05:19:50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s v="games"/>
    <s v="video games"/>
    <d v="2014-05-12T09:50:21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s v="games"/>
    <s v="video games"/>
    <d v="2014-02-22T03:15:27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s v="games"/>
    <s v="video games"/>
    <d v="2012-03-05T17:46:15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s v="games"/>
    <s v="video games"/>
    <d v="2014-06-23T20:40:24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s v="games"/>
    <s v="video games"/>
    <d v="2012-02-13T15:17:15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s v="games"/>
    <s v="video games"/>
    <d v="2016-10-19T18:03:10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s v="games"/>
    <s v="video games"/>
    <d v="2012-11-07T22:23:42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s v="games"/>
    <s v="video games"/>
    <d v="2015-12-09T04:53:10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s v="games"/>
    <s v="video games"/>
    <d v="2014-11-20T18:13:31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s v="games"/>
    <s v="video games"/>
    <d v="2014-07-15T23:27:00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s v="games"/>
    <s v="video games"/>
    <d v="2013-09-09T08:18:07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s v="games"/>
    <s v="video games"/>
    <d v="2016-02-29T16:41:3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s v="games"/>
    <s v="video games"/>
    <d v="2012-04-10T20:20:08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s v="games"/>
    <s v="video games"/>
    <d v="2015-11-25T14:21:53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s v="games"/>
    <s v="video games"/>
    <d v="2014-03-06T03:59:39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s v="games"/>
    <s v="video games"/>
    <d v="2014-03-24T19:01:04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s v="games"/>
    <s v="video games"/>
    <d v="2011-09-13T20:56:4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s v="games"/>
    <s v="video games"/>
    <d v="2016-02-12T22:25:16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s v="games"/>
    <s v="video games"/>
    <d v="2013-05-16T16:53:45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s v="games"/>
    <s v="video games"/>
    <d v="2014-03-20T12:34:08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s v="games"/>
    <s v="mobile games"/>
    <d v="2015-03-31T16:00:51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s v="games"/>
    <s v="mobile games"/>
    <d v="2015-07-27T14:58:50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s v="games"/>
    <s v="mobile games"/>
    <d v="2016-06-14T07:51:34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s v="games"/>
    <s v="mobile games"/>
    <d v="2014-10-14T20:30:00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s v="games"/>
    <s v="mobile games"/>
    <d v="2014-07-08T15:35:17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s v="games"/>
    <s v="mobile games"/>
    <d v="2016-05-06T06:21:33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s v="games"/>
    <s v="mobile games"/>
    <d v="2014-09-26T23:55:0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s v="games"/>
    <s v="mobile games"/>
    <d v="2015-11-24T21:47:48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s v="games"/>
    <s v="mobile games"/>
    <d v="2016-12-02T02:46:11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s v="games"/>
    <s v="mobile games"/>
    <d v="2014-07-01T09:46:21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s v="games"/>
    <s v="mobile games"/>
    <d v="2014-11-15T06:50:28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s v="games"/>
    <s v="mobile games"/>
    <d v="2016-07-07T23:44:54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s v="games"/>
    <s v="mobile games"/>
    <d v="2015-11-19T16:07:09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s v="games"/>
    <s v="mobile games"/>
    <d v="2016-03-24T19:40:21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s v="games"/>
    <s v="mobile games"/>
    <d v="2017-01-01T21:45:31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s v="games"/>
    <s v="mobile games"/>
    <d v="2014-12-02T08:20:26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s v="games"/>
    <s v="mobile games"/>
    <d v="2015-07-07T11:05:21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s v="games"/>
    <s v="mobile games"/>
    <d v="2015-06-09T16:47:30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s v="games"/>
    <s v="mobile games"/>
    <d v="2015-01-18T00:08:47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s v="games"/>
    <s v="mobile games"/>
    <d v="2015-11-17T04:38:46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s v="food"/>
    <s v="food trucks"/>
    <d v="2015-03-30T04:22:00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s v="food"/>
    <s v="food trucks"/>
    <d v="2014-08-03T17:56:32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s v="food"/>
    <s v="food trucks"/>
    <d v="2014-03-25T22:52:53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s v="food"/>
    <s v="food trucks"/>
    <d v="2014-08-20T23:19:43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s v="food"/>
    <s v="food trucks"/>
    <d v="2016-11-01T04:06:21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s v="food"/>
    <s v="food trucks"/>
    <d v="2016-05-17T17:02:46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s v="food"/>
    <s v="food trucks"/>
    <d v="2015-11-09T22:54:35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s v="food"/>
    <s v="food trucks"/>
    <d v="2015-08-08T02:27:43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s v="food"/>
    <s v="food trucks"/>
    <d v="2015-04-15T17:01: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s v="food"/>
    <s v="food trucks"/>
    <d v="2015-05-19T17:08:25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s v="food"/>
    <s v="food trucks"/>
    <d v="2015-08-07T02:36:46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s v="food"/>
    <s v="food trucks"/>
    <d v="2014-07-15T18:20:08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s v="food"/>
    <s v="food trucks"/>
    <d v="2015-01-25T01:42:42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s v="food"/>
    <s v="food trucks"/>
    <d v="2014-10-06T15:04:40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s v="food"/>
    <s v="food trucks"/>
    <d v="2014-11-09T02:12:0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s v="food"/>
    <s v="food trucks"/>
    <d v="2015-05-30T17:26:05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s v="food"/>
    <s v="food trucks"/>
    <d v="2015-02-26T03:43:06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s v="food"/>
    <s v="food trucks"/>
    <d v="2015-04-28T15:06:29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s v="food"/>
    <s v="food trucks"/>
    <d v="2014-08-25T16:24:24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s v="food"/>
    <s v="food trucks"/>
    <d v="2014-07-10T17:22:00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s v="food"/>
    <s v="food trucks"/>
    <d v="2016-05-19T17:23:02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s v="food"/>
    <s v="food trucks"/>
    <d v="2014-06-02T05:08:50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s v="food"/>
    <s v="food trucks"/>
    <d v="2015-05-26T11:39:02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s v="food"/>
    <s v="food trucks"/>
    <d v="2014-08-12T17:38:15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s v="food"/>
    <s v="food trucks"/>
    <d v="2016-08-23T01:17:45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s v="food"/>
    <s v="food trucks"/>
    <d v="2015-01-23T08:29:23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s v="food"/>
    <s v="food trucks"/>
    <d v="2015-04-30T21:26:11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s v="food"/>
    <s v="food trucks"/>
    <d v="2014-10-26T19:18:47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s v="food"/>
    <s v="food trucks"/>
    <d v="2014-07-21T16:22:3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s v="food"/>
    <s v="food trucks"/>
    <d v="2015-06-29T04:27:37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s v="food"/>
    <s v="food trucks"/>
    <d v="2016-04-08T20:12:07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s v="food"/>
    <s v="food trucks"/>
    <d v="2015-06-15T17:28:59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s v="food"/>
    <s v="food trucks"/>
    <d v="2017-01-11T00:28:18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s v="food"/>
    <s v="food trucks"/>
    <d v="2014-09-15T15:51:36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s v="food"/>
    <s v="food trucks"/>
    <d v="2014-07-17T21:44:12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s v="food"/>
    <s v="food trucks"/>
    <d v="2015-09-28T17:17:07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s v="food"/>
    <s v="food trucks"/>
    <d v="2014-05-22T19:21:54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s v="food"/>
    <s v="food trucks"/>
    <d v="2015-01-30T08:08:4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s v="food"/>
    <s v="food trucks"/>
    <d v="2016-12-24T19:51:28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s v="food"/>
    <s v="food trucks"/>
    <d v="2016-10-13T20:40:2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s v="photography"/>
    <s v="photobooks"/>
    <d v="2017-01-06T14:23:31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s v="photography"/>
    <s v="photobooks"/>
    <d v="2015-05-06T20:45:49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s v="photography"/>
    <s v="photobooks"/>
    <d v="2015-04-29T20:43:15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s v="photography"/>
    <s v="photobooks"/>
    <d v="2015-04-15T21:28:43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s v="photography"/>
    <s v="photobooks"/>
    <d v="2016-12-07T16:49:00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s v="photography"/>
    <s v="photobooks"/>
    <d v="2016-06-08T23:29:55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s v="photography"/>
    <s v="photobooks"/>
    <d v="2014-08-01T15:58:45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s v="photography"/>
    <s v="photobooks"/>
    <d v="2016-02-19T14:29:20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s v="photography"/>
    <s v="photobooks"/>
    <d v="2017-01-12T12:09:38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s v="photography"/>
    <s v="photobooks"/>
    <d v="2016-02-09T18:37:3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s v="photography"/>
    <s v="photobooks"/>
    <d v="2015-03-09T11:42:59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s v="photography"/>
    <s v="photobooks"/>
    <d v="2015-10-21T08:20:53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s v="photography"/>
    <s v="photobooks"/>
    <d v="2015-11-18T19:38:59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s v="photography"/>
    <s v="photobooks"/>
    <d v="2016-05-13T15:57:14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s v="photography"/>
    <s v="photobooks"/>
    <d v="2015-11-25T14:51:26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s v="photography"/>
    <s v="photobooks"/>
    <d v="2015-06-06T18:30:00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s v="photography"/>
    <s v="photobooks"/>
    <d v="2015-03-26T11:27:36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s v="photography"/>
    <s v="photobooks"/>
    <d v="2016-06-15T14:34:06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s v="photography"/>
    <s v="photobooks"/>
    <d v="2015-05-28T06:55:54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s v="photography"/>
    <s v="photobooks"/>
    <d v="2015-05-01T14:45:27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s v="photography"/>
    <s v="photobooks"/>
    <d v="2015-10-20T17:57:13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s v="photography"/>
    <s v="photobooks"/>
    <d v="2015-05-14T12:09:11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s v="photography"/>
    <s v="photobooks"/>
    <d v="2017-02-06T18:37:33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s v="photography"/>
    <s v="photobooks"/>
    <d v="2016-03-01T10:19:33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s v="photography"/>
    <s v="photobooks"/>
    <d v="2016-02-23T17:01:04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s v="photography"/>
    <s v="photobooks"/>
    <d v="2017-01-26T20:18:25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s v="photography"/>
    <s v="photobooks"/>
    <d v="2015-05-08T22:36:12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s v="photography"/>
    <s v="photobooks"/>
    <d v="2016-05-25T20:47:4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s v="photography"/>
    <s v="photobooks"/>
    <d v="2015-11-10T22:48:15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s v="photography"/>
    <s v="photobooks"/>
    <d v="2016-12-27T18:08:20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s v="photography"/>
    <s v="photobooks"/>
    <d v="2015-04-10T20:10:05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s v="photography"/>
    <s v="photobooks"/>
    <d v="2014-04-30T22:09:16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s v="photography"/>
    <s v="photobooks"/>
    <d v="2015-08-31T14:47:37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s v="photography"/>
    <s v="photobooks"/>
    <d v="2016-06-14T19:25:40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s v="photography"/>
    <s v="photobooks"/>
    <d v="2015-10-01T15:53:20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s v="photography"/>
    <s v="photobooks"/>
    <d v="2016-09-20T11:05:13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s v="photography"/>
    <s v="photobooks"/>
    <d v="2015-07-26T15:05:12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s v="photography"/>
    <s v="photobooks"/>
    <d v="2016-11-06T11:24:48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s v="photography"/>
    <s v="photobooks"/>
    <d v="2016-03-01T17:17:27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s v="photography"/>
    <s v="photobooks"/>
    <d v="2016-10-11T04:15:09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s v="music"/>
    <s v="world music"/>
    <d v="2014-04-07T13:11:42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s v="music"/>
    <s v="world music"/>
    <d v="2013-08-23T21:44:38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s v="music"/>
    <s v="world music"/>
    <d v="2014-03-17T20:59:41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s v="music"/>
    <s v="world music"/>
    <d v="2014-07-07T22:03:36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s v="music"/>
    <s v="world music"/>
    <d v="2011-07-30T17:30:0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s v="music"/>
    <s v="world music"/>
    <d v="2012-03-17T11:02:07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s v="music"/>
    <s v="world music"/>
    <d v="2011-01-25T23:20: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s v="music"/>
    <s v="world music"/>
    <d v="2015-07-08T22:36:08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s v="music"/>
    <s v="world music"/>
    <d v="2013-08-20T20:21:10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s v="music"/>
    <s v="world music"/>
    <d v="2012-01-31T22:46:14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s v="music"/>
    <s v="world music"/>
    <d v="2015-01-03T18:55:42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s v="music"/>
    <s v="world music"/>
    <d v="2013-11-05T03:14:59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s v="music"/>
    <s v="world music"/>
    <d v="2012-07-20T16:19:24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s v="music"/>
    <s v="world music"/>
    <d v="2012-08-04T06:47:45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s v="music"/>
    <s v="world music"/>
    <d v="2011-07-07T14:38:56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s v="music"/>
    <s v="world music"/>
    <d v="2011-12-06T23:06:07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s v="music"/>
    <s v="world music"/>
    <d v="2013-05-15T00:57:37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s v="music"/>
    <s v="world music"/>
    <d v="2014-10-11T20:06:20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s v="music"/>
    <s v="world music"/>
    <d v="2011-08-27T03:58:2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s v="music"/>
    <s v="world music"/>
    <d v="2011-05-08T21:06:11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s v="music"/>
    <s v="rock"/>
    <d v="2013-03-22T19:48:43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s v="music"/>
    <s v="rock"/>
    <d v="2014-05-15T14:23:54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s v="music"/>
    <s v="rock"/>
    <d v="2011-10-22T01:02:29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s v="music"/>
    <s v="rock"/>
    <d v="2013-04-06T07:00:55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s v="music"/>
    <s v="rock"/>
    <d v="2014-05-08T15:45:53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s v="music"/>
    <s v="rock"/>
    <d v="2012-06-07T17:46:51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s v="music"/>
    <s v="rock"/>
    <d v="2014-07-23T15:25:31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s v="music"/>
    <s v="rock"/>
    <d v="2011-07-27T19:32:47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s v="music"/>
    <s v="rock"/>
    <d v="2013-09-26T23:42:49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s v="music"/>
    <s v="rock"/>
    <d v="2014-08-04T18:48:27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s v="music"/>
    <s v="rock"/>
    <d v="2010-11-05T14:54:46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s v="music"/>
    <s v="rock"/>
    <d v="2013-11-01T20:17:32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s v="music"/>
    <s v="rock"/>
    <d v="2012-01-13T22:03:51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s v="music"/>
    <s v="rock"/>
    <d v="2011-02-13T02:03:10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s v="music"/>
    <s v="rock"/>
    <d v="2013-08-01T14:40:12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s v="music"/>
    <s v="rock"/>
    <d v="2014-05-07T23:17:44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s v="music"/>
    <s v="rock"/>
    <d v="2014-01-27T20:13:4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s v="music"/>
    <s v="rock"/>
    <d v="2013-12-30T08:13:47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s v="music"/>
    <s v="rock"/>
    <d v="2014-01-17T18:18:1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s v="music"/>
    <s v="rock"/>
    <d v="2014-02-22T02:01:10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s v="music"/>
    <s v="rock"/>
    <d v="2013-09-30T15:54:43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s v="music"/>
    <s v="rock"/>
    <d v="2010-10-14T15:43:3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s v="music"/>
    <s v="rock"/>
    <d v="2013-12-12T21:02:25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s v="music"/>
    <s v="rock"/>
    <d v="2013-06-24T14:02:38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s v="music"/>
    <s v="rock"/>
    <d v="2013-08-21T20:17:27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s v="music"/>
    <s v="rock"/>
    <d v="2016-03-16T19:45:12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s v="music"/>
    <s v="rock"/>
    <d v="2012-01-25T20:34:02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s v="music"/>
    <s v="rock"/>
    <d v="2013-10-14T16:24:19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s v="music"/>
    <s v="rock"/>
    <d v="2010-04-06T17:52:59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s v="music"/>
    <s v="rock"/>
    <d v="2014-08-01T17:31:31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s v="music"/>
    <s v="rock"/>
    <d v="2012-07-26T16:33:45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s v="music"/>
    <s v="rock"/>
    <d v="2013-07-03T20:49:47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s v="music"/>
    <s v="rock"/>
    <d v="2009-07-13T16:54:07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s v="music"/>
    <s v="rock"/>
    <d v="2012-07-31T13:29:0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s v="music"/>
    <s v="rock"/>
    <d v="2014-05-27T13:19:26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s v="music"/>
    <s v="rock"/>
    <d v="2014-02-12T02:22:50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s v="music"/>
    <s v="rock"/>
    <d v="2010-12-01T18:10:54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s v="music"/>
    <s v="rock"/>
    <d v="2013-07-08T17:50:36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s v="music"/>
    <s v="rock"/>
    <d v="2013-11-08T11:24:15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s v="music"/>
    <s v="rock"/>
    <d v="2013-02-15T17:13:09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s v="theater"/>
    <s v="plays"/>
    <d v="2016-12-08T05:38:02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s v="theater"/>
    <s v="plays"/>
    <d v="2015-06-05T13:59:3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s v="theater"/>
    <s v="plays"/>
    <d v="2015-02-04T09:13:47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s v="theater"/>
    <s v="plays"/>
    <d v="2015-04-13T14:54:16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s v="theater"/>
    <s v="plays"/>
    <d v="2016-07-10T03:42:43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s v="theater"/>
    <s v="plays"/>
    <d v="2016-12-05T03:14:05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s v="theater"/>
    <s v="plays"/>
    <d v="2015-03-23T14:45:31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s v="theater"/>
    <s v="plays"/>
    <d v="2015-03-01T15:39:5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s v="theater"/>
    <s v="plays"/>
    <d v="2015-09-09T18:20:28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s v="theater"/>
    <s v="plays"/>
    <d v="2015-10-15T16:49:31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s v="theater"/>
    <s v="plays"/>
    <d v="2015-10-01T10:53:17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s v="theater"/>
    <s v="plays"/>
    <d v="2015-06-29T13:44:57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s v="theater"/>
    <s v="plays"/>
    <d v="2016-02-23T01:12:53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s v="theater"/>
    <s v="plays"/>
    <d v="2016-04-01T17:55:58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s v="theater"/>
    <s v="plays"/>
    <d v="2016-03-29T16:20:32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s v="theater"/>
    <s v="plays"/>
    <d v="2015-06-14T19:32:3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s v="theater"/>
    <s v="plays"/>
    <d v="2016-04-23T16:12:18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s v="theater"/>
    <s v="plays"/>
    <d v="2015-07-10T17:59:38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s v="theater"/>
    <s v="plays"/>
    <d v="2016-11-01T01:23:31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s v="theater"/>
    <s v="plays"/>
    <d v="2016-07-15T10:35:20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s v="technology"/>
    <s v="wearables"/>
    <d v="2017-01-12T04:40:05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s v="technology"/>
    <s v="wearables"/>
    <d v="2016-06-22T15:58:28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s v="technology"/>
    <s v="wearables"/>
    <d v="2014-11-04T10:58:54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s v="technology"/>
    <s v="wearables"/>
    <d v="2016-01-18T12:04:39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s v="technology"/>
    <s v="wearables"/>
    <d v="2016-08-29T14:43:32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s v="technology"/>
    <s v="wearables"/>
    <d v="2015-09-10T21:11:08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s v="technology"/>
    <s v="wearables"/>
    <d v="2016-07-05T16:00:5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s v="technology"/>
    <s v="wearables"/>
    <d v="2016-10-26T19:15:19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s v="technology"/>
    <s v="wearables"/>
    <d v="2015-03-19T16:52:0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s v="technology"/>
    <s v="wearables"/>
    <d v="2016-02-02T17:01:54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s v="technology"/>
    <s v="wearables"/>
    <d v="2016-08-22T16:04:20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s v="technology"/>
    <s v="wearables"/>
    <d v="2015-10-01T11:57:28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s v="technology"/>
    <s v="wearables"/>
    <d v="2016-01-24T23:05:09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s v="technology"/>
    <s v="wearables"/>
    <d v="2016-05-30T05:39:06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s v="technology"/>
    <s v="wearables"/>
    <d v="2014-12-12T01:02:52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s v="technology"/>
    <s v="wearables"/>
    <d v="2014-06-26T19:29:25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s v="technology"/>
    <s v="wearables"/>
    <d v="2016-12-01T16:34:06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s v="technology"/>
    <s v="wearables"/>
    <d v="2016-11-23T17:58:57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s v="technology"/>
    <s v="wearables"/>
    <d v="2015-04-21T15:45:25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s v="technology"/>
    <s v="wearables"/>
    <d v="2016-03-22T16:45:46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s v="technology"/>
    <s v="wearables"/>
    <d v="2016-09-13T15:12:32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s v="technology"/>
    <s v="wearables"/>
    <d v="2016-11-30T02:03:5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s v="technology"/>
    <s v="wearables"/>
    <d v="2014-12-01T19:00:28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s v="technology"/>
    <s v="wearables"/>
    <d v="2015-04-29T16:17:15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s v="technology"/>
    <s v="wearables"/>
    <d v="2016-08-30T15:25:34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s v="technology"/>
    <s v="wearables"/>
    <d v="2014-10-23T05:19:05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s v="technology"/>
    <s v="wearables"/>
    <d v="2016-06-01T06:38:29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s v="technology"/>
    <s v="wearables"/>
    <d v="2016-07-18T12:05:54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s v="technology"/>
    <s v="wearables"/>
    <d v="2016-12-28T01:26:48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s v="technology"/>
    <s v="wearables"/>
    <d v="2014-06-16T02:33:45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s v="technology"/>
    <s v="wearables"/>
    <d v="2016-02-10T18:34:47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s v="technology"/>
    <s v="wearables"/>
    <d v="2015-11-05T22:28:22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s v="technology"/>
    <s v="wearables"/>
    <d v="2014-11-12T20:43:48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s v="technology"/>
    <s v="wearables"/>
    <d v="2017-02-01T13:51:19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s v="technology"/>
    <s v="wearables"/>
    <d v="2015-07-03T19:17:13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s v="technology"/>
    <s v="wearables"/>
    <d v="2014-10-24T15:31:55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s v="technology"/>
    <s v="wearables"/>
    <d v="2014-07-16T14:17:33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s v="technology"/>
    <s v="wearables"/>
    <d v="2016-08-30T14:58:37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s v="technology"/>
    <s v="wearables"/>
    <d v="2015-06-17T19:35:39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s v="technology"/>
    <s v="wearables"/>
    <d v="2016-06-21T12:38:0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s v="publishing"/>
    <s v="nonfiction"/>
    <d v="2016-06-01T18:57:19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s v="publishing"/>
    <s v="nonfiction"/>
    <d v="2014-06-09T19:32:39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s v="publishing"/>
    <s v="nonfiction"/>
    <d v="2013-05-28T01:49:11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s v="publishing"/>
    <s v="nonfiction"/>
    <d v="2015-02-05T15:18:45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s v="publishing"/>
    <s v="nonfiction"/>
    <d v="2014-11-20T12:08:53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s v="publishing"/>
    <s v="nonfiction"/>
    <d v="2015-11-09T07:58:55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s v="publishing"/>
    <s v="nonfiction"/>
    <d v="2015-11-26T00:18:54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s v="publishing"/>
    <s v="nonfiction"/>
    <d v="2016-01-13T17:45:44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s v="publishing"/>
    <s v="nonfiction"/>
    <d v="2015-07-15T13:52:46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s v="publishing"/>
    <s v="nonfiction"/>
    <d v="2013-02-04T02:49:48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s v="publishing"/>
    <s v="nonfiction"/>
    <d v="2016-05-12T19:22:59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s v="publishing"/>
    <s v="nonfiction"/>
    <d v="2012-10-31T06:06:4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s v="publishing"/>
    <s v="nonfiction"/>
    <d v="2013-06-05T00:56:00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s v="publishing"/>
    <s v="nonfiction"/>
    <d v="2013-01-30T23:05:3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s v="publishing"/>
    <s v="nonfiction"/>
    <d v="2011-05-26T13:42:03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s v="publishing"/>
    <s v="nonfiction"/>
    <d v="2011-05-05T19:33:10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s v="publishing"/>
    <s v="nonfiction"/>
    <d v="2012-07-05T21:37:0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s v="publishing"/>
    <s v="nonfiction"/>
    <d v="2014-05-22T17:12:52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s v="publishing"/>
    <s v="nonfiction"/>
    <d v="2013-07-09T22:25:31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s v="publishing"/>
    <s v="nonfiction"/>
    <d v="2016-01-27T20:15:27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s v="music"/>
    <s v="rock"/>
    <d v="2014-11-08T16:41:46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s v="music"/>
    <s v="rock"/>
    <d v="2015-02-14T17:35:52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s v="music"/>
    <s v="rock"/>
    <d v="2014-10-12T23:54:23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s v="music"/>
    <s v="rock"/>
    <d v="2015-10-15T00:04:10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s v="music"/>
    <s v="rock"/>
    <d v="2015-05-22T04:34:54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s v="music"/>
    <s v="rock"/>
    <d v="2014-03-12T14:15:46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s v="music"/>
    <s v="rock"/>
    <d v="2013-10-01T00:04:5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s v="music"/>
    <s v="rock"/>
    <d v="2015-04-07T18:12:22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s v="music"/>
    <s v="rock"/>
    <d v="2012-06-12T17:45:3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s v="music"/>
    <s v="rock"/>
    <d v="2016-11-30T22:50:3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s v="music"/>
    <s v="rock"/>
    <d v="2016-02-24T03:53:08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s v="music"/>
    <s v="rock"/>
    <d v="2016-12-16T01:35:19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s v="music"/>
    <s v="rock"/>
    <d v="2016-11-03T16:03:2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s v="music"/>
    <s v="rock"/>
    <d v="2017-01-12T05:16:10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s v="music"/>
    <s v="rock"/>
    <d v="2016-07-17T18:13:30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s v="music"/>
    <s v="rock"/>
    <d v="2015-05-06T11:47:56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s v="music"/>
    <s v="rock"/>
    <d v="2015-05-17T18:18:26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s v="music"/>
    <s v="rock"/>
    <d v="2016-11-29T05:08:45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s v="music"/>
    <s v="rock"/>
    <d v="2013-04-06T19:12:16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s v="music"/>
    <s v="rock"/>
    <d v="2016-12-03T01:47:58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s v="music"/>
    <s v="rock"/>
    <d v="2015-06-05T17:38:42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s v="music"/>
    <s v="rock"/>
    <d v="2016-03-04T16:32:01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s v="music"/>
    <s v="rock"/>
    <d v="2015-06-29T15:31:29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s v="music"/>
    <s v="rock"/>
    <d v="2015-05-02T22:06:35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s v="music"/>
    <s v="rock"/>
    <d v="2016-09-21T14:45:17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s v="music"/>
    <s v="rock"/>
    <d v="2016-07-14T11:32:37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s v="music"/>
    <s v="rock"/>
    <d v="2015-03-24T19:16:46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s v="music"/>
    <s v="rock"/>
    <d v="2015-07-08T15:36:58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s v="music"/>
    <s v="rock"/>
    <d v="2016-02-01T03:43:06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s v="music"/>
    <s v="rock"/>
    <d v="2016-07-02T16:22:0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s v="music"/>
    <s v="rock"/>
    <d v="2017-01-17T03:28:46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s v="music"/>
    <s v="rock"/>
    <d v="2016-12-15T21:48:01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s v="music"/>
    <s v="rock"/>
    <d v="2015-01-14T23:58:02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s v="music"/>
    <s v="rock"/>
    <d v="2016-09-27T22:01:50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s v="music"/>
    <s v="rock"/>
    <d v="2016-06-05T20:58:54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s v="music"/>
    <s v="rock"/>
    <d v="2014-09-07T00:06:13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s v="music"/>
    <s v="rock"/>
    <d v="2016-05-08T08:11:13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s v="music"/>
    <s v="rock"/>
    <d v="2013-05-05T23:54:34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s v="music"/>
    <s v="rock"/>
    <d v="2015-03-02T01:16:51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s v="music"/>
    <s v="rock"/>
    <d v="2013-06-26T01:30:35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s v="publishing"/>
    <s v="translations"/>
    <d v="2015-01-28T12:14:45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s v="publishing"/>
    <s v="translations"/>
    <d v="2014-10-29T16:20:01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s v="publishing"/>
    <s v="translations"/>
    <d v="2015-10-20T10:23:27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s v="publishing"/>
    <s v="translations"/>
    <d v="2014-07-18T12:52:58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s v="publishing"/>
    <s v="translations"/>
    <d v="2015-10-14T20:55:56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s v="publishing"/>
    <s v="translations"/>
    <d v="2014-11-02T03:12:15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s v="publishing"/>
    <s v="translations"/>
    <d v="2016-04-19T07:38:4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s v="publishing"/>
    <s v="translations"/>
    <d v="2015-01-09T01:25:00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s v="publishing"/>
    <s v="translations"/>
    <d v="2014-11-04T01:31:39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s v="publishing"/>
    <s v="translations"/>
    <d v="2015-12-22T10:29:30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s v="publishing"/>
    <s v="translations"/>
    <d v="2016-12-04T06:04:27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s v="publishing"/>
    <s v="translations"/>
    <d v="2015-07-07T16:13:11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s v="publishing"/>
    <s v="translations"/>
    <d v="2015-10-22T22:13:39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s v="publishing"/>
    <s v="translations"/>
    <d v="2015-08-16T03:36:14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s v="publishing"/>
    <s v="translations"/>
    <d v="2016-01-26T10:57:14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s v="publishing"/>
    <s v="translations"/>
    <d v="2016-09-09T10:56:5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s v="publishing"/>
    <s v="translations"/>
    <d v="2016-06-03T16:01:26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s v="publishing"/>
    <s v="translations"/>
    <d v="2015-01-09T21:58:29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s v="publishing"/>
    <s v="translations"/>
    <d v="2016-08-22T05:45:04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s v="publishing"/>
    <s v="translations"/>
    <d v="2015-12-02T08:38:51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s v="publishing"/>
    <s v="translations"/>
    <d v="2016-11-02T17:13:22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s v="publishing"/>
    <s v="translations"/>
    <d v="2015-03-30T03:09:19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s v="publishing"/>
    <s v="translations"/>
    <d v="2015-06-25T09:22:00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s v="publishing"/>
    <s v="translations"/>
    <d v="2016-08-19T20:26:25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s v="publishing"/>
    <s v="translations"/>
    <d v="2016-03-03T09:06:57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s v="publishing"/>
    <s v="translations"/>
    <d v="2015-03-11T01:27:22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s v="publishing"/>
    <s v="translations"/>
    <d v="2014-11-18T19:31:28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s v="publishing"/>
    <s v="translations"/>
    <d v="2015-10-27T05:03:36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s v="publishing"/>
    <s v="translations"/>
    <d v="2015-06-20T18:43:48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s v="publishing"/>
    <s v="translations"/>
    <d v="2016-10-30T15:01:15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s v="publishing"/>
    <s v="translations"/>
    <d v="2015-05-18T18:24:38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s v="publishing"/>
    <s v="translations"/>
    <d v="2015-09-11T18:43:40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s v="publishing"/>
    <s v="translations"/>
    <d v="2016-01-22T08:24:17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s v="publishing"/>
    <s v="translations"/>
    <d v="2014-06-06T12:45:39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s v="publishing"/>
    <s v="translations"/>
    <d v="2016-03-28T20:54:59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s v="publishing"/>
    <s v="translations"/>
    <d v="2015-02-05T19:55:01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s v="publishing"/>
    <s v="translations"/>
    <d v="2016-04-26T17:57:43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s v="publishing"/>
    <s v="translations"/>
    <d v="2015-07-13T18:22:49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s v="publishing"/>
    <s v="translations"/>
    <d v="2016-04-25T15:29:18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s v="publishing"/>
    <s v="translations"/>
    <d v="2016-12-03T22:13:29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s v="publishing"/>
    <s v="translations"/>
    <d v="2015-07-14T20:57:42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s v="publishing"/>
    <s v="translations"/>
    <d v="2015-05-15T13:00:5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s v="publishing"/>
    <s v="translations"/>
    <d v="2016-04-01T10:44:38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s v="publishing"/>
    <s v="translations"/>
    <d v="2016-06-08T17:32:14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s v="publishing"/>
    <s v="translations"/>
    <d v="2015-04-21T22:28:3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s v="publishing"/>
    <s v="translations"/>
    <d v="2015-03-23T19:28:25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s v="publishing"/>
    <s v="translations"/>
    <d v="2016-01-21T04:06:37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s v="publishing"/>
    <s v="translations"/>
    <d v="2014-10-19T23:00:59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s v="publishing"/>
    <s v="translations"/>
    <d v="2014-06-28T16:52:43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s v="publishing"/>
    <s v="translations"/>
    <d v="2017-03-01T16:42:27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s v="publishing"/>
    <s v="translations"/>
    <d v="2016-04-03T20:48:00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s v="publishing"/>
    <s v="translations"/>
    <d v="2014-07-12T16:08:40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s v="publishing"/>
    <s v="translations"/>
    <d v="2016-12-04T16:02:45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s v="publishing"/>
    <s v="translations"/>
    <d v="2015-10-12T21:30:44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s v="publishing"/>
    <s v="translations"/>
    <d v="2014-07-11T16:56:00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s v="publishing"/>
    <s v="translations"/>
    <d v="2015-11-04T04:54:56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s v="publishing"/>
    <s v="translations"/>
    <d v="2014-10-03T21:31:38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s v="publishing"/>
    <s v="radio &amp; podcasts"/>
    <d v="2014-09-17T15:29:14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s v="publishing"/>
    <s v="radio &amp; podcasts"/>
    <d v="2013-03-11T15:54:31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s v="publishing"/>
    <s v="radio &amp; podcasts"/>
    <d v="2013-02-21T21:52:18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s v="publishing"/>
    <s v="radio &amp; podcasts"/>
    <d v="2013-01-17T15:52:38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s v="publishing"/>
    <s v="radio &amp; podcasts"/>
    <d v="2012-02-20T17:37:32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s v="publishing"/>
    <s v="radio &amp; podcasts"/>
    <d v="2015-12-02T04:07:4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s v="publishing"/>
    <s v="radio &amp; podcasts"/>
    <d v="2012-01-25T19:14:45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s v="publishing"/>
    <s v="radio &amp; podcasts"/>
    <d v="2011-04-13T00:20:49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s v="publishing"/>
    <s v="radio &amp; podcasts"/>
    <d v="2013-01-16T14:21:4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s v="publishing"/>
    <s v="radio &amp; podcasts"/>
    <d v="2012-12-07T19:51:03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s v="publishing"/>
    <s v="radio &amp; podcasts"/>
    <d v="2015-03-10T22:58:54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s v="publishing"/>
    <s v="radio &amp; podcasts"/>
    <d v="2013-09-16T13:01:43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s v="publishing"/>
    <s v="radio &amp; podcasts"/>
    <d v="2012-01-31T23:30:39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s v="publishing"/>
    <s v="radio &amp; podcasts"/>
    <d v="2013-08-14T17:28:12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s v="publishing"/>
    <s v="radio &amp; podcasts"/>
    <d v="2014-11-17T17:21:03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s v="publishing"/>
    <s v="radio &amp; podcasts"/>
    <d v="2011-08-11T01:00:22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s v="publishing"/>
    <s v="radio &amp; podcasts"/>
    <d v="2011-10-24T14:46:44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s v="publishing"/>
    <s v="radio &amp; podcasts"/>
    <d v="2013-04-30T20:55:13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s v="publishing"/>
    <s v="radio &amp; podcasts"/>
    <d v="2014-04-25T17:53:0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s v="publishing"/>
    <s v="radio &amp; podcasts"/>
    <d v="2013-07-09T22:24:59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s v="publishing"/>
    <s v="fiction"/>
    <d v="2013-10-03T22:09:05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s v="publishing"/>
    <s v="fiction"/>
    <d v="2012-08-15T20:35:36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s v="publishing"/>
    <s v="fiction"/>
    <d v="2016-06-27T04:37:55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s v="publishing"/>
    <s v="fiction"/>
    <d v="2012-05-24T04:49:23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s v="publishing"/>
    <s v="fiction"/>
    <d v="2015-05-06T19:06:13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s v="publishing"/>
    <s v="fiction"/>
    <d v="2015-01-28T04:02:41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s v="publishing"/>
    <s v="fiction"/>
    <d v="2016-07-03T22:01:11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s v="publishing"/>
    <s v="fiction"/>
    <d v="2013-12-06T13:31:00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s v="publishing"/>
    <s v="fiction"/>
    <d v="2012-10-16T14:40:52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s v="publishing"/>
    <s v="fiction"/>
    <d v="2013-09-03T13:27:54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s v="publishing"/>
    <s v="fiction"/>
    <d v="2014-12-18T17:07:23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s v="publishing"/>
    <s v="fiction"/>
    <d v="2011-05-19T21:14:06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s v="publishing"/>
    <s v="fiction"/>
    <d v="2013-05-17T20:47:55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s v="publishing"/>
    <s v="fiction"/>
    <d v="2015-03-04T17:20:13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s v="publishing"/>
    <s v="fiction"/>
    <d v="2011-07-28T18:57:11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s v="publishing"/>
    <s v="fiction"/>
    <d v="2014-07-18T11:24:19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s v="publishing"/>
    <s v="fiction"/>
    <d v="2013-06-19T15:25:22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s v="publishing"/>
    <s v="fiction"/>
    <d v="2014-07-20T23:36:1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s v="publishing"/>
    <s v="fiction"/>
    <d v="2016-06-06T00:10:33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s v="publishing"/>
    <s v="fiction"/>
    <d v="2013-04-01T21:42:37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s v="photography"/>
    <s v="photobooks"/>
    <d v="2015-06-08T14:00:23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s v="photography"/>
    <s v="photobooks"/>
    <d v="2016-02-26T13:01:20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s v="photography"/>
    <s v="photobooks"/>
    <d v="2016-08-24T08:20:01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s v="photography"/>
    <s v="photobooks"/>
    <d v="2014-05-13T15:47: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s v="photography"/>
    <s v="photobooks"/>
    <d v="2016-02-14T10:38:23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s v="photography"/>
    <s v="photobooks"/>
    <d v="2014-06-24T18:51:44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s v="photography"/>
    <s v="photobooks"/>
    <d v="2010-03-17T10:48:29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s v="photography"/>
    <s v="photobooks"/>
    <d v="2014-05-27T14:44:41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s v="photography"/>
    <s v="photobooks"/>
    <d v="2017-01-16T12:48:05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s v="photography"/>
    <s v="photobooks"/>
    <d v="2014-06-19T09:14:38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s v="photography"/>
    <s v="photobooks"/>
    <d v="2015-10-19T14:00:04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s v="photography"/>
    <s v="photobooks"/>
    <d v="2017-01-06T16:25:39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s v="photography"/>
    <s v="photobooks"/>
    <d v="2014-06-16T15:17:46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s v="photography"/>
    <s v="photobooks"/>
    <d v="2015-08-18T14:20:40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s v="photography"/>
    <s v="photobooks"/>
    <d v="2016-02-15T06:04:57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s v="photography"/>
    <s v="photobooks"/>
    <d v="2016-09-06T11:11:32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s v="photography"/>
    <s v="photobooks"/>
    <d v="2014-11-05T13:35:53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s v="photography"/>
    <s v="photobooks"/>
    <d v="2014-05-01T19:40:52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s v="photography"/>
    <s v="photobooks"/>
    <d v="2014-05-23T17:48:03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s v="photography"/>
    <s v="photobooks"/>
    <d v="2014-11-12T20:35:13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s v="photography"/>
    <s v="photobooks"/>
    <d v="2016-05-03T04:01:3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s v="photography"/>
    <s v="photobooks"/>
    <d v="2014-09-17T19:55:39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s v="photography"/>
    <s v="photobooks"/>
    <d v="2014-11-21T18:01:56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s v="photography"/>
    <s v="photobooks"/>
    <d v="2017-01-21T12:01:30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s v="photography"/>
    <s v="photobooks"/>
    <d v="2016-07-19T16:52:18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s v="photography"/>
    <s v="photobooks"/>
    <d v="2015-12-01T06:37:27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s v="photography"/>
    <s v="photobooks"/>
    <d v="2017-02-14T14:24:46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s v="photography"/>
    <s v="photobooks"/>
    <d v="2017-01-01T17:35:22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s v="photography"/>
    <s v="photobooks"/>
    <d v="2015-02-17T15:05:20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s v="photography"/>
    <s v="photobooks"/>
    <d v="2015-09-28T18:24:55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s v="photography"/>
    <s v="photobooks"/>
    <d v="2014-10-29T19:15:26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s v="photography"/>
    <s v="photobooks"/>
    <d v="2016-01-22T11:24:25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s v="photography"/>
    <s v="photobooks"/>
    <d v="2016-03-14T00:02:57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s v="photography"/>
    <s v="photobooks"/>
    <d v="2015-08-05T16:11:02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s v="photography"/>
    <s v="photobooks"/>
    <d v="2016-04-24T19:53:51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s v="photography"/>
    <s v="photobooks"/>
    <d v="2015-07-28T19:15:10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s v="photography"/>
    <s v="photobooks"/>
    <d v="2016-07-01T07:33:4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s v="photography"/>
    <s v="photobooks"/>
    <d v="2014-12-08T18:46:10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s v="photography"/>
    <s v="photobooks"/>
    <d v="2016-12-01T22:03: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s v="photography"/>
    <s v="photobooks"/>
    <d v="2014-10-27T00:10:16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s v="photography"/>
    <s v="nature"/>
    <d v="2014-12-01T17:05:38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s v="photography"/>
    <s v="nature"/>
    <d v="2015-06-15T23:55:00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s v="photography"/>
    <s v="nature"/>
    <d v="2014-10-23T12:13:54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s v="photography"/>
    <s v="nature"/>
    <d v="2015-02-18T01:13: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s v="photography"/>
    <s v="nature"/>
    <d v="2015-01-27T21:13:54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s v="photography"/>
    <s v="nature"/>
    <d v="2014-07-19T05:06:39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s v="photography"/>
    <s v="nature"/>
    <d v="2017-02-16T10:14:42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s v="photography"/>
    <s v="nature"/>
    <d v="2015-10-09T21:10:20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s v="photography"/>
    <s v="nature"/>
    <d v="2015-10-04T03:15:5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s v="photography"/>
    <s v="nature"/>
    <d v="2016-04-12T10:47:14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s v="photography"/>
    <s v="nature"/>
    <d v="2015-04-27T19:47:19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s v="photography"/>
    <s v="nature"/>
    <d v="2014-09-10T16:31:48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s v="photography"/>
    <s v="nature"/>
    <d v="2015-08-03T06:47:27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s v="photography"/>
    <s v="nature"/>
    <d v="2015-07-03T06:03:10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s v="photography"/>
    <s v="nature"/>
    <d v="2015-08-25T14:43:52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s v="photography"/>
    <s v="nature"/>
    <d v="2016-06-04T03:40:24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s v="photography"/>
    <s v="nature"/>
    <d v="2014-08-20T15:40:33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s v="photography"/>
    <s v="nature"/>
    <d v="2015-06-30T09:32:39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s v="photography"/>
    <s v="nature"/>
    <d v="2015-04-14T01:16:3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s v="photography"/>
    <s v="nature"/>
    <d v="2014-10-24T00:29:53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s v="publishing"/>
    <s v="art books"/>
    <d v="2013-10-08T01:00:03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s v="publishing"/>
    <s v="art books"/>
    <d v="2009-09-23T13:35:16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s v="publishing"/>
    <s v="art books"/>
    <d v="2014-01-13T17:49:11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s v="publishing"/>
    <s v="art books"/>
    <d v="2015-04-27T08:48:29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s v="publishing"/>
    <s v="art books"/>
    <d v="2011-05-09T17:31:01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s v="publishing"/>
    <s v="art books"/>
    <d v="2016-06-28T22:00:04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s v="publishing"/>
    <s v="art books"/>
    <d v="2014-02-01T22:29:05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s v="publishing"/>
    <s v="art books"/>
    <d v="2014-11-19T01:29:45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s v="publishing"/>
    <s v="art books"/>
    <d v="2013-04-25T16:18:34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s v="publishing"/>
    <s v="art books"/>
    <d v="2016-03-09T19:31:22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s v="publishing"/>
    <s v="art books"/>
    <d v="2015-05-20T18:28:03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s v="publishing"/>
    <s v="art books"/>
    <d v="2016-02-04T00:47:39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s v="publishing"/>
    <s v="art books"/>
    <d v="2017-02-20T00:00:02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s v="publishing"/>
    <s v="art books"/>
    <d v="2015-01-13T22:15:29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s v="publishing"/>
    <s v="art books"/>
    <d v="2014-06-09T12:34:56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s v="publishing"/>
    <s v="art books"/>
    <d v="2015-05-16T21:06:08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s v="publishing"/>
    <s v="art books"/>
    <d v="2012-05-25T20:20:48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s v="publishing"/>
    <s v="art books"/>
    <d v="2010-08-09T01:34:51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s v="publishing"/>
    <s v="art books"/>
    <d v="2013-07-26T23:54:51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s v="publishing"/>
    <s v="art books"/>
    <d v="2012-03-22T01:12:06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s v="photography"/>
    <s v="places"/>
    <d v="2015-11-17T10:46:30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s v="photography"/>
    <s v="places"/>
    <d v="2015-08-30T18:57:33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s v="photography"/>
    <s v="places"/>
    <d v="2014-08-26T21:43:11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s v="photography"/>
    <s v="places"/>
    <d v="2014-05-20T15:35:01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s v="photography"/>
    <s v="places"/>
    <d v="2016-12-03T21:29:28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s v="photography"/>
    <s v="places"/>
    <d v="2015-03-06T02:30:22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s v="photography"/>
    <s v="places"/>
    <d v="2014-11-13T22:49:25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s v="photography"/>
    <s v="places"/>
    <d v="2015-01-01T05:59:59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s v="photography"/>
    <s v="places"/>
    <d v="2015-09-09T23:38:06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s v="photography"/>
    <s v="places"/>
    <d v="2015-08-24T20:34:24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s v="photography"/>
    <s v="places"/>
    <d v="2016-03-04T17:25:4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s v="photography"/>
    <s v="places"/>
    <d v="2015-02-11T01:44:45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s v="photography"/>
    <s v="places"/>
    <d v="2015-01-29T20:17:35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s v="photography"/>
    <s v="places"/>
    <d v="2016-03-16T17:06:22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s v="photography"/>
    <s v="places"/>
    <d v="2014-05-21T01:12:08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s v="photography"/>
    <s v="places"/>
    <d v="2014-10-29T10:19:29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s v="photography"/>
    <s v="places"/>
    <d v="2016-08-21T08:29:5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s v="photography"/>
    <s v="places"/>
    <d v="2015-05-27T16:00:5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s v="photography"/>
    <s v="places"/>
    <d v="2016-03-09T12:56:16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s v="photography"/>
    <s v="places"/>
    <d v="2014-06-01T01:22:32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s v="music"/>
    <s v="rock"/>
    <d v="2011-04-05T02:13:53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s v="music"/>
    <s v="rock"/>
    <d v="2011-09-02T07:08:37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s v="music"/>
    <s v="rock"/>
    <d v="2011-11-29T04:04:19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s v="music"/>
    <s v="rock"/>
    <d v="2012-02-06T20:17:15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s v="music"/>
    <s v="rock"/>
    <d v="2011-07-23T00:18:33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s v="music"/>
    <s v="rock"/>
    <d v="2010-12-24T02:40:38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s v="music"/>
    <s v="rock"/>
    <d v="2012-05-24T19:24:11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s v="music"/>
    <s v="rock"/>
    <d v="2013-11-29T19:56:26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s v="music"/>
    <s v="rock"/>
    <d v="2011-09-10T00:01:4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s v="music"/>
    <s v="rock"/>
    <d v="2012-11-15T22:11:5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s v="music"/>
    <s v="rock"/>
    <d v="2013-05-15T00:00:32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s v="music"/>
    <s v="rock"/>
    <d v="2012-12-03T20:59:44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s v="music"/>
    <s v="rock"/>
    <d v="2012-06-22T01:40:02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s v="music"/>
    <s v="rock"/>
    <d v="2014-06-04T23:32:49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s v="music"/>
    <s v="rock"/>
    <d v="2011-10-29T01:13:16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s v="music"/>
    <s v="rock"/>
    <d v="2012-10-12T17:10:21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s v="music"/>
    <s v="rock"/>
    <d v="2013-09-29T15:56:28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s v="music"/>
    <s v="rock"/>
    <d v="2013-01-27T15:42:15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s v="music"/>
    <s v="rock"/>
    <d v="2014-08-25T04:28:06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s v="music"/>
    <s v="rock"/>
    <d v="2013-02-16T08:09:0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s v="music"/>
    <s v="rock"/>
    <d v="2012-04-04T14:33:35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s v="music"/>
    <s v="rock"/>
    <d v="2014-11-07T07:04:34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s v="music"/>
    <s v="rock"/>
    <d v="2013-06-28T16:31:29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s v="music"/>
    <s v="rock"/>
    <d v="2012-11-30T08:48:55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s v="music"/>
    <s v="rock"/>
    <d v="2012-08-14T16:47:33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s v="music"/>
    <s v="rock"/>
    <d v="2013-11-01T20:21:07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s v="music"/>
    <s v="rock"/>
    <d v="2012-10-23T16:58:09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s v="music"/>
    <s v="rock"/>
    <d v="2014-05-15T17:41:22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s v="music"/>
    <s v="rock"/>
    <d v="2014-01-06T20:48:53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s v="music"/>
    <s v="rock"/>
    <d v="2012-01-31T20:06:15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s v="music"/>
    <s v="rock"/>
    <d v="2012-09-12T20:37:4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s v="music"/>
    <s v="rock"/>
    <d v="2011-07-26T08:10:54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s v="music"/>
    <s v="rock"/>
    <d v="2011-12-19T21:12:36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s v="music"/>
    <s v="rock"/>
    <d v="2011-04-25T04:33:21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s v="music"/>
    <s v="rock"/>
    <d v="2016-05-12T20:51:01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s v="music"/>
    <s v="rock"/>
    <d v="2011-04-30T02:04:48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s v="music"/>
    <s v="rock"/>
    <d v="2009-11-05T18:02:20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s v="music"/>
    <s v="rock"/>
    <d v="2013-01-14T16:29:2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s v="music"/>
    <s v="rock"/>
    <d v="2012-02-02T15:39:25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s v="music"/>
    <s v="rock"/>
    <d v="2010-07-20T05:32:35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s v="music"/>
    <s v="pop"/>
    <d v="2014-11-19T14:19:04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s v="music"/>
    <s v="pop"/>
    <d v="2011-05-25T00:35:27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s v="music"/>
    <s v="pop"/>
    <d v="2012-08-25T19:46:52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s v="music"/>
    <s v="pop"/>
    <d v="2012-09-23T01:26:00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s v="music"/>
    <s v="pop"/>
    <d v="2013-09-04T14:49:00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s v="music"/>
    <s v="pop"/>
    <d v="2014-07-13T10:48:23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s v="music"/>
    <s v="pop"/>
    <d v="2012-05-10T09:49:3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s v="music"/>
    <s v="pop"/>
    <d v="2011-02-18T16:54:42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s v="music"/>
    <s v="pop"/>
    <d v="2014-04-08T16:25:55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s v="music"/>
    <s v="pop"/>
    <d v="2013-09-09T10:27:17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s v="music"/>
    <s v="pop"/>
    <d v="2011-03-23T21:37:00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s v="music"/>
    <s v="pop"/>
    <d v="2013-10-25T11:49:53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s v="music"/>
    <s v="pop"/>
    <d v="2011-03-24T20:01:36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s v="music"/>
    <s v="pop"/>
    <d v="2012-03-19T21:22:40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s v="music"/>
    <s v="pop"/>
    <d v="2012-03-06T19:00:20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s v="music"/>
    <s v="pop"/>
    <d v="2012-11-13T22:17:32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s v="music"/>
    <s v="pop"/>
    <d v="2012-04-24T18:46:08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s v="music"/>
    <s v="pop"/>
    <d v="2012-11-10T05:19:27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s v="music"/>
    <s v="pop"/>
    <d v="2013-11-18T21:55:21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s v="music"/>
    <s v="pop"/>
    <d v="2016-03-30T16:39:1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s v="music"/>
    <s v="pop"/>
    <d v="2015-12-05T23:57:1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s v="music"/>
    <s v="pop"/>
    <d v="2011-11-01T04:45:36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s v="music"/>
    <s v="pop"/>
    <d v="2015-01-02T00:31:47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s v="music"/>
    <s v="pop"/>
    <d v="2012-01-31T18:16:58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s v="music"/>
    <s v="pop"/>
    <d v="2011-01-21T15:35:13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s v="music"/>
    <s v="pop"/>
    <d v="2013-02-26T06:04:33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s v="music"/>
    <s v="pop"/>
    <d v="2014-02-12T01:41:38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s v="music"/>
    <s v="pop"/>
    <d v="2011-10-29T03:35:39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s v="music"/>
    <s v="pop"/>
    <d v="2016-04-01T21:14:36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s v="music"/>
    <s v="pop"/>
    <d v="2010-05-15T22:19:59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s v="music"/>
    <s v="pop"/>
    <d v="2016-07-02T13:03:34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s v="music"/>
    <s v="pop"/>
    <d v="2012-05-05T15:45:30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s v="music"/>
    <s v="pop"/>
    <d v="2015-02-04T21:04:52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s v="music"/>
    <s v="pop"/>
    <d v="2016-07-18T14:31:46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s v="music"/>
    <s v="pop"/>
    <d v="2011-09-16T17:35:40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s v="music"/>
    <s v="pop"/>
    <d v="2012-03-05T17:25:47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s v="music"/>
    <s v="pop"/>
    <d v="2016-02-16T09:46:16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s v="music"/>
    <s v="pop"/>
    <d v="2014-01-23T20:31:11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s v="music"/>
    <s v="pop"/>
    <d v="2011-06-29T01:39:05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s v="music"/>
    <s v="pop"/>
    <d v="2014-06-12T18:11:07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s v="music"/>
    <s v="faith"/>
    <d v="2017-02-08T02:54:44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s v="music"/>
    <s v="faith"/>
    <d v="2017-02-13T05:07:40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s v="music"/>
    <s v="faith"/>
    <d v="2017-03-14T18:45:38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s v="music"/>
    <s v="faith"/>
    <d v="2017-02-17T19:34:01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s v="music"/>
    <s v="faith"/>
    <d v="2017-02-22T06:00:23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s v="music"/>
    <s v="faith"/>
    <d v="2017-02-26T20:15:19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s v="music"/>
    <s v="faith"/>
    <d v="2017-03-08T01:07:25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s v="music"/>
    <s v="faith"/>
    <d v="2017-03-10T12:49:54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s v="music"/>
    <s v="faith"/>
    <d v="2017-02-14T22:37:10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s v="music"/>
    <s v="faith"/>
    <d v="2017-03-07T10:20:42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s v="music"/>
    <s v="faith"/>
    <d v="2017-03-01T16:50:08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s v="music"/>
    <s v="faith"/>
    <d v="2017-02-22T03:37:47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s v="music"/>
    <s v="faith"/>
    <d v="2017-03-09T22:05:12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s v="music"/>
    <s v="faith"/>
    <d v="2017-02-25T16:04:3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s v="music"/>
    <s v="faith"/>
    <d v="2017-03-07T00:45:14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s v="music"/>
    <s v="faith"/>
    <d v="2017-03-02T01:40:11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s v="music"/>
    <s v="faith"/>
    <d v="2017-03-11T00:47:28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s v="music"/>
    <s v="faith"/>
    <d v="2017-03-02T04:59:20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s v="music"/>
    <s v="faith"/>
    <d v="2017-03-12T20:44:05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s v="music"/>
    <s v="faith"/>
    <d v="2017-03-02T01:43:1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s v="music"/>
    <s v="faith"/>
    <d v="2014-12-16T15:56:45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s v="music"/>
    <s v="faith"/>
    <d v="2015-02-28T20:52:30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s v="music"/>
    <s v="faith"/>
    <d v="2015-07-02T06:45:37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s v="music"/>
    <s v="faith"/>
    <d v="2015-01-17T03:21:13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s v="music"/>
    <s v="faith"/>
    <d v="2015-08-29T00:24:06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s v="music"/>
    <s v="faith"/>
    <d v="2015-06-24T07:21:12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s v="music"/>
    <s v="faith"/>
    <d v="2016-02-27T17:18:15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s v="music"/>
    <s v="faith"/>
    <d v="2016-03-22T20:48:26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s v="music"/>
    <s v="faith"/>
    <d v="2014-07-21T13:31:54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s v="music"/>
    <s v="faith"/>
    <d v="2015-12-03T14:11:28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s v="music"/>
    <s v="faith"/>
    <d v="2014-08-01T15:30:34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s v="music"/>
    <s v="faith"/>
    <d v="2015-05-01T21:55:53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s v="music"/>
    <s v="faith"/>
    <d v="2014-09-05T19:13:32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s v="music"/>
    <s v="faith"/>
    <d v="2015-04-01T22:02:41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s v="music"/>
    <s v="faith"/>
    <d v="2015-03-01T05:13:0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s v="music"/>
    <s v="faith"/>
    <d v="2016-10-30T13:51:39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s v="music"/>
    <s v="faith"/>
    <d v="2016-03-31T23:33:58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s v="music"/>
    <s v="faith"/>
    <d v="2016-03-31T14:39:09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s v="music"/>
    <s v="faith"/>
    <d v="2014-08-18T12:49:51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s v="music"/>
    <s v="faith"/>
    <d v="2014-10-10T18:47:51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s v="music"/>
    <s v="faith"/>
    <d v="2015-11-11T11:04:23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s v="music"/>
    <s v="faith"/>
    <d v="2016-02-25T23:03:49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s v="music"/>
    <s v="faith"/>
    <d v="2015-05-05T19:48:35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s v="music"/>
    <s v="faith"/>
    <d v="2014-09-30T22:22:42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s v="music"/>
    <s v="faith"/>
    <d v="2014-07-25T23:14:09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s v="music"/>
    <s v="faith"/>
    <d v="2014-05-29T22:04:24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s v="music"/>
    <s v="faith"/>
    <d v="2015-02-09T22:16:1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s v="music"/>
    <s v="faith"/>
    <d v="2015-09-21T15:01:14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s v="music"/>
    <s v="faith"/>
    <d v="2016-04-11T01:15:06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s v="music"/>
    <s v="faith"/>
    <d v="2015-09-25T02:06:23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s v="music"/>
    <s v="faith"/>
    <d v="2015-05-28T21:45:52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s v="music"/>
    <s v="faith"/>
    <d v="2015-11-17T16:24:41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s v="music"/>
    <s v="faith"/>
    <d v="2016-09-01T16:12:54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s v="music"/>
    <s v="faith"/>
    <d v="2015-04-08T00:52:36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s v="music"/>
    <s v="faith"/>
    <d v="2016-07-08T19:32:2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s v="music"/>
    <s v="faith"/>
    <d v="2015-10-09T20:40:33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s v="music"/>
    <s v="faith"/>
    <d v="2015-06-20T22:46:32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s v="music"/>
    <s v="faith"/>
    <d v="2014-09-02T20:59:02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s v="music"/>
    <s v="faith"/>
    <d v="2016-03-06T20:58:52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s v="music"/>
    <s v="faith"/>
    <d v="2015-06-16T19:37:02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s v="photography"/>
    <s v="photobooks"/>
    <d v="2015-04-26T15:04:3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s v="photography"/>
    <s v="photobooks"/>
    <d v="2016-12-06T21:02:50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s v="photography"/>
    <s v="photobooks"/>
    <d v="2016-08-04T22:12:55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s v="photography"/>
    <s v="photobooks"/>
    <d v="2015-01-22T14:31:17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s v="photography"/>
    <s v="photobooks"/>
    <d v="2016-11-16T06:13:58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s v="photography"/>
    <s v="photobooks"/>
    <d v="2016-10-25T04:14:27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s v="photography"/>
    <s v="photobooks"/>
    <d v="2015-10-15T10:27:10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s v="photography"/>
    <s v="photobooks"/>
    <d v="2015-08-03T22:49:03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s v="photography"/>
    <s v="photobooks"/>
    <d v="2017-01-23T23:25:21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s v="photography"/>
    <s v="photobooks"/>
    <d v="2016-03-25T20:05:04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s v="photography"/>
    <s v="photobooks"/>
    <d v="2015-02-17T18:45:23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s v="photography"/>
    <s v="photobooks"/>
    <d v="2016-09-14T06:04:4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s v="photography"/>
    <s v="photobooks"/>
    <d v="2016-02-20T17:59:28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s v="photography"/>
    <s v="photobooks"/>
    <d v="2015-03-04T21:02:33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s v="photography"/>
    <s v="photobooks"/>
    <d v="2015-09-05T18:56:01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s v="photography"/>
    <s v="photobooks"/>
    <d v="2016-07-20T04:01:09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s v="photography"/>
    <s v="photobooks"/>
    <d v="2016-12-29T19:51:23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s v="photography"/>
    <s v="photobooks"/>
    <d v="2016-05-15T22:56:32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s v="photography"/>
    <s v="photobooks"/>
    <d v="2015-03-05T19:53:4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s v="photography"/>
    <s v="photobooks"/>
    <d v="2016-02-05T16:08:33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s v="photography"/>
    <s v="photobooks"/>
    <d v="2015-07-24T13:37:40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s v="photography"/>
    <s v="photobooks"/>
    <d v="2016-02-10T23:34:05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s v="photography"/>
    <s v="photobooks"/>
    <d v="2016-09-23T20:50:40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s v="photography"/>
    <s v="photobooks"/>
    <d v="2014-07-05T11:39:39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s v="photography"/>
    <s v="photobooks"/>
    <d v="2014-07-14T23:31:52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s v="photography"/>
    <s v="photobooks"/>
    <d v="2014-08-04T20:38:08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s v="photography"/>
    <s v="photobooks"/>
    <d v="2014-07-04T15:48:04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s v="photography"/>
    <s v="photobooks"/>
    <d v="2014-07-29T13:27:24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s v="photography"/>
    <s v="photobooks"/>
    <d v="2014-12-14T19:39:1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s v="photography"/>
    <s v="photobooks"/>
    <d v="2014-09-09T18:43:14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s v="photography"/>
    <s v="photobooks"/>
    <d v="2014-09-23T23:30:40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s v="photography"/>
    <s v="photobooks"/>
    <d v="2014-05-07T17:13:56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s v="photography"/>
    <s v="photobooks"/>
    <d v="2014-12-05T18:14:58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s v="photography"/>
    <s v="photobooks"/>
    <d v="2014-10-18T05:14:52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s v="photography"/>
    <s v="photobooks"/>
    <d v="2014-09-09T23:26:00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s v="photography"/>
    <s v="photobooks"/>
    <d v="2014-09-23T22:57:51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s v="photography"/>
    <s v="photobooks"/>
    <d v="2015-01-21T08:34:13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s v="photography"/>
    <s v="photobooks"/>
    <d v="2015-02-10T20:43:15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s v="photography"/>
    <s v="photobooks"/>
    <d v="2016-08-03T16:36:20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s v="photography"/>
    <s v="photobooks"/>
    <d v="2016-05-03T14:25:1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s v="photography"/>
    <s v="photobooks"/>
    <d v="2016-08-15T14:49:05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s v="photography"/>
    <s v="photobooks"/>
    <d v="2016-01-19T13:48:09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s v="photography"/>
    <s v="photobooks"/>
    <d v="2015-04-21T22:47:58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s v="photography"/>
    <s v="photobooks"/>
    <d v="2014-12-30T15:44:00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s v="photography"/>
    <s v="photobooks"/>
    <d v="2014-09-15T03:14:1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s v="photography"/>
    <s v="photobooks"/>
    <d v="2014-11-15T13:12:57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s v="photography"/>
    <s v="photobooks"/>
    <d v="2015-03-05T15:43:5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s v="photography"/>
    <s v="photobooks"/>
    <d v="2014-10-01T22:45:42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s v="photography"/>
    <s v="photobooks"/>
    <d v="2014-11-13T06:00:03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s v="photography"/>
    <s v="photobooks"/>
    <d v="2015-01-06T16:11:18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s v="photography"/>
    <s v="photobooks"/>
    <d v="2014-11-30T17:46:05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s v="photography"/>
    <s v="photobooks"/>
    <d v="2015-07-04T00:44:4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s v="photography"/>
    <s v="photobooks"/>
    <d v="2014-10-28T21:24:00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s v="photography"/>
    <s v="photobooks"/>
    <d v="2015-01-07T13:13:42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s v="photography"/>
    <s v="photobooks"/>
    <d v="2016-09-15T06:55:41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s v="photography"/>
    <s v="photobooks"/>
    <d v="2016-05-25T10:32:4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s v="photography"/>
    <s v="photobooks"/>
    <d v="2016-11-15T13:39:49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s v="photography"/>
    <s v="photobooks"/>
    <d v="2015-12-06T07:50:33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s v="photography"/>
    <s v="photobooks"/>
    <d v="2014-10-22T20:13:28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s v="photography"/>
    <s v="photobooks"/>
    <d v="2016-09-10T14:32:5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s v="photography"/>
    <s v="photobooks"/>
    <d v="2015-11-13T15:51:08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s v="photography"/>
    <s v="photobooks"/>
    <d v="2015-06-04T11:20:30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s v="photography"/>
    <s v="photobooks"/>
    <d v="2015-01-14T01:43:02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s v="photography"/>
    <s v="photobooks"/>
    <d v="2015-10-05T16:16:4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s v="photography"/>
    <s v="photobooks"/>
    <d v="2015-08-31T19:17:38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s v="photography"/>
    <s v="photobooks"/>
    <d v="2014-08-26T15:19:09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s v="photography"/>
    <s v="photobooks"/>
    <d v="2014-08-29T01:38:33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s v="photography"/>
    <s v="photobooks"/>
    <d v="2017-01-07T16:20:30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s v="photography"/>
    <s v="photobooks"/>
    <d v="2015-01-25T21:47:1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s v="photography"/>
    <s v="photobooks"/>
    <d v="2014-08-09T21:50:26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s v="photography"/>
    <s v="photobooks"/>
    <d v="2014-08-25T10:24:30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s v="photography"/>
    <s v="photobooks"/>
    <d v="2016-06-03T07:38:56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s v="photography"/>
    <s v="photobooks"/>
    <d v="2014-07-09T21:20:12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s v="photography"/>
    <s v="photobooks"/>
    <d v="2015-01-29T07:32:16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s v="photography"/>
    <s v="photobooks"/>
    <d v="2015-06-17T21:45:37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s v="photography"/>
    <s v="photobooks"/>
    <d v="2016-06-27T21:01:43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s v="photography"/>
    <s v="photobooks"/>
    <d v="2016-12-01T15:53:2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s v="photography"/>
    <s v="photobooks"/>
    <d v="2015-03-04T05:37:30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s v="photography"/>
    <s v="photobooks"/>
    <d v="2014-06-30T18:03:16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s v="photography"/>
    <s v="photobooks"/>
    <d v="2015-03-02T02:01:3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s v="music"/>
    <s v="rock"/>
    <d v="2012-01-18T07:39:27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s v="music"/>
    <s v="rock"/>
    <d v="2013-12-26T19:07:4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s v="music"/>
    <s v="rock"/>
    <d v="2012-09-24T16:26:16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s v="music"/>
    <s v="rock"/>
    <d v="2013-12-18T21:59:27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s v="music"/>
    <s v="rock"/>
    <d v="2013-06-18T20:01:43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s v="music"/>
    <s v="rock"/>
    <d v="2014-01-18T22:10:17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s v="music"/>
    <s v="rock"/>
    <d v="2011-01-12T07:49:21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s v="music"/>
    <s v="rock"/>
    <d v="2014-04-07T21:35:30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s v="music"/>
    <s v="rock"/>
    <d v="2010-12-04T02:06:11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s v="music"/>
    <s v="rock"/>
    <d v="2014-01-25T16:25:07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s v="music"/>
    <s v="rock"/>
    <d v="2012-04-27T23:54:23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s v="music"/>
    <s v="rock"/>
    <d v="2011-02-02T12:57:07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s v="music"/>
    <s v="rock"/>
    <d v="2013-01-29T01:03:2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s v="music"/>
    <s v="rock"/>
    <d v="2014-12-15T23:08:15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s v="music"/>
    <s v="rock"/>
    <d v="2016-03-01T16:51:11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s v="music"/>
    <s v="rock"/>
    <d v="2013-01-31T19:25:29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s v="music"/>
    <s v="rock"/>
    <d v="2012-01-18T01:08:55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s v="music"/>
    <s v="rock"/>
    <d v="2011-09-02T18:52:37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s v="music"/>
    <s v="rock"/>
    <d v="2016-09-01T17:19:42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s v="music"/>
    <s v="rock"/>
    <d v="2013-04-18T02:18:3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s v="music"/>
    <s v="rock"/>
    <d v="2014-04-16T20:17:25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s v="music"/>
    <s v="rock"/>
    <d v="2015-01-27T15:09:41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s v="music"/>
    <s v="rock"/>
    <d v="2011-01-21T23:52:34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s v="music"/>
    <s v="rock"/>
    <d v="2011-05-03T23:21:5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s v="music"/>
    <s v="rock"/>
    <d v="2016-06-02T07:59:58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s v="music"/>
    <s v="rock"/>
    <d v="2012-11-15T15:36:17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s v="music"/>
    <s v="rock"/>
    <d v="2015-03-31T05:40:32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s v="music"/>
    <s v="rock"/>
    <d v="2011-05-28T18:54: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s v="music"/>
    <s v="rock"/>
    <d v="2012-09-17T20:17:3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s v="music"/>
    <s v="rock"/>
    <d v="2014-06-10T23:01:4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s v="music"/>
    <s v="rock"/>
    <d v="2014-07-07T21:45:38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s v="music"/>
    <s v="rock"/>
    <d v="2015-03-18T18:30: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s v="music"/>
    <s v="rock"/>
    <d v="2012-09-25T01:26:57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s v="music"/>
    <s v="rock"/>
    <d v="2013-04-24T00:30:37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s v="music"/>
    <s v="rock"/>
    <d v="2013-11-22T12:55:40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s v="music"/>
    <s v="rock"/>
    <d v="2014-06-27T20:31:12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s v="music"/>
    <s v="rock"/>
    <d v="2014-08-13T18:26:53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s v="music"/>
    <s v="rock"/>
    <d v="2011-10-17T04:48:41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s v="music"/>
    <s v="rock"/>
    <d v="2011-08-23T18:28:4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s v="music"/>
    <s v="rock"/>
    <d v="2014-01-16T17:01:24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s v="games"/>
    <s v="mobile games"/>
    <d v="2014-12-27T07:12:2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s v="games"/>
    <s v="mobile games"/>
    <d v="2017-01-20T11:49:34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s v="games"/>
    <s v="mobile games"/>
    <d v="2014-05-13T19:08:05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s v="games"/>
    <s v="mobile games"/>
    <d v="2014-04-04T17:11:40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s v="games"/>
    <s v="mobile games"/>
    <d v="2016-10-02T08:49:07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s v="games"/>
    <s v="mobile games"/>
    <d v="2017-01-07T05:54:57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s v="games"/>
    <s v="mobile games"/>
    <d v="2016-10-06T22:11:52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s v="games"/>
    <s v="mobile games"/>
    <d v="2015-11-20T18:42:05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s v="games"/>
    <s v="mobile games"/>
    <d v="2016-12-05T00:04:0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s v="games"/>
    <s v="mobile games"/>
    <d v="2016-01-02T08:32:15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s v="games"/>
    <s v="mobile games"/>
    <d v="2014-10-11T18:48:2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s v="games"/>
    <s v="mobile games"/>
    <d v="2015-05-31T03:06:4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s v="games"/>
    <s v="mobile games"/>
    <d v="2015-06-09T14:46:50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s v="games"/>
    <s v="mobile games"/>
    <d v="2016-06-08T23:15:33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s v="games"/>
    <s v="mobile games"/>
    <d v="2016-06-07T21:35:08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s v="games"/>
    <s v="mobile games"/>
    <d v="2014-05-17T06:50:05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s v="games"/>
    <s v="mobile games"/>
    <d v="2015-01-31T00:42:05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s v="games"/>
    <s v="mobile games"/>
    <d v="2014-05-14T00:12:35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s v="games"/>
    <s v="mobile games"/>
    <d v="2016-02-13T15:35:2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s v="games"/>
    <s v="mobile games"/>
    <d v="2016-03-01T13:36:2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s v="music"/>
    <s v="indie rock"/>
    <d v="2015-02-08T03:39:49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s v="music"/>
    <s v="indie rock"/>
    <d v="2012-06-07T22:46:5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s v="music"/>
    <s v="indie rock"/>
    <d v="2012-03-09T22:45:08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s v="music"/>
    <s v="indie rock"/>
    <d v="2012-10-23T04:45:35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s v="music"/>
    <s v="indie rock"/>
    <d v="2012-07-09T02:15:10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s v="music"/>
    <s v="indie rock"/>
    <d v="2014-10-13T21:45:38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s v="music"/>
    <s v="indie rock"/>
    <d v="2015-11-15T19:12:12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s v="music"/>
    <s v="indie rock"/>
    <d v="2010-05-01T05:45:32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s v="music"/>
    <s v="indie rock"/>
    <d v="2013-01-25T19:02:26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s v="music"/>
    <s v="indie rock"/>
    <d v="2012-11-15T18:52:08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s v="music"/>
    <s v="indie rock"/>
    <d v="2010-06-06T19:09:14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s v="music"/>
    <s v="indie rock"/>
    <d v="2011-05-08T15:18:01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s v="music"/>
    <s v="indie rock"/>
    <d v="2011-03-30T22:36:25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s v="music"/>
    <s v="indie rock"/>
    <d v="2012-01-12T21:43:03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s v="music"/>
    <s v="indie rock"/>
    <d v="2015-09-20T17:55:22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s v="music"/>
    <s v="indie rock"/>
    <d v="2012-03-13T17:02:45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s v="music"/>
    <s v="indie rock"/>
    <d v="2014-02-10T14:00:06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s v="music"/>
    <s v="indie rock"/>
    <d v="2015-12-28T04:37:53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s v="music"/>
    <s v="indie rock"/>
    <d v="2015-02-23T22:36:06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s v="music"/>
    <s v="indie rock"/>
    <d v="2012-09-08T20:55:31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s v="technology"/>
    <s v="gadgets"/>
    <d v="2015-04-22T13:02:09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s v="technology"/>
    <s v="gadgets"/>
    <d v="2015-02-02T18:57:27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s v="technology"/>
    <s v="gadgets"/>
    <d v="2016-11-28T18:29:51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s v="technology"/>
    <s v="gadgets"/>
    <d v="2015-11-18T16:27:01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s v="technology"/>
    <s v="gadgets"/>
    <d v="2014-08-08T22:13:14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s v="technology"/>
    <s v="gadgets"/>
    <d v="2016-05-24T16:06:23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s v="technology"/>
    <s v="gadgets"/>
    <d v="2014-05-08T14:05:25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s v="technology"/>
    <s v="gadgets"/>
    <d v="2016-11-29T22:01:40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s v="technology"/>
    <s v="gadgets"/>
    <d v="2014-09-23T10:17:5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s v="technology"/>
    <s v="gadgets"/>
    <d v="2015-09-17T23:06:57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s v="technology"/>
    <s v="gadgets"/>
    <d v="2014-07-10T00:48:54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s v="technology"/>
    <s v="gadgets"/>
    <d v="2015-05-05T05:26:00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s v="technology"/>
    <s v="gadgets"/>
    <d v="2014-09-08T12:16:18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s v="technology"/>
    <s v="gadgets"/>
    <d v="2014-10-17T04:11:13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s v="technology"/>
    <s v="gadgets"/>
    <d v="2014-08-13T01:10:22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s v="technology"/>
    <s v="gadgets"/>
    <d v="2016-10-13T17:12:55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s v="technology"/>
    <s v="gadgets"/>
    <d v="2017-01-11T06:28:53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s v="technology"/>
    <s v="gadgets"/>
    <d v="2014-07-08T18:57:31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s v="technology"/>
    <s v="gadgets"/>
    <d v="2015-04-19T21:00:4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s v="technology"/>
    <s v="gadgets"/>
    <d v="2015-09-23T21:01:01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s v="music"/>
    <s v="indie rock"/>
    <d v="2012-06-14T05:19:03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s v="music"/>
    <s v="indie rock"/>
    <d v="2013-11-12T06:08:27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s v="music"/>
    <s v="indie rock"/>
    <d v="2011-08-17T20:22:12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s v="music"/>
    <s v="indie rock"/>
    <d v="2013-12-18T18:15:55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s v="music"/>
    <s v="indie rock"/>
    <d v="2013-09-18T21:38:08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s v="music"/>
    <s v="indie rock"/>
    <d v="2010-10-05T22:54:1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s v="music"/>
    <s v="indie rock"/>
    <d v="2012-02-21T20:40:39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s v="music"/>
    <s v="indie rock"/>
    <d v="2013-04-07T15:33:14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s v="music"/>
    <s v="indie rock"/>
    <d v="2011-05-24T00:31:06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s v="music"/>
    <s v="indie rock"/>
    <d v="2013-05-08T13:24:42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s v="music"/>
    <s v="indie rock"/>
    <d v="2012-05-08T21:25:09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s v="music"/>
    <s v="indie rock"/>
    <d v="2012-01-03T19:26:13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s v="music"/>
    <s v="indie rock"/>
    <d v="2014-08-28T03:08:27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s v="music"/>
    <s v="indie rock"/>
    <d v="2011-11-18T20:48:41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s v="music"/>
    <s v="indie rock"/>
    <d v="2014-05-14T22:22:51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s v="music"/>
    <s v="indie rock"/>
    <d v="2011-11-05T21:21:10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s v="music"/>
    <s v="indie rock"/>
    <d v="2012-05-30T02:51:21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s v="music"/>
    <s v="indie rock"/>
    <d v="2013-06-01T06:13:51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s v="music"/>
    <s v="indie rock"/>
    <d v="2013-02-08T23:38:28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s v="music"/>
    <s v="indie rock"/>
    <d v="2011-05-07T12:10:33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s v="technology"/>
    <s v="hardware"/>
    <d v="2014-04-15T06:58:5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s v="technology"/>
    <s v="hardware"/>
    <d v="2011-04-05T19:52:20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s v="technology"/>
    <s v="hardware"/>
    <d v="2016-06-27T06:28:36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s v="technology"/>
    <s v="hardware"/>
    <d v="2014-04-01T14:01:30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s v="technology"/>
    <s v="hardware"/>
    <d v="2015-06-02T06:02:38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s v="technology"/>
    <s v="hardware"/>
    <d v="2014-02-19T03:36:01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s v="technology"/>
    <s v="hardware"/>
    <d v="2009-10-16T22:02:00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s v="technology"/>
    <s v="hardware"/>
    <d v="2016-04-13T14:30:09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s v="technology"/>
    <s v="hardware"/>
    <d v="2014-06-10T10:09:11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s v="technology"/>
    <s v="hardware"/>
    <d v="2011-03-22T04:21:13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s v="technology"/>
    <s v="hardware"/>
    <d v="2016-10-08T10:05:37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s v="technology"/>
    <s v="hardware"/>
    <d v="2013-09-09T14:33:35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s v="technology"/>
    <s v="hardware"/>
    <d v="2012-02-02T04:47:45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s v="technology"/>
    <s v="hardware"/>
    <d v="2016-01-25T13:56:16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s v="technology"/>
    <s v="hardware"/>
    <d v="2012-04-21T06:31:21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s v="technology"/>
    <s v="hardware"/>
    <d v="2015-03-04T22:10:05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s v="technology"/>
    <s v="hardware"/>
    <d v="2012-09-27T02:21:53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s v="technology"/>
    <s v="hardware"/>
    <d v="2013-02-21T23:42:41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s v="technology"/>
    <s v="hardware"/>
    <d v="2014-08-20T20:17:40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s v="technology"/>
    <s v="hardware"/>
    <d v="2014-11-21T08:42:21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s v="technology"/>
    <s v="hardware"/>
    <d v="2012-08-27T04:40:17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s v="technology"/>
    <s v="hardware"/>
    <d v="2014-04-13T18:43:56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s v="technology"/>
    <s v="hardware"/>
    <d v="2014-08-12T10:18:54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s v="technology"/>
    <s v="hardware"/>
    <d v="2016-03-23T06:32:52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s v="technology"/>
    <s v="hardware"/>
    <d v="2011-12-21T02:08:30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s v="technology"/>
    <s v="hardware"/>
    <d v="2014-07-15T12:58:18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s v="technology"/>
    <s v="hardware"/>
    <d v="2014-04-01T15:55:29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s v="technology"/>
    <s v="hardware"/>
    <d v="2016-11-02T14:05:15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s v="technology"/>
    <s v="hardware"/>
    <d v="2016-07-06T19:01:08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s v="technology"/>
    <s v="hardware"/>
    <d v="2013-02-19T04:38:21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s v="technology"/>
    <s v="hardware"/>
    <d v="2013-10-14T12:01:0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s v="technology"/>
    <s v="hardware"/>
    <d v="2012-10-19T00:17:24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s v="technology"/>
    <s v="hardware"/>
    <d v="2016-06-28T17:21:04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s v="technology"/>
    <s v="hardware"/>
    <d v="2013-06-20T08:01:09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s v="technology"/>
    <s v="hardware"/>
    <d v="2013-02-08T18:07:31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s v="technology"/>
    <s v="hardware"/>
    <d v="2013-06-13T21:35:25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s v="technology"/>
    <s v="hardware"/>
    <d v="2015-11-03T05:12:20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s v="technology"/>
    <s v="hardware"/>
    <d v="2012-05-10T05:24:52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s v="technology"/>
    <s v="hardware"/>
    <d v="2015-10-13T11:02:26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s v="technology"/>
    <s v="hardware"/>
    <d v="2016-02-23T13:01:02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s v="photography"/>
    <s v="people"/>
    <d v="2014-06-09T17:24:25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s v="photography"/>
    <s v="people"/>
    <d v="2016-11-04T14:04:47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s v="photography"/>
    <s v="people"/>
    <d v="2016-08-11T00:16:58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s v="photography"/>
    <s v="people"/>
    <d v="2014-10-01T18:58:01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s v="photography"/>
    <s v="people"/>
    <d v="2016-07-04T16:46:11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s v="photography"/>
    <s v="people"/>
    <d v="2016-02-13T10:24:43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s v="photography"/>
    <s v="people"/>
    <d v="2015-01-30T15:21:16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s v="photography"/>
    <s v="people"/>
    <d v="2015-07-21T18:19:02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s v="photography"/>
    <s v="people"/>
    <d v="2016-11-11T16:20:08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s v="photography"/>
    <s v="people"/>
    <d v="2016-01-29T04:42:12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s v="photography"/>
    <s v="people"/>
    <d v="2015-06-12T21:26:26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s v="photography"/>
    <s v="people"/>
    <d v="2015-01-19T03:26:31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s v="photography"/>
    <s v="people"/>
    <d v="2015-11-21T14:07:17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s v="photography"/>
    <s v="people"/>
    <d v="2016-10-08T00:09:02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s v="photography"/>
    <s v="people"/>
    <d v="2015-06-26T21:38:56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s v="photography"/>
    <s v="people"/>
    <d v="2014-06-10T19:40:11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s v="photography"/>
    <s v="people"/>
    <d v="2014-07-27T22:20:12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s v="photography"/>
    <s v="people"/>
    <d v="2014-06-17T02:50:3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s v="photography"/>
    <s v="people"/>
    <d v="2014-10-14T11:35:08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s v="photography"/>
    <s v="people"/>
    <d v="2015-12-07T22:50:13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s v="technology"/>
    <s v="hardware"/>
    <d v="2015-05-12T05:01:56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s v="technology"/>
    <s v="hardware"/>
    <d v="2016-12-24T17:05:43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s v="technology"/>
    <s v="hardware"/>
    <d v="2010-06-18T03:00:52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s v="technology"/>
    <s v="hardware"/>
    <d v="2014-06-10T14:31:03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s v="technology"/>
    <s v="hardware"/>
    <d v="2013-09-18T19:30:18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s v="technology"/>
    <s v="hardware"/>
    <d v="2014-10-29T12:00:45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s v="technology"/>
    <s v="hardware"/>
    <d v="2010-06-18T20:06:26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s v="technology"/>
    <s v="hardware"/>
    <d v="2011-08-06T14:30:22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s v="technology"/>
    <s v="hardware"/>
    <d v="2016-10-18T07:45:43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s v="technology"/>
    <s v="hardware"/>
    <d v="2016-07-19T23:54:51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s v="technology"/>
    <s v="hardware"/>
    <d v="2015-12-09T08:36:13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s v="technology"/>
    <s v="hardware"/>
    <d v="2015-01-06T19:44:01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s v="technology"/>
    <s v="hardware"/>
    <d v="2016-05-09T23:03:34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s v="technology"/>
    <s v="hardware"/>
    <d v="2013-02-19T05:08:59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s v="technology"/>
    <s v="hardware"/>
    <d v="2011-08-10T21:02:43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s v="technology"/>
    <s v="hardware"/>
    <d v="2013-02-07T21:08:19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s v="technology"/>
    <s v="hardware"/>
    <d v="2012-02-22T01:22:35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s v="technology"/>
    <s v="hardware"/>
    <d v="2015-07-14T08:46:49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s v="technology"/>
    <s v="hardware"/>
    <d v="2016-08-23T17:00:21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s v="technology"/>
    <s v="hardware"/>
    <d v="2014-04-08T02:20:24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s v="technology"/>
    <s v="hardware"/>
    <d v="2014-08-10T01:41:37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s v="technology"/>
    <s v="hardware"/>
    <d v="2016-05-12T13:39:3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s v="technology"/>
    <s v="hardware"/>
    <d v="2015-05-12T10:05:5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s v="technology"/>
    <s v="hardware"/>
    <d v="2012-07-09T23:12: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s v="technology"/>
    <s v="hardware"/>
    <d v="2015-05-12T04:25:46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s v="technology"/>
    <s v="hardware"/>
    <d v="2014-03-06T17:39:45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s v="technology"/>
    <s v="hardware"/>
    <d v="2015-02-13T19:31:59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s v="technology"/>
    <s v="hardware"/>
    <d v="2010-02-06T22:03:26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s v="technology"/>
    <s v="hardware"/>
    <d v="2014-07-28T00:31:21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s v="technology"/>
    <s v="hardware"/>
    <d v="2012-10-30T23:54:56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s v="technology"/>
    <s v="hardware"/>
    <d v="2014-12-02T07:54:13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s v="technology"/>
    <s v="hardware"/>
    <d v="2016-11-15T13:34:34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s v="technology"/>
    <s v="hardware"/>
    <d v="2014-03-27T01:58:38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s v="technology"/>
    <s v="hardware"/>
    <d v="2015-03-13T03:07:13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s v="technology"/>
    <s v="hardware"/>
    <d v="2015-11-03T15:00:07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s v="technology"/>
    <s v="hardware"/>
    <d v="2014-04-09T20:45:19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s v="technology"/>
    <s v="hardware"/>
    <d v="2013-10-31T05:02:33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s v="technology"/>
    <s v="hardware"/>
    <d v="2013-05-30T06:30:21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s v="technology"/>
    <s v="hardware"/>
    <d v="2016-11-01T10:32:05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s v="technology"/>
    <s v="hardware"/>
    <d v="2013-10-31T22:15:03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s v="technology"/>
    <s v="hardware"/>
    <d v="2016-10-11T12:37:07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s v="technology"/>
    <s v="hardware"/>
    <d v="2015-11-23T16:59:34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s v="technology"/>
    <s v="hardware"/>
    <d v="2016-10-18T04:14:37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s v="technology"/>
    <s v="hardware"/>
    <d v="2015-05-14T16:25:1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s v="technology"/>
    <s v="hardware"/>
    <d v="2012-06-09T02:07:27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s v="technology"/>
    <s v="hardware"/>
    <d v="2013-04-23T04:07:24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s v="technology"/>
    <s v="hardware"/>
    <d v="2015-03-18T21:41:10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s v="technology"/>
    <s v="hardware"/>
    <d v="2013-04-23T15:38:11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s v="technology"/>
    <s v="hardware"/>
    <d v="2013-10-28T12:39:23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s v="technology"/>
    <s v="hardware"/>
    <d v="2015-04-21T01:42:58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s v="technology"/>
    <s v="hardware"/>
    <d v="2013-11-26T00:32:17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s v="technology"/>
    <s v="hardware"/>
    <d v="2016-01-06T02:00:53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s v="technology"/>
    <s v="hardware"/>
    <d v="2015-10-26T14:49:11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s v="technology"/>
    <s v="hardware"/>
    <d v="2014-04-02T12:30:10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s v="technology"/>
    <s v="hardware"/>
    <d v="2014-11-03T16:10:43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s v="technology"/>
    <s v="hardware"/>
    <d v="2013-03-18T18:15:42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s v="technology"/>
    <s v="hardware"/>
    <d v="2016-01-27T11:52:12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s v="technology"/>
    <s v="hardware"/>
    <d v="2015-01-22T08:53:50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s v="technology"/>
    <s v="hardware"/>
    <d v="2015-12-23T14:27:34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s v="technology"/>
    <s v="hardware"/>
    <d v="2014-05-24T15:25:5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s v="technology"/>
    <s v="hardware"/>
    <d v="2016-12-01T18:20:54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s v="technology"/>
    <s v="hardware"/>
    <d v="2016-02-23T09:11:38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s v="technology"/>
    <s v="hardware"/>
    <d v="2016-04-12T17:35:01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s v="technology"/>
    <s v="hardware"/>
    <d v="2013-04-25T08:45:23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s v="technology"/>
    <s v="hardware"/>
    <d v="2013-11-25T08:00:29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s v="technology"/>
    <s v="hardware"/>
    <d v="2014-07-24T18:31:23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s v="technology"/>
    <s v="hardware"/>
    <d v="2015-04-21T20:29:36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s v="technology"/>
    <s v="hardware"/>
    <d v="2016-09-20T20:11:55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s v="technology"/>
    <s v="hardware"/>
    <d v="2015-12-02T23:19:51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s v="technology"/>
    <s v="hardware"/>
    <d v="2016-05-29T15:45:23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s v="technology"/>
    <s v="hardware"/>
    <d v="2016-08-18T06:41:24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s v="technology"/>
    <s v="hardware"/>
    <d v="2016-04-07T13:57:1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s v="technology"/>
    <s v="hardware"/>
    <d v="2015-03-24T16:01:58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s v="technology"/>
    <s v="hardware"/>
    <d v="2016-04-06T19:49:42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s v="technology"/>
    <s v="hardware"/>
    <d v="2013-06-25T16:21:28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s v="technology"/>
    <s v="hardware"/>
    <d v="2014-06-13T21:08:09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s v="technology"/>
    <s v="hardware"/>
    <d v="2015-04-09T01:01:16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s v="technology"/>
    <s v="hardware"/>
    <d v="2016-11-18T18:30:57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s v="technology"/>
    <s v="hardware"/>
    <d v="2015-05-26T17:03:13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s v="technology"/>
    <s v="hardware"/>
    <d v="2015-10-12T22:58:2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s v="music"/>
    <s v="indie rock"/>
    <d v="2012-04-05T03:45:55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s v="music"/>
    <s v="indie rock"/>
    <d v="2011-09-25T02:53:16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s v="music"/>
    <s v="indie rock"/>
    <d v="2012-05-05T17:19:55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s v="music"/>
    <s v="indie rock"/>
    <d v="2014-04-02T19:59:42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s v="music"/>
    <s v="indie rock"/>
    <d v="2012-06-15T20:03:07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s v="music"/>
    <s v="indie rock"/>
    <d v="2011-11-13T16:05:32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s v="music"/>
    <s v="indie rock"/>
    <d v="2011-08-09T04:54:18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s v="music"/>
    <s v="indie rock"/>
    <d v="2010-08-05T17:09:12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s v="music"/>
    <s v="indie rock"/>
    <d v="2013-06-28T01:49:54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s v="music"/>
    <s v="indie rock"/>
    <d v="2013-01-25T09:09:15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s v="music"/>
    <s v="indie rock"/>
    <d v="2011-01-12T07:44:38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s v="music"/>
    <s v="indie rock"/>
    <d v="2011-08-08T16:58:5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s v="music"/>
    <s v="indie rock"/>
    <d v="2012-10-23T20:30:32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s v="music"/>
    <s v="indie rock"/>
    <d v="2012-01-31T00:28:50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s v="music"/>
    <s v="indie rock"/>
    <d v="2011-08-03T17:36:13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s v="music"/>
    <s v="indie rock"/>
    <d v="2012-10-10T18:12:15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s v="music"/>
    <s v="indie rock"/>
    <d v="2011-10-02T14:02:15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s v="music"/>
    <s v="indie rock"/>
    <d v="2012-02-07T02:43:55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s v="music"/>
    <s v="indie rock"/>
    <d v="2015-06-18T17:54:44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s v="music"/>
    <s v="indie rock"/>
    <d v="2012-06-14T20:02:21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s v="music"/>
    <s v="indie rock"/>
    <d v="2011-12-15T03:35:14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s v="music"/>
    <s v="indie rock"/>
    <d v="2011-04-05T20:50:48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s v="music"/>
    <s v="indie rock"/>
    <d v="2012-10-10T18:07:07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s v="music"/>
    <s v="indie rock"/>
    <d v="2013-04-30T01:47:1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s v="music"/>
    <s v="indie rock"/>
    <d v="2014-11-08T18:55:53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s v="music"/>
    <s v="indie rock"/>
    <d v="2012-12-27T05:09:34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s v="music"/>
    <s v="indie rock"/>
    <d v="2014-10-22T17:03:13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s v="music"/>
    <s v="indie rock"/>
    <d v="2012-08-14T04:13:00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s v="music"/>
    <s v="indie rock"/>
    <d v="2015-06-05T17:00:17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s v="music"/>
    <s v="indie rock"/>
    <d v="2014-04-30T16:06:09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s v="music"/>
    <s v="indie rock"/>
    <d v="2011-06-09T04:43:45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s v="music"/>
    <s v="indie rock"/>
    <d v="2013-04-01T22:16:33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s v="music"/>
    <s v="indie rock"/>
    <d v="2014-08-19T20:46:16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s v="music"/>
    <s v="indie rock"/>
    <d v="2010-10-07T19:34:30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s v="music"/>
    <s v="indie rock"/>
    <d v="2011-01-21T01:56:41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s v="music"/>
    <s v="indie rock"/>
    <d v="2012-08-15T18:40:03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s v="music"/>
    <s v="indie rock"/>
    <d v="2015-10-13T01:25:49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s v="music"/>
    <s v="indie rock"/>
    <d v="2011-06-24T20:08:56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s v="music"/>
    <s v="indie rock"/>
    <d v="2012-07-17T03:07:25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s v="music"/>
    <s v="indie rock"/>
    <d v="2013-11-13T23:08:56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s v="games"/>
    <s v="video games"/>
    <d v="2016-12-12T17:49:08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s v="games"/>
    <s v="video games"/>
    <d v="2016-12-08T07:12:49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s v="games"/>
    <s v="video games"/>
    <d v="2010-01-20T10:11:47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s v="games"/>
    <s v="video games"/>
    <d v="2010-10-13T00:40:35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s v="games"/>
    <s v="video games"/>
    <d v="2015-07-06T00:33:53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s v="games"/>
    <s v="video games"/>
    <d v="2014-11-08T23:21:27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s v="games"/>
    <s v="video games"/>
    <d v="2015-02-10T12:07:43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s v="games"/>
    <s v="video games"/>
    <d v="2014-07-23T18:32:49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s v="games"/>
    <s v="video games"/>
    <d v="2016-02-09T00:35:00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s v="games"/>
    <s v="video games"/>
    <d v="2014-07-12T02:04:23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s v="games"/>
    <s v="video games"/>
    <d v="2015-06-12T04:58:1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s v="games"/>
    <s v="video games"/>
    <d v="2014-01-04T11:41: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s v="games"/>
    <s v="video games"/>
    <d v="2011-03-17T02:19:59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s v="games"/>
    <s v="video games"/>
    <d v="2013-03-28T21:16:31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s v="games"/>
    <s v="video games"/>
    <d v="2012-09-04T23:07:13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s v="games"/>
    <s v="video games"/>
    <d v="2013-09-19T12:13:0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s v="games"/>
    <s v="video games"/>
    <d v="2014-11-05T18:30:29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s v="games"/>
    <s v="video games"/>
    <d v="2013-10-10T00:18:59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s v="games"/>
    <s v="video games"/>
    <d v="2016-10-04T18:00:08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s v="games"/>
    <s v="video games"/>
    <d v="2012-12-12T20:00:24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s v="games"/>
    <s v="video games"/>
    <d v="2014-10-15T05:39:19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s v="games"/>
    <s v="video games"/>
    <d v="2015-12-02T16:50:10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s v="games"/>
    <s v="video games"/>
    <d v="2010-06-03T21:16:52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s v="games"/>
    <s v="video games"/>
    <d v="2013-08-13T13:07:20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s v="games"/>
    <s v="video games"/>
    <d v="2013-10-28T05:41:54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s v="games"/>
    <s v="video games"/>
    <d v="2016-01-28T16:18:30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s v="games"/>
    <s v="video games"/>
    <d v="2014-10-15T07:05:48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s v="games"/>
    <s v="video games"/>
    <d v="2015-03-03T17:36:22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s v="games"/>
    <s v="video games"/>
    <d v="2010-06-26T00:35:56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s v="games"/>
    <s v="video games"/>
    <d v="2016-06-13T06:49:59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s v="games"/>
    <s v="video games"/>
    <d v="2016-05-30T20:20:14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s v="games"/>
    <s v="video games"/>
    <d v="2014-02-13T19:58:29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s v="games"/>
    <s v="video games"/>
    <d v="2014-12-01T21:51:58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s v="games"/>
    <s v="video games"/>
    <d v="2014-01-08T15:10:27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s v="games"/>
    <s v="video games"/>
    <d v="2016-03-01T17:56:2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s v="games"/>
    <s v="video games"/>
    <d v="2013-08-02T20:30:0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s v="games"/>
    <s v="video games"/>
    <d v="2016-11-20T23:33:03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s v="games"/>
    <s v="video games"/>
    <d v="2012-12-21T20:29:34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s v="games"/>
    <s v="video games"/>
    <d v="2011-06-16T17:32:54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s v="games"/>
    <s v="video games"/>
    <d v="2012-04-19T17:05:05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s v="music"/>
    <s v="rock"/>
    <d v="2015-08-24T20:27:39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s v="music"/>
    <s v="rock"/>
    <d v="2014-06-23T18:23:11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s v="music"/>
    <s v="rock"/>
    <d v="2015-04-17T21:35:20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s v="music"/>
    <s v="rock"/>
    <d v="2016-05-25T17:13:3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s v="music"/>
    <s v="rock"/>
    <d v="2016-03-09T16:00:3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s v="music"/>
    <s v="rock"/>
    <d v="2014-10-21T20:06:58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s v="music"/>
    <s v="rock"/>
    <d v="2012-09-01T01:35:3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s v="music"/>
    <s v="rock"/>
    <d v="2017-01-10T14:24:21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s v="music"/>
    <s v="rock"/>
    <d v="2017-02-27T16:49:11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s v="music"/>
    <s v="rock"/>
    <d v="2015-07-13T18:00:22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s v="music"/>
    <s v="rock"/>
    <d v="2015-05-17T22:58:15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s v="music"/>
    <s v="rock"/>
    <d v="2015-03-19T13:55:20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s v="music"/>
    <s v="rock"/>
    <d v="2013-08-09T16:37:2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s v="music"/>
    <s v="rock"/>
    <d v="2016-04-05T13:01:47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s v="music"/>
    <s v="rock"/>
    <d v="2016-07-14T00:13:06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s v="music"/>
    <s v="rock"/>
    <d v="2015-04-02T15:11:49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s v="music"/>
    <s v="rock"/>
    <d v="2016-05-12T06:01:0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s v="music"/>
    <s v="rock"/>
    <d v="2016-12-19T15:16:37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s v="music"/>
    <s v="rock"/>
    <d v="2015-03-12T04:06:32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s v="music"/>
    <s v="rock"/>
    <d v="2015-10-02T16:04:28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s v="games"/>
    <s v="tabletop games"/>
    <d v="2017-02-07T00:07:33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s v="games"/>
    <s v="tabletop games"/>
    <d v="2014-08-28T21:37:05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s v="games"/>
    <s v="tabletop games"/>
    <d v="2017-01-10T08:46:17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s v="games"/>
    <s v="tabletop games"/>
    <d v="2016-01-11T16:34:01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s v="games"/>
    <s v="tabletop games"/>
    <d v="2013-02-14T08:23:59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s v="games"/>
    <s v="tabletop games"/>
    <d v="2016-08-01T14:45:43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s v="games"/>
    <s v="tabletop games"/>
    <d v="2015-03-05T05:01:06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s v="games"/>
    <s v="tabletop games"/>
    <d v="2016-09-20T14:04:01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s v="games"/>
    <s v="tabletop games"/>
    <d v="2016-04-07T18:55:00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s v="games"/>
    <s v="tabletop games"/>
    <d v="2016-02-17T15:00:04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s v="games"/>
    <s v="tabletop games"/>
    <d v="2017-02-02T20:00:27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s v="games"/>
    <s v="tabletop games"/>
    <d v="2016-11-17T20:25:44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s v="games"/>
    <s v="tabletop games"/>
    <d v="2016-10-21T09:44:32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s v="games"/>
    <s v="tabletop games"/>
    <d v="2016-02-25T18:11:30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s v="games"/>
    <s v="tabletop games"/>
    <d v="2015-07-12T18:31:40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s v="games"/>
    <s v="tabletop games"/>
    <d v="2016-11-01T11:41:42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s v="games"/>
    <s v="tabletop games"/>
    <d v="2015-01-29T14:00:59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s v="games"/>
    <s v="tabletop games"/>
    <d v="2015-10-15T12:20:00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s v="games"/>
    <s v="tabletop games"/>
    <d v="2015-09-15T09:59:58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s v="games"/>
    <s v="tabletop games"/>
    <d v="2015-06-08T15:01:08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s v="music"/>
    <s v="electronic music"/>
    <d v="2013-01-02T20:19:25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s v="music"/>
    <s v="electronic music"/>
    <d v="2012-10-02T20:22:48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s v="music"/>
    <s v="electronic music"/>
    <d v="2015-08-25T20:38:02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s v="music"/>
    <s v="electronic music"/>
    <d v="2013-02-07T07:28:39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s v="music"/>
    <s v="electronic music"/>
    <d v="2012-05-02T19:43:09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s v="music"/>
    <s v="electronic music"/>
    <d v="2012-03-29T06:10:24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s v="music"/>
    <s v="electronic music"/>
    <d v="2013-10-17T04:39:33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s v="music"/>
    <s v="electronic music"/>
    <d v="2012-02-07T21:10:26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s v="music"/>
    <s v="electronic music"/>
    <d v="2014-04-03T11:30:44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s v="music"/>
    <s v="electronic music"/>
    <d v="2012-02-17T01:35: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s v="music"/>
    <s v="electronic music"/>
    <d v="2014-03-18T18:50:25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s v="music"/>
    <s v="electronic music"/>
    <d v="2013-10-01T17:56:17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s v="music"/>
    <s v="electronic music"/>
    <d v="2015-04-15T19:49:39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s v="music"/>
    <s v="electronic music"/>
    <d v="2014-01-07T19:00:48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s v="music"/>
    <s v="electronic music"/>
    <d v="2012-02-19T17:12:52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s v="music"/>
    <s v="electronic music"/>
    <d v="2015-07-09T18:02:25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s v="music"/>
    <s v="electronic music"/>
    <d v="2015-10-22T18:38:33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s v="music"/>
    <s v="electronic music"/>
    <d v="2012-08-06T19:29:43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s v="music"/>
    <s v="electronic music"/>
    <d v="2015-07-20T17:15:12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s v="music"/>
    <s v="electronic music"/>
    <d v="2013-06-27T01:27:16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s v="games"/>
    <s v="tabletop games"/>
    <d v="2016-03-23T16:00:09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s v="games"/>
    <s v="tabletop games"/>
    <d v="2011-12-29T18:54:07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s v="games"/>
    <s v="tabletop games"/>
    <d v="2015-05-28T15:22:48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s v="games"/>
    <s v="tabletop games"/>
    <d v="2016-10-01T16:01:15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s v="games"/>
    <s v="tabletop games"/>
    <d v="2014-08-22T19:00:1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s v="games"/>
    <s v="tabletop games"/>
    <d v="2016-01-12T19:10:22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s v="games"/>
    <s v="tabletop games"/>
    <d v="2013-10-14T19:22:35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s v="games"/>
    <s v="tabletop games"/>
    <d v="2015-07-17T06:40:36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s v="games"/>
    <s v="tabletop games"/>
    <d v="2013-07-29T15:56:31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s v="games"/>
    <s v="tabletop games"/>
    <d v="2014-03-26T21:08:47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s v="games"/>
    <s v="tabletop games"/>
    <d v="2013-05-29T21:51:4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s v="games"/>
    <s v="tabletop games"/>
    <d v="2014-06-16T19:03:28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s v="games"/>
    <s v="tabletop games"/>
    <d v="2015-11-23T09:05:39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s v="games"/>
    <s v="tabletop games"/>
    <d v="2016-12-06T19:47:27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s v="games"/>
    <s v="tabletop games"/>
    <d v="2015-02-27T00:31:51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s v="games"/>
    <s v="tabletop games"/>
    <d v="2016-01-02T14:48:43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s v="games"/>
    <s v="tabletop games"/>
    <d v="2014-10-03T00:04:43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s v="games"/>
    <s v="tabletop games"/>
    <d v="2017-02-08T14:55:16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s v="games"/>
    <s v="tabletop games"/>
    <d v="2013-10-25T23:00:14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s v="games"/>
    <s v="tabletop games"/>
    <d v="2016-03-23T19:49:04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s v="games"/>
    <s v="tabletop games"/>
    <d v="2017-01-31T19:51:40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s v="games"/>
    <s v="tabletop games"/>
    <d v="2013-10-22T13:48:53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s v="games"/>
    <s v="tabletop games"/>
    <d v="2017-03-06T18:01:30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s v="games"/>
    <s v="tabletop games"/>
    <d v="2016-10-04T19:39:06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s v="games"/>
    <s v="tabletop games"/>
    <d v="2014-01-21T17:00:17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s v="games"/>
    <s v="tabletop games"/>
    <d v="2015-08-05T19:00:10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s v="games"/>
    <s v="tabletop games"/>
    <d v="2015-07-15T15:59:25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s v="games"/>
    <s v="tabletop games"/>
    <d v="2016-11-14T21:01:1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s v="games"/>
    <s v="tabletop games"/>
    <d v="2013-03-03T16:52:45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s v="games"/>
    <s v="tabletop games"/>
    <d v="2016-11-03T00:07:53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s v="games"/>
    <s v="tabletop games"/>
    <d v="2014-07-26T08:17:57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s v="games"/>
    <s v="tabletop games"/>
    <d v="2016-07-22T07:52:18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s v="games"/>
    <s v="tabletop games"/>
    <d v="2015-10-19T15:09:07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s v="games"/>
    <s v="tabletop games"/>
    <d v="2017-01-17T15:32:48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s v="games"/>
    <s v="tabletop games"/>
    <d v="2016-04-07T22:50:51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s v="games"/>
    <s v="tabletop games"/>
    <d v="2016-11-08T10:50:4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s v="games"/>
    <s v="tabletop games"/>
    <d v="2016-05-15T22:28:49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s v="games"/>
    <s v="tabletop games"/>
    <d v="2015-05-12T18:01:27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s v="games"/>
    <s v="tabletop games"/>
    <d v="2016-11-28T19:18:56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s v="games"/>
    <s v="tabletop games"/>
    <d v="2014-02-25T00:24:1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s v="games"/>
    <s v="tabletop games"/>
    <d v="2017-01-24T17:23:40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s v="games"/>
    <s v="tabletop games"/>
    <d v="2014-10-14T14:02:38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s v="games"/>
    <s v="tabletop games"/>
    <d v="2015-01-10T19:58:3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s v="games"/>
    <s v="tabletop games"/>
    <d v="2016-05-06T13:58:3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s v="games"/>
    <s v="tabletop games"/>
    <d v="2016-11-15T20:28:27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s v="games"/>
    <s v="tabletop games"/>
    <d v="2016-04-09T20:59:52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s v="games"/>
    <s v="tabletop games"/>
    <d v="2014-11-25T19:54:5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s v="games"/>
    <s v="tabletop games"/>
    <d v="2017-02-10T01:58:35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s v="games"/>
    <s v="tabletop games"/>
    <d v="2017-02-10T16:54:23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s v="games"/>
    <s v="tabletop games"/>
    <d v="2016-12-21T20:51:53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s v="games"/>
    <s v="tabletop games"/>
    <d v="2016-11-10T00:00:04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s v="games"/>
    <s v="tabletop games"/>
    <d v="2015-11-07T16:47:16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s v="games"/>
    <s v="tabletop games"/>
    <d v="2017-02-15T13:10:42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s v="games"/>
    <s v="tabletop games"/>
    <d v="2014-01-24T12:00:57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s v="games"/>
    <s v="tabletop games"/>
    <d v="2014-11-22T14:47:59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s v="games"/>
    <s v="tabletop games"/>
    <d v="2013-12-06T15:38:09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s v="games"/>
    <s v="tabletop games"/>
    <d v="2012-01-28T16:17:03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s v="games"/>
    <s v="tabletop games"/>
    <d v="2015-11-30T17:01:07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s v="games"/>
    <s v="tabletop games"/>
    <d v="2015-01-16T19:21:3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s v="games"/>
    <s v="tabletop games"/>
    <d v="2015-08-18T14:59:51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s v="music"/>
    <s v="rock"/>
    <d v="2011-05-24T06:51:37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s v="music"/>
    <s v="rock"/>
    <d v="2015-11-15T04:11:26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s v="music"/>
    <s v="rock"/>
    <d v="2012-03-10T03:00:04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s v="music"/>
    <s v="rock"/>
    <d v="2011-02-11T19:07:25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s v="music"/>
    <s v="rock"/>
    <d v="2012-05-30T04:27:23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s v="music"/>
    <s v="rock"/>
    <d v="2013-08-08T23:07:34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s v="music"/>
    <s v="rock"/>
    <d v="2014-06-02T16:01:00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s v="music"/>
    <s v="rock"/>
    <d v="2012-06-07T19:51:29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s v="music"/>
    <s v="rock"/>
    <d v="2013-10-24T23:57:40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s v="music"/>
    <s v="rock"/>
    <d v="2009-09-14T06:05:3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s v="music"/>
    <s v="rock"/>
    <d v="2012-03-19T23:26:58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s v="music"/>
    <s v="rock"/>
    <d v="2012-03-19T16:44:36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s v="music"/>
    <s v="rock"/>
    <d v="2012-08-30T16:59:59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s v="music"/>
    <s v="rock"/>
    <d v="2012-12-21T17:21:20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s v="music"/>
    <s v="rock"/>
    <d v="2012-12-27T22:54:16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s v="music"/>
    <s v="rock"/>
    <d v="2012-01-19T17:33:4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s v="music"/>
    <s v="rock"/>
    <d v="2012-02-09T01:00:49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s v="music"/>
    <s v="rock"/>
    <d v="2014-02-24T20:10:33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s v="music"/>
    <s v="rock"/>
    <d v="2011-01-22T00:46:4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s v="music"/>
    <s v="rock"/>
    <d v="2012-06-14T17:26:56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s v="music"/>
    <s v="indie rock"/>
    <d v="2013-05-22T03:31:36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s v="music"/>
    <s v="indie rock"/>
    <d v="2013-11-27T20:50:34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s v="music"/>
    <s v="indie rock"/>
    <d v="2011-11-03T02:39:56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s v="music"/>
    <s v="indie rock"/>
    <d v="2010-11-20T19:34:51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s v="music"/>
    <s v="indie rock"/>
    <d v="2014-07-14T16:41:12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s v="music"/>
    <s v="indie rock"/>
    <d v="2012-02-09T04:02:09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s v="music"/>
    <s v="indie rock"/>
    <d v="2012-04-05T19:15:33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s v="music"/>
    <s v="indie rock"/>
    <d v="2014-07-31T23:06:36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s v="music"/>
    <s v="indie rock"/>
    <d v="2013-02-02T23:42:17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s v="music"/>
    <s v="indie rock"/>
    <d v="2013-02-19T19:03:35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s v="music"/>
    <s v="indie rock"/>
    <d v="2014-04-07T00:06:29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s v="music"/>
    <s v="indie rock"/>
    <d v="2014-03-18T15:11:18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s v="music"/>
    <s v="indie rock"/>
    <d v="2012-04-03T23:00:26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s v="music"/>
    <s v="indie rock"/>
    <d v="2012-05-08T13:14:17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s v="music"/>
    <s v="indie rock"/>
    <d v="2012-04-05T17:25:43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s v="music"/>
    <s v="indie rock"/>
    <d v="2009-09-23T17:24:10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s v="music"/>
    <s v="indie rock"/>
    <d v="2010-01-14T13:00:49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s v="music"/>
    <s v="indie rock"/>
    <d v="2009-08-25T15:26:54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s v="music"/>
    <s v="indie rock"/>
    <d v="2013-11-15T01:58:05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s v="music"/>
    <s v="indie rock"/>
    <d v="2014-02-26T19:36:4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s v="food"/>
    <s v="small batch"/>
    <d v="2017-03-05T06:15:0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s v="food"/>
    <s v="small batch"/>
    <d v="2017-03-10T21:29:29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s v="food"/>
    <s v="small batch"/>
    <d v="2017-03-13T18:07:27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s v="food"/>
    <s v="small batch"/>
    <d v="2017-02-24T21:14:45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s v="food"/>
    <s v="small batch"/>
    <d v="2017-02-28T00:32:11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s v="food"/>
    <s v="small batch"/>
    <d v="2017-03-10T00:49:08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s v="food"/>
    <s v="small batch"/>
    <d v="2014-07-22T22:00:40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s v="food"/>
    <s v="small batch"/>
    <d v="2015-05-15T18:45:37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s v="food"/>
    <s v="small batch"/>
    <d v="2014-06-17T14:59:06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s v="food"/>
    <s v="small batch"/>
    <d v="2015-11-24T21:35:43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s v="food"/>
    <s v="small batch"/>
    <d v="2014-07-19T00:08:10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s v="food"/>
    <s v="small batch"/>
    <d v="2015-01-07T15:04:31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s v="food"/>
    <s v="small batch"/>
    <d v="2014-05-08T15:36:30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s v="food"/>
    <s v="small batch"/>
    <d v="2014-10-06T16:04:58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s v="food"/>
    <s v="small batch"/>
    <d v="2014-05-12T13:44:03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s v="food"/>
    <s v="small batch"/>
    <d v="2014-01-27T22:11:35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s v="food"/>
    <s v="small batch"/>
    <d v="2014-05-27T15:22:23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s v="food"/>
    <s v="small batch"/>
    <d v="2014-05-30T21:31:24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s v="food"/>
    <s v="small batch"/>
    <d v="2016-11-18T19:11:4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s v="food"/>
    <s v="small batch"/>
    <d v="2016-09-30T15:25:38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s v="technology"/>
    <s v="web"/>
    <d v="2015-06-12T19:31:44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s v="technology"/>
    <s v="web"/>
    <d v="2014-09-15T16:51:10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s v="technology"/>
    <s v="web"/>
    <d v="2015-11-19T19:48:25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s v="technology"/>
    <s v="web"/>
    <d v="2016-05-25T17:27:49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s v="technology"/>
    <s v="web"/>
    <d v="2015-02-25T00:02:36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s v="technology"/>
    <s v="web"/>
    <d v="2016-09-02T19:10:31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s v="technology"/>
    <s v="web"/>
    <d v="2016-07-26T14:34:36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s v="technology"/>
    <s v="web"/>
    <d v="2015-12-22T22:22:1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s v="technology"/>
    <s v="web"/>
    <d v="2015-07-13T18:37:08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s v="technology"/>
    <s v="web"/>
    <d v="2016-12-04T20:12: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s v="technology"/>
    <s v="web"/>
    <d v="2015-03-31T02:25:39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s v="technology"/>
    <s v="web"/>
    <d v="2015-04-07T15:12:3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s v="technology"/>
    <s v="web"/>
    <d v="2015-04-09T16:13:42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s v="technology"/>
    <s v="web"/>
    <d v="2014-11-11T17:21:00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s v="technology"/>
    <s v="web"/>
    <d v="2015-04-02T22:02:16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s v="technology"/>
    <s v="web"/>
    <d v="2015-05-06T18:48:24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s v="technology"/>
    <s v="web"/>
    <d v="2015-09-17T14:52:58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s v="technology"/>
    <s v="web"/>
    <d v="2014-12-05T22:20:36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s v="technology"/>
    <s v="web"/>
    <d v="2015-06-04T15:35:24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s v="technology"/>
    <s v="web"/>
    <d v="2016-01-08T16:58:0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s v="technology"/>
    <s v="web"/>
    <d v="2016-04-06T20:36:48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s v="technology"/>
    <s v="web"/>
    <d v="2014-11-11T16:31:10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s v="technology"/>
    <s v="web"/>
    <d v="2015-11-14T00:16:40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s v="technology"/>
    <s v="web"/>
    <d v="2015-09-01T22:25:56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s v="technology"/>
    <s v="web"/>
    <d v="2015-12-08T17:40:2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s v="technology"/>
    <s v="web"/>
    <d v="2015-09-21T12:45:33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s v="technology"/>
    <s v="web"/>
    <d v="2016-02-25T23:16:56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s v="technology"/>
    <s v="web"/>
    <d v="2015-02-28T17:19:25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s v="technology"/>
    <s v="web"/>
    <d v="2016-01-11T19:30:11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s v="technology"/>
    <s v="web"/>
    <d v="2014-11-18T04:32:21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s v="technology"/>
    <s v="web"/>
    <d v="2015-05-26T18:39:56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s v="technology"/>
    <s v="web"/>
    <d v="2015-03-25T01:39:31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s v="technology"/>
    <s v="web"/>
    <d v="2015-07-30T15:53:44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s v="technology"/>
    <s v="web"/>
    <d v="2015-01-13T20:14:20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s v="technology"/>
    <s v="web"/>
    <d v="2016-08-10T20:03:57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s v="technology"/>
    <s v="web"/>
    <d v="2015-11-10T22:12:4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s v="technology"/>
    <s v="web"/>
    <d v="2016-10-26T20:53:03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s v="technology"/>
    <s v="web"/>
    <d v="2015-07-28T00:18:50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s v="technology"/>
    <s v="web"/>
    <d v="2015-08-21T00:23:36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s v="technology"/>
    <s v="web"/>
    <d v="2015-09-01T19:02:22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s v="technology"/>
    <s v="web"/>
    <d v="2015-03-11T22:27:28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s v="technology"/>
    <s v="web"/>
    <d v="2015-07-10T04:30:03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s v="technology"/>
    <s v="web"/>
    <d v="2015-01-23T01:21:47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s v="technology"/>
    <s v="web"/>
    <d v="2014-10-15T01:37:23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s v="technology"/>
    <s v="web"/>
    <d v="2015-07-06T16:50:32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s v="technology"/>
    <s v="web"/>
    <d v="2014-11-11T20:07:04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s v="technology"/>
    <s v="web"/>
    <d v="2016-06-07T15:02:20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s v="technology"/>
    <s v="web"/>
    <d v="2014-12-16T20:29:19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s v="technology"/>
    <s v="web"/>
    <d v="2015-06-24T15:40:52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s v="technology"/>
    <s v="web"/>
    <d v="2014-11-25T06:17:44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s v="technology"/>
    <s v="web"/>
    <d v="2015-03-01T19:04:04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s v="technology"/>
    <s v="web"/>
    <d v="2015-09-29T02:53:43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s v="technology"/>
    <s v="web"/>
    <d v="2015-07-09T15:33:37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s v="technology"/>
    <s v="web"/>
    <d v="2015-01-27T08:41:33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s v="technology"/>
    <s v="web"/>
    <d v="2016-12-13T02:54:47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s v="technology"/>
    <s v="web"/>
    <d v="2015-09-15T20:22:38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s v="technology"/>
    <s v="web"/>
    <d v="2014-12-03T21:14:16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s v="technology"/>
    <s v="web"/>
    <d v="2015-06-02T21:59:44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s v="technology"/>
    <s v="web"/>
    <d v="2014-11-13T20:28:26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s v="technology"/>
    <s v="web"/>
    <d v="2016-03-15T06:26:04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s v="food"/>
    <s v="food trucks"/>
    <d v="2016-01-05T19:44:56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s v="food"/>
    <s v="food trucks"/>
    <d v="2015-04-13T16:18:51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s v="food"/>
    <s v="food trucks"/>
    <d v="2016-01-30T21:10:58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s v="food"/>
    <s v="food trucks"/>
    <d v="2015-12-04T00:56:47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s v="food"/>
    <s v="food trucks"/>
    <d v="2016-08-13T14:02:5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s v="food"/>
    <s v="food trucks"/>
    <d v="2014-12-10T02:39:50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s v="food"/>
    <s v="food trucks"/>
    <d v="2015-03-19T13:48:48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s v="food"/>
    <s v="food trucks"/>
    <d v="2014-10-07T03:22:37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s v="food"/>
    <s v="food trucks"/>
    <d v="2015-07-19T21:01:15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s v="food"/>
    <s v="food trucks"/>
    <d v="2015-08-08T09:47:55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s v="food"/>
    <s v="food trucks"/>
    <d v="2015-07-26T17:34:42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s v="food"/>
    <s v="food trucks"/>
    <d v="2016-10-12T17:41:13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s v="food"/>
    <s v="food trucks"/>
    <d v="2014-05-01T02:38:02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s v="food"/>
    <s v="food trucks"/>
    <d v="2015-07-13T16:41:00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s v="food"/>
    <s v="food trucks"/>
    <d v="2016-06-15T20:42:26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s v="food"/>
    <s v="food trucks"/>
    <d v="2015-01-15T17:42:23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s v="food"/>
    <s v="food trucks"/>
    <d v="2014-07-11T21:13:0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s v="food"/>
    <s v="food trucks"/>
    <d v="2015-01-23T20:34:04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s v="food"/>
    <s v="food trucks"/>
    <d v="2014-12-20T17:43:0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s v="food"/>
    <s v="food trucks"/>
    <d v="2014-09-11T00:41:35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s v="food"/>
    <s v="food trucks"/>
    <d v="2015-01-22T16:29:56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s v="food"/>
    <s v="food trucks"/>
    <d v="2015-02-09T17:23:56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s v="food"/>
    <s v="food trucks"/>
    <d v="2014-12-01T16:54:50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s v="food"/>
    <s v="food trucks"/>
    <d v="2014-09-27T21:25:08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s v="food"/>
    <s v="food trucks"/>
    <d v="2016-05-12T21:55:49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s v="food"/>
    <s v="food trucks"/>
    <d v="2015-06-09T04:04:52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s v="food"/>
    <s v="food trucks"/>
    <d v="2016-02-12T07:38:53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s v="food"/>
    <s v="food trucks"/>
    <d v="2015-02-10T18:49:11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s v="food"/>
    <s v="food trucks"/>
    <d v="2016-12-30T21:06:06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s v="food"/>
    <s v="food trucks"/>
    <d v="2016-01-13T03:08:24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s v="food"/>
    <s v="food trucks"/>
    <d v="2016-04-29T02:23:33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s v="food"/>
    <s v="food trucks"/>
    <d v="2015-02-06T05:14:57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s v="food"/>
    <s v="food trucks"/>
    <d v="2016-01-28T21:35:4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s v="food"/>
    <s v="food trucks"/>
    <d v="2015-06-25T04:27:5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s v="food"/>
    <s v="food trucks"/>
    <d v="2015-09-05T06:39:46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s v="food"/>
    <s v="food trucks"/>
    <d v="2015-11-30T14:46:10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s v="food"/>
    <s v="food trucks"/>
    <d v="2015-01-27T23:09:48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s v="food"/>
    <s v="food trucks"/>
    <d v="2015-10-08T21:57:42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s v="food"/>
    <s v="food trucks"/>
    <d v="2015-09-18T19:38:4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s v="food"/>
    <s v="food trucks"/>
    <d v="2016-01-14T21:35:13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s v="food"/>
    <s v="small batch"/>
    <d v="2015-07-02T03:00:54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s v="food"/>
    <s v="small batch"/>
    <d v="2015-02-17T16:00:28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s v="food"/>
    <s v="small batch"/>
    <d v="2014-07-16T15:00:22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s v="food"/>
    <s v="small batch"/>
    <d v="2016-04-25T18:06:31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s v="food"/>
    <s v="small batch"/>
    <d v="2015-08-27T04:33:41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s v="food"/>
    <s v="small batch"/>
    <d v="2016-10-27T14:27:51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s v="food"/>
    <s v="small batch"/>
    <d v="2016-10-11T11:16:33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s v="food"/>
    <s v="small batch"/>
    <d v="2016-08-25T07:35:13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s v="food"/>
    <s v="small batch"/>
    <d v="2014-10-31T03:25:15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s v="food"/>
    <s v="small batch"/>
    <d v="2014-09-20T01:44:16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s v="food"/>
    <s v="small batch"/>
    <d v="2017-02-13T21:48:10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s v="food"/>
    <s v="small batch"/>
    <d v="2015-11-30T20:15:00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s v="food"/>
    <s v="small batch"/>
    <d v="2017-01-03T16:36:49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s v="food"/>
    <s v="small batch"/>
    <d v="2017-02-04T04:50:08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s v="food"/>
    <s v="small batch"/>
    <d v="2016-03-23T18:45:50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s v="food"/>
    <s v="small batch"/>
    <d v="2017-01-26T23:03:59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s v="food"/>
    <s v="small batch"/>
    <d v="2016-02-23T14:27:36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s v="food"/>
    <s v="small batch"/>
    <d v="2016-05-05T20:55:1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s v="food"/>
    <s v="small batch"/>
    <d v="2016-02-07T15:18:05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s v="food"/>
    <s v="small batch"/>
    <d v="2016-11-30T04:29:27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s v="music"/>
    <s v="indie rock"/>
    <d v="2011-08-29T00:18:17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s v="music"/>
    <s v="indie rock"/>
    <d v="2012-06-29T04:28:16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s v="music"/>
    <s v="indie rock"/>
    <d v="2013-03-08T02:40:25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s v="music"/>
    <s v="indie rock"/>
    <d v="2015-09-01T21:36:37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s v="music"/>
    <s v="indie rock"/>
    <d v="2012-08-24T17:15:48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s v="music"/>
    <s v="indie rock"/>
    <d v="2013-04-09T02:27:33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s v="music"/>
    <s v="indie rock"/>
    <d v="2012-04-26T20:58:51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s v="music"/>
    <s v="indie rock"/>
    <d v="2012-09-22T03:42:01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s v="music"/>
    <s v="indie rock"/>
    <d v="2011-01-14T10:18:4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s v="music"/>
    <s v="indie rock"/>
    <d v="2012-04-24T01:47:35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s v="music"/>
    <s v="indie rock"/>
    <d v="2011-12-16T23:49:52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s v="music"/>
    <s v="indie rock"/>
    <d v="2010-06-25T02:46:20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s v="music"/>
    <s v="indie rock"/>
    <d v="2012-10-11T17:57:49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s v="music"/>
    <s v="indie rock"/>
    <d v="2010-08-27T00:16:16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s v="music"/>
    <s v="indie rock"/>
    <d v="2010-05-12T06:54:1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s v="music"/>
    <s v="indie rock"/>
    <d v="2014-10-01T07:52:50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s v="music"/>
    <s v="indie rock"/>
    <d v="2012-06-28T16:35:45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s v="music"/>
    <s v="indie rock"/>
    <d v="2012-12-14T22:48:33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s v="music"/>
    <s v="indie rock"/>
    <d v="2012-07-17T17:26:34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s v="music"/>
    <s v="indie rock"/>
    <d v="2015-08-11T22:28:04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s v="music"/>
    <s v="indie rock"/>
    <d v="2012-03-31T15:30:08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s v="music"/>
    <s v="indie rock"/>
    <d v="2011-06-17T18:46:23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s v="music"/>
    <s v="indie rock"/>
    <d v="2012-03-02T18:00:0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s v="music"/>
    <s v="indie rock"/>
    <d v="2011-08-16T22:00:03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s v="music"/>
    <s v="indie rock"/>
    <d v="2011-09-07T23:57:59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s v="music"/>
    <s v="indie rock"/>
    <d v="2012-03-23T16:59:3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s v="music"/>
    <s v="indie rock"/>
    <d v="2012-04-27T01:59:5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s v="music"/>
    <s v="indie rock"/>
    <d v="2011-10-17T15:11:4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s v="music"/>
    <s v="indie rock"/>
    <d v="2013-04-09T16:33:5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s v="music"/>
    <s v="indie rock"/>
    <d v="2012-04-24T05:27:56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s v="music"/>
    <s v="indie rock"/>
    <d v="2010-12-30T20:08:34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s v="music"/>
    <s v="indie rock"/>
    <d v="2012-04-25T23:39:48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s v="music"/>
    <s v="indie rock"/>
    <d v="2013-03-15T04:02:20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s v="music"/>
    <s v="indie rock"/>
    <d v="2012-04-23T15:29:0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s v="music"/>
    <s v="indie rock"/>
    <d v="2012-05-07T22:42:5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s v="music"/>
    <s v="indie rock"/>
    <d v="2013-02-22T23:54:52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s v="music"/>
    <s v="indie rock"/>
    <d v="2011-07-06T21:05:38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s v="music"/>
    <s v="indie rock"/>
    <d v="2015-01-13T23:13:07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s v="music"/>
    <s v="indie rock"/>
    <d v="2012-11-13T15:33:57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s v="music"/>
    <s v="indie rock"/>
    <d v="2012-05-24T18:32:55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s v="food"/>
    <s v="restaurants"/>
    <d v="2015-08-28T18:38:24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s v="food"/>
    <s v="restaurants"/>
    <d v="2014-08-07T19:48:38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s v="food"/>
    <s v="restaurants"/>
    <d v="2016-05-08T21:35:08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s v="food"/>
    <s v="restaurants"/>
    <d v="2014-10-16T00:22:1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s v="food"/>
    <s v="restaurants"/>
    <d v="2015-02-12T01:20:16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s v="food"/>
    <s v="restaurants"/>
    <d v="2015-09-11T07:07:49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s v="food"/>
    <s v="restaurants"/>
    <d v="2015-04-11T01:45:04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s v="food"/>
    <s v="restaurants"/>
    <d v="2014-07-15T22:50:34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s v="food"/>
    <s v="restaurants"/>
    <d v="2015-02-23T19:25:4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s v="food"/>
    <s v="restaurants"/>
    <d v="2015-03-15T23:56:12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s v="food"/>
    <s v="restaurants"/>
    <d v="2016-01-02T10:43:33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s v="food"/>
    <s v="restaurants"/>
    <d v="2014-11-28T21:02:41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s v="food"/>
    <s v="restaurants"/>
    <d v="2016-12-28T00:09:49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s v="food"/>
    <s v="restaurants"/>
    <d v="2014-08-03T09:21:17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s v="food"/>
    <s v="restaurants"/>
    <d v="2015-01-23T20:09:13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s v="food"/>
    <s v="restaurants"/>
    <d v="2014-10-30T15:40:52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s v="food"/>
    <s v="restaurants"/>
    <d v="2015-02-17T19:15:30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s v="food"/>
    <s v="restaurants"/>
    <d v="2014-10-14T16:20:2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s v="food"/>
    <s v="restaurants"/>
    <d v="2014-06-19T03:43:24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s v="food"/>
    <s v="restaurants"/>
    <d v="2016-08-30T14:24:45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s v="music"/>
    <s v="classical music"/>
    <d v="2015-09-22T23:13:4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s v="music"/>
    <s v="classical music"/>
    <d v="2016-03-31T13:46:00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s v="music"/>
    <s v="classical music"/>
    <d v="2014-10-18T23:24:52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s v="music"/>
    <s v="classical music"/>
    <d v="2014-11-18T19:22:37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s v="music"/>
    <s v="classical music"/>
    <d v="2012-05-29T20:16:11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s v="music"/>
    <s v="classical music"/>
    <d v="2014-11-10T02:11:14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s v="music"/>
    <s v="classical music"/>
    <d v="2013-09-29T18:01:31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s v="music"/>
    <s v="classical music"/>
    <d v="2015-08-01T20:01:43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s v="music"/>
    <s v="classical music"/>
    <d v="2012-02-09T01:56:15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s v="music"/>
    <s v="classical music"/>
    <d v="2015-03-18T20:45:05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s v="music"/>
    <s v="classical music"/>
    <d v="2015-07-23T16:19:14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s v="music"/>
    <s v="classical music"/>
    <d v="2012-07-17T20:22:46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s v="music"/>
    <s v="classical music"/>
    <d v="2013-01-30T18:01:51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s v="music"/>
    <s v="classical music"/>
    <d v="2009-11-10T16:48:32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s v="music"/>
    <s v="classical music"/>
    <d v="2014-10-31T18:59:0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s v="music"/>
    <s v="classical music"/>
    <d v="2013-07-09T02:32:4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s v="music"/>
    <s v="classical music"/>
    <d v="2011-06-02T15:34:15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s v="music"/>
    <s v="classical music"/>
    <d v="2013-01-24T12:14:21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s v="music"/>
    <s v="classical music"/>
    <d v="2014-12-04T21:39:12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s v="music"/>
    <s v="classical music"/>
    <d v="2011-08-30T16:12:01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s v="music"/>
    <s v="classical music"/>
    <d v="2013-07-28T10:46:58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s v="music"/>
    <s v="classical music"/>
    <d v="2013-08-23T10:14:17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s v="music"/>
    <s v="classical music"/>
    <d v="2010-12-02T02:34:58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s v="music"/>
    <s v="classical music"/>
    <d v="2012-06-08T12:29:29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s v="music"/>
    <s v="classical music"/>
    <d v="2015-01-23T03:18:58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s v="music"/>
    <s v="classical music"/>
    <d v="2013-09-07T20:36:19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s v="music"/>
    <s v="classical music"/>
    <d v="2012-03-05T18:33:23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s v="music"/>
    <s v="classical music"/>
    <d v="2016-09-05T15:00:37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s v="music"/>
    <s v="classical music"/>
    <d v="2013-04-26T18:11:10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s v="music"/>
    <s v="classical music"/>
    <d v="2015-08-12T15:13:26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s v="music"/>
    <s v="classical music"/>
    <d v="2012-02-22T06:03:05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s v="music"/>
    <s v="classical music"/>
    <d v="2017-02-03T19:26:21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s v="music"/>
    <s v="classical music"/>
    <d v="2012-07-23T04:46:47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s v="music"/>
    <s v="classical music"/>
    <d v="2015-05-01T01:52:43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s v="music"/>
    <s v="classical music"/>
    <d v="2012-04-27T15:43:13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s v="music"/>
    <s v="classical music"/>
    <d v="2012-11-09T23:47:37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s v="music"/>
    <s v="classical music"/>
    <d v="2014-04-15T17:53:06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s v="music"/>
    <s v="classical music"/>
    <d v="2015-03-30T20:38:26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s v="music"/>
    <s v="classical music"/>
    <d v="2011-10-13T20:58:04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s v="music"/>
    <s v="classical music"/>
    <d v="2015-02-04T22:49:34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s v="food"/>
    <s v="food trucks"/>
    <d v="2015-09-13T12:41:29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s v="food"/>
    <s v="food trucks"/>
    <d v="2016-08-12T12:35:39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s v="food"/>
    <s v="food trucks"/>
    <d v="2015-05-31T03:20:51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s v="food"/>
    <s v="food trucks"/>
    <d v="2014-07-02T00:58:19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s v="food"/>
    <s v="food trucks"/>
    <d v="2016-03-11T15:36:29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s v="food"/>
    <s v="food trucks"/>
    <d v="2014-07-22T23:32:28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s v="food"/>
    <s v="food trucks"/>
    <d v="2015-03-24T21:05:38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s v="food"/>
    <s v="food trucks"/>
    <d v="2016-08-02T15:59:54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s v="food"/>
    <s v="food trucks"/>
    <d v="2015-08-18T02:31:52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s v="food"/>
    <s v="food trucks"/>
    <d v="2017-01-09T21:40:35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s v="food"/>
    <s v="food trucks"/>
    <d v="2016-03-20T08:12:0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s v="food"/>
    <s v="food trucks"/>
    <d v="2015-03-14T02:51:57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s v="food"/>
    <s v="food trucks"/>
    <d v="2014-07-09T14:12:29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s v="food"/>
    <s v="food trucks"/>
    <d v="2016-04-27T19:49:05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s v="food"/>
    <s v="food trucks"/>
    <d v="2014-12-13T02:36:34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s v="food"/>
    <s v="food trucks"/>
    <d v="2015-02-25T00:14:07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s v="food"/>
    <s v="food trucks"/>
    <d v="2014-07-10T19:41:3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s v="food"/>
    <s v="food trucks"/>
    <d v="2015-08-22T00:32:59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s v="food"/>
    <s v="food trucks"/>
    <d v="2014-07-17T19:55:03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s v="food"/>
    <s v="food trucks"/>
    <d v="2015-04-16T07:50:03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s v="food"/>
    <s v="food trucks"/>
    <d v="2015-10-17T15:04:58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s v="food"/>
    <s v="food trucks"/>
    <d v="2016-09-29T23:43:54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s v="food"/>
    <s v="food trucks"/>
    <d v="2015-01-15T18:28:00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s v="food"/>
    <s v="food trucks"/>
    <d v="2015-05-16T04:09:29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s v="food"/>
    <s v="food trucks"/>
    <d v="2014-06-05T23:07:12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s v="food"/>
    <s v="food trucks"/>
    <d v="2015-11-25T07:55:3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s v="food"/>
    <s v="food trucks"/>
    <d v="2015-11-30T16:12:33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s v="food"/>
    <s v="food trucks"/>
    <d v="2015-02-07T16:13:46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s v="food"/>
    <s v="food trucks"/>
    <d v="2016-02-22T12:52:07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s v="food"/>
    <s v="food trucks"/>
    <d v="2016-01-19T14:08:17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s v="food"/>
    <s v="food trucks"/>
    <d v="2016-01-13T21:45:24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s v="food"/>
    <s v="food trucks"/>
    <d v="2014-09-05T19:13:41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s v="food"/>
    <s v="food trucks"/>
    <d v="2015-03-26T20:17:06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s v="food"/>
    <s v="food trucks"/>
    <d v="2014-07-08T23:13:48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s v="food"/>
    <s v="food trucks"/>
    <d v="2017-01-25T05:51:40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s v="food"/>
    <s v="food trucks"/>
    <d v="2014-07-08T15:56:49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s v="food"/>
    <s v="food trucks"/>
    <d v="2016-05-20T08:11:5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s v="food"/>
    <s v="food trucks"/>
    <d v="2015-08-24T20:10:01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s v="food"/>
    <s v="food trucks"/>
    <d v="2014-06-19T18:05:47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s v="food"/>
    <s v="food trucks"/>
    <d v="2016-01-25T21:36:4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s v="technology"/>
    <s v="space exploration"/>
    <d v="2012-08-29T21:39:09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s v="technology"/>
    <s v="space exploration"/>
    <d v="2014-10-03T17:56:08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s v="technology"/>
    <s v="space exploration"/>
    <d v="2013-12-09T21:54:14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s v="technology"/>
    <s v="space exploration"/>
    <d v="2012-03-30T01:13:43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s v="technology"/>
    <s v="space exploration"/>
    <d v="2016-05-18T12:59:50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s v="technology"/>
    <s v="space exploration"/>
    <d v="2014-03-28T17:06:22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s v="technology"/>
    <s v="space exploration"/>
    <d v="2015-06-29T20:59:32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s v="technology"/>
    <s v="space exploration"/>
    <d v="2017-02-01T19:14:2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s v="technology"/>
    <s v="space exploration"/>
    <d v="2012-06-15T05:42:31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s v="technology"/>
    <s v="space exploration"/>
    <d v="2016-07-13T21:08:45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s v="technology"/>
    <s v="space exploration"/>
    <d v="2016-11-30T08:03:34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s v="technology"/>
    <s v="space exploration"/>
    <d v="2014-12-09T03:26:10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s v="technology"/>
    <s v="space exploration"/>
    <d v="2012-08-22T19:38:14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s v="technology"/>
    <s v="space exploration"/>
    <d v="2014-04-01T17:00:12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s v="technology"/>
    <s v="space exploration"/>
    <d v="2016-03-24T11:56:04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s v="technology"/>
    <s v="space exploration"/>
    <d v="2015-07-26T23:52:09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s v="technology"/>
    <s v="space exploration"/>
    <d v="2014-09-20T20:59:11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s v="technology"/>
    <s v="space exploration"/>
    <d v="2015-10-02T19:01:01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s v="technology"/>
    <s v="space exploration"/>
    <d v="2015-09-26T21:13:24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s v="technology"/>
    <s v="space exploration"/>
    <d v="2015-09-04T04:00:42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s v="technology"/>
    <s v="space exploration"/>
    <d v="2015-04-21T17:56:28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s v="technology"/>
    <s v="space exploration"/>
    <d v="2016-11-15T17:50:16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s v="technology"/>
    <s v="space exploration"/>
    <d v="2016-11-18T06:09:26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s v="technology"/>
    <s v="space exploration"/>
    <d v="2012-08-23T10:07:02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s v="technology"/>
    <s v="space exploration"/>
    <d v="2016-10-15T19:26:48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s v="technology"/>
    <s v="space exploration"/>
    <d v="2015-05-04T15:04:29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s v="technology"/>
    <s v="space exploration"/>
    <d v="2015-10-27T19:54:21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s v="technology"/>
    <s v="space exploration"/>
    <d v="2014-11-10T23:11:07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s v="technology"/>
    <s v="space exploration"/>
    <d v="2015-04-14T12:55:22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s v="technology"/>
    <s v="space exploration"/>
    <d v="2016-06-03T02:31:52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s v="technology"/>
    <s v="space exploration"/>
    <d v="2015-08-02T04:03:47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s v="technology"/>
    <s v="space exploration"/>
    <d v="2016-05-04T01:28:59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s v="technology"/>
    <s v="space exploration"/>
    <d v="2014-01-28T19:45:32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s v="technology"/>
    <s v="space exploration"/>
    <d v="2016-08-30T15:45:21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s v="technology"/>
    <s v="space exploration"/>
    <d v="2015-02-02T22:49:21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s v="technology"/>
    <s v="space exploration"/>
    <d v="2016-09-23T14:45:14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s v="technology"/>
    <s v="space exploration"/>
    <d v="2016-09-26T13:11:15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s v="technology"/>
    <s v="space exploration"/>
    <d v="2014-12-16T21:54:55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s v="technology"/>
    <s v="space exploration"/>
    <d v="2015-01-20T20:45:48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s v="technology"/>
    <s v="space exploration"/>
    <d v="2015-04-09T03:51:14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s v="technology"/>
    <s v="space exploration"/>
    <d v="2014-08-29T19:51:03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s v="technology"/>
    <s v="space exploration"/>
    <d v="2016-06-15T05:55:08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s v="technology"/>
    <s v="space exploration"/>
    <d v="2016-11-15T13:58:35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s v="technology"/>
    <s v="space exploration"/>
    <d v="2017-02-08T19:00:35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s v="technology"/>
    <s v="space exploration"/>
    <d v="2014-10-09T20:13:23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s v="technology"/>
    <s v="space exploration"/>
    <d v="2015-08-10T07:31:09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s v="technology"/>
    <s v="space exploration"/>
    <d v="2015-07-15T06:16:59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s v="technology"/>
    <s v="space exploration"/>
    <d v="2016-02-08T17:09:20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s v="technology"/>
    <s v="space exploration"/>
    <d v="2015-12-03T23:55:41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s v="technology"/>
    <s v="space exploration"/>
    <d v="2016-11-21T14:59:03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s v="technology"/>
    <s v="space exploration"/>
    <d v="2015-11-19T19:20:09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s v="technology"/>
    <s v="space exploration"/>
    <d v="2014-11-10T03:48:45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s v="technology"/>
    <s v="space exploration"/>
    <d v="2014-05-12T15:38:47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s v="technology"/>
    <s v="space exploration"/>
    <d v="2015-02-20T14:25:26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s v="technology"/>
    <s v="space exploration"/>
    <d v="2016-01-12T20:47:27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s v="technology"/>
    <s v="space exploration"/>
    <d v="2017-02-01T16:31:28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s v="technology"/>
    <s v="space exploration"/>
    <d v="2016-06-30T22:17:33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s v="technology"/>
    <s v="space exploration"/>
    <d v="2016-06-30T21:13:14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s v="technology"/>
    <s v="space exploration"/>
    <d v="2015-03-19T01:40:10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s v="technology"/>
    <s v="space exploration"/>
    <d v="2015-09-25T17:06:58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s v="technology"/>
    <s v="makerspaces"/>
    <d v="2013-09-25T23:00:10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s v="technology"/>
    <s v="makerspaces"/>
    <d v="2015-07-22T17:55:13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s v="technology"/>
    <s v="makerspaces"/>
    <d v="2015-08-06T14:56:47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s v="technology"/>
    <s v="makerspaces"/>
    <d v="2015-11-05T00:36:37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s v="technology"/>
    <s v="makerspaces"/>
    <d v="2015-03-20T21:29:34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s v="technology"/>
    <s v="makerspaces"/>
    <d v="2015-08-19T18:20:39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s v="technology"/>
    <s v="makerspaces"/>
    <d v="2016-01-11T22:13:36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s v="technology"/>
    <s v="makerspaces"/>
    <d v="2015-09-28T14:07:45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s v="technology"/>
    <s v="makerspaces"/>
    <d v="2015-11-11T00:51:36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s v="technology"/>
    <s v="makerspaces"/>
    <d v="2014-07-01T00:29:4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s v="technology"/>
    <s v="makerspaces"/>
    <d v="2014-11-19T17:58:36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s v="technology"/>
    <s v="makerspaces"/>
    <d v="2015-12-06T21:13:10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s v="technology"/>
    <s v="makerspaces"/>
    <d v="2014-09-30T12:59:59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s v="technology"/>
    <s v="makerspaces"/>
    <d v="2016-06-08T15:11:10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s v="technology"/>
    <s v="makerspaces"/>
    <d v="2014-10-11T20:34:49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s v="technology"/>
    <s v="makerspaces"/>
    <d v="2016-04-22T14:59:34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s v="technology"/>
    <s v="makerspaces"/>
    <d v="2014-06-03T00:42:23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s v="technology"/>
    <s v="makerspaces"/>
    <d v="2015-08-25T19:09:25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s v="technology"/>
    <s v="makerspaces"/>
    <d v="2015-01-29T00:01:34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s v="technology"/>
    <s v="makerspaces"/>
    <d v="2016-03-07T05:04:51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s v="food"/>
    <s v="food trucks"/>
    <d v="2014-06-15T21:29:10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s v="food"/>
    <s v="food trucks"/>
    <d v="2014-10-20T20:55:40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s v="food"/>
    <s v="food trucks"/>
    <d v="2015-01-30T18:07:20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s v="food"/>
    <s v="food trucks"/>
    <d v="2014-06-30T21:57:05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s v="food"/>
    <s v="food trucks"/>
    <d v="2015-02-26T16:42:10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s v="food"/>
    <s v="food trucks"/>
    <d v="2014-09-10T23:23:43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s v="food"/>
    <s v="food trucks"/>
    <d v="2015-05-30T15:21:58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s v="food"/>
    <s v="food trucks"/>
    <d v="2015-01-24T02:51:10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s v="food"/>
    <s v="food trucks"/>
    <d v="2016-06-30T23:04:50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s v="food"/>
    <s v="food trucks"/>
    <d v="2015-04-19T02:31:16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s v="food"/>
    <s v="food trucks"/>
    <d v="2015-03-26T17:22:37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s v="food"/>
    <s v="food trucks"/>
    <d v="2015-02-23T08:01:00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s v="food"/>
    <s v="food trucks"/>
    <d v="2014-07-14T03:19:26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s v="food"/>
    <s v="food trucks"/>
    <d v="2014-08-27T03:22:19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s v="food"/>
    <s v="food trucks"/>
    <d v="2015-02-13T04:21:58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s v="food"/>
    <s v="food trucks"/>
    <d v="2014-11-21T20:16:00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s v="food"/>
    <s v="food trucks"/>
    <d v="2015-07-02T22:33:43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s v="food"/>
    <s v="food trucks"/>
    <d v="2014-05-28T21:33:2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s v="food"/>
    <s v="food trucks"/>
    <d v="2014-07-09T21:31:03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s v="food"/>
    <s v="food trucks"/>
    <d v="2014-08-19T20:59:32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s v="theater"/>
    <s v="spaces"/>
    <d v="2017-03-07T18:35:34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s v="theater"/>
    <s v="spaces"/>
    <d v="2017-03-06T19:14:37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s v="theater"/>
    <s v="spaces"/>
    <d v="2017-01-21T16:33:50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s v="theater"/>
    <s v="spaces"/>
    <d v="2017-02-21T20:41:5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s v="theater"/>
    <s v="spaces"/>
    <d v="2017-02-07T21:59:18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s v="theater"/>
    <s v="spaces"/>
    <d v="2014-09-17T07:04:43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s v="theater"/>
    <s v="spaces"/>
    <d v="2013-04-27T18:47:23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s v="theater"/>
    <s v="spaces"/>
    <d v="2016-05-22T16:45:26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s v="theater"/>
    <s v="spaces"/>
    <d v="2016-08-30T03:35:41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s v="theater"/>
    <s v="spaces"/>
    <d v="2014-07-08T05:30:28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s v="theater"/>
    <s v="spaces"/>
    <d v="2014-05-21T17:53:10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s v="theater"/>
    <s v="spaces"/>
    <d v="2013-06-07T01:29:20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s v="theater"/>
    <s v="spaces"/>
    <d v="2015-11-14T15:41:24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s v="theater"/>
    <s v="spaces"/>
    <d v="2016-09-16T15:43:16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s v="theater"/>
    <s v="spaces"/>
    <d v="2016-01-18T09:33:48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s v="theater"/>
    <s v="spaces"/>
    <d v="2015-09-08T07:59:53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s v="theater"/>
    <s v="spaces"/>
    <d v="2014-10-22T21:57:29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s v="theater"/>
    <s v="spaces"/>
    <d v="2016-04-05T14:19:05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s v="theater"/>
    <s v="spaces"/>
    <d v="2016-02-18T00:44:54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s v="theater"/>
    <s v="spaces"/>
    <d v="2016-10-12T11:10:53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s v="technology"/>
    <s v="hardware"/>
    <d v="2013-08-07T13:03:18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s v="technology"/>
    <s v="hardware"/>
    <d v="2016-11-30T20:34:13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s v="technology"/>
    <s v="hardware"/>
    <d v="2014-11-01T20:08:08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s v="technology"/>
    <s v="hardware"/>
    <d v="2015-07-14T07:50:59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s v="technology"/>
    <s v="hardware"/>
    <d v="2017-01-10T17:52:1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s v="technology"/>
    <s v="hardware"/>
    <d v="2016-03-23T13:55:11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s v="technology"/>
    <s v="hardware"/>
    <d v="2015-07-13T16:14:23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s v="technology"/>
    <s v="hardware"/>
    <d v="2015-11-25T14:23:54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s v="technology"/>
    <s v="hardware"/>
    <d v="2015-04-01T05:46:37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s v="technology"/>
    <s v="hardware"/>
    <d v="2013-03-18T12:59:35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s v="technology"/>
    <s v="hardware"/>
    <d v="2014-08-21T12:37:02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s v="technology"/>
    <s v="hardware"/>
    <d v="2013-04-25T19:23:48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s v="technology"/>
    <s v="hardware"/>
    <d v="2015-02-09T06:32:54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s v="technology"/>
    <s v="hardware"/>
    <d v="2016-09-13T16:03:12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s v="technology"/>
    <s v="hardware"/>
    <d v="2013-02-11T02:54:10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s v="technology"/>
    <s v="hardware"/>
    <d v="2014-03-24T15:59:33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s v="technology"/>
    <s v="hardware"/>
    <d v="2013-12-03T22:01:2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s v="technology"/>
    <s v="hardware"/>
    <d v="2016-09-07T03:26:44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s v="technology"/>
    <s v="hardware"/>
    <d v="2014-03-21T21:18:37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s v="technology"/>
    <s v="hardware"/>
    <d v="2015-02-10T00:45:52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s v="publishing"/>
    <s v="children's books"/>
    <d v="2014-09-29T15:46:42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s v="publishing"/>
    <s v="children's books"/>
    <d v="2012-05-01T17:16:27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s v="publishing"/>
    <s v="children's books"/>
    <d v="2016-09-19T07:53:27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s v="publishing"/>
    <s v="children's books"/>
    <d v="2012-01-30T01:29:58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s v="publishing"/>
    <s v="children's books"/>
    <d v="2012-05-15T23:42:48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s v="publishing"/>
    <s v="children's books"/>
    <d v="2014-07-30T18:45:11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s v="publishing"/>
    <s v="children's books"/>
    <d v="2012-05-15T15:33:1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s v="publishing"/>
    <s v="children's books"/>
    <d v="2016-08-03T17:03:22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s v="publishing"/>
    <s v="children's books"/>
    <d v="2015-03-05T19:10:37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s v="publishing"/>
    <s v="children's books"/>
    <d v="2012-06-18T21:35:45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s v="publishing"/>
    <s v="children's books"/>
    <d v="2014-04-18T21:17:22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s v="publishing"/>
    <s v="children's books"/>
    <d v="2011-11-08T18:21:44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s v="publishing"/>
    <s v="children's books"/>
    <d v="2012-07-27T21:37:0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s v="publishing"/>
    <s v="children's books"/>
    <d v="2014-08-12T15:15:51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s v="publishing"/>
    <s v="children's books"/>
    <d v="2015-03-09T18:58:47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s v="publishing"/>
    <s v="children's books"/>
    <d v="2013-12-12T21:36:41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s v="publishing"/>
    <s v="children's books"/>
    <d v="2016-07-22T15:45:32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s v="publishing"/>
    <s v="children's books"/>
    <d v="2016-09-26T10:36:23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s v="publishing"/>
    <s v="children's books"/>
    <d v="2016-06-03T08:47:46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s v="publishing"/>
    <s v="children's books"/>
    <d v="2013-05-21T11:04:18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s v="publishing"/>
    <s v="children's books"/>
    <d v="2012-12-04T01:31:33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s v="publishing"/>
    <s v="children's books"/>
    <d v="2012-01-19T00:53:15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s v="publishing"/>
    <s v="children's books"/>
    <d v="2013-04-09T13:54:44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s v="publishing"/>
    <s v="children's books"/>
    <d v="2012-05-01T07:00:31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s v="publishing"/>
    <s v="children's books"/>
    <d v="2012-10-12T13:53:48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s v="publishing"/>
    <s v="children's books"/>
    <d v="2011-07-12T16:01:58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s v="publishing"/>
    <s v="children's books"/>
    <d v="2015-06-17T23:00:50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s v="publishing"/>
    <s v="children's books"/>
    <d v="2012-02-28T14:45:23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s v="publishing"/>
    <s v="children's books"/>
    <d v="2014-04-16T19:49:50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s v="publishing"/>
    <s v="children's books"/>
    <d v="2014-02-16T16:55:3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s v="publishing"/>
    <s v="children's books"/>
    <d v="2012-12-14T12:45:40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s v="publishing"/>
    <s v="children's books"/>
    <d v="2013-09-20T20:51:34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s v="publishing"/>
    <s v="children's books"/>
    <d v="2016-04-14T20:45:21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s v="publishing"/>
    <s v="children's books"/>
    <d v="2013-02-06T03:02:08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s v="publishing"/>
    <s v="children's books"/>
    <d v="2011-11-16T00:19:14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s v="publishing"/>
    <s v="children's books"/>
    <d v="2015-05-12T07:07:5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s v="publishing"/>
    <s v="children's books"/>
    <d v="2015-06-17T16:03:24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s v="publishing"/>
    <s v="children's books"/>
    <d v="2014-07-26T23:28:26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s v="publishing"/>
    <s v="children's books"/>
    <d v="2015-10-23T14:03:41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s v="publishing"/>
    <s v="children's books"/>
    <d v="2017-02-08T10:44:48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s v="theater"/>
    <s v="plays"/>
    <d v="2015-01-14T22:35:54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s v="theater"/>
    <s v="plays"/>
    <d v="2015-01-22T22:11:58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s v="theater"/>
    <s v="plays"/>
    <d v="2015-04-09T12:50:46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s v="theater"/>
    <s v="plays"/>
    <d v="2014-10-08T18:54:03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s v="theater"/>
    <s v="plays"/>
    <d v="2016-07-07T04:32:47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s v="theater"/>
    <s v="plays"/>
    <d v="2014-06-25T13:39:40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s v="theater"/>
    <s v="plays"/>
    <d v="2014-06-18T04:45:52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s v="theater"/>
    <s v="plays"/>
    <d v="2016-06-29T16:50:43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s v="theater"/>
    <s v="plays"/>
    <d v="2015-02-21T00:18:54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s v="theater"/>
    <s v="plays"/>
    <d v="2015-01-12T22:31:43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s v="theater"/>
    <s v="plays"/>
    <d v="2016-08-09T21:35:59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s v="theater"/>
    <s v="plays"/>
    <d v="2015-06-28T05:32:39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s v="theater"/>
    <s v="plays"/>
    <d v="2015-06-21T10:03:25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s v="theater"/>
    <s v="plays"/>
    <d v="2016-02-16T16:35:59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s v="theater"/>
    <s v="plays"/>
    <d v="2014-05-21T12:37:21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s v="theater"/>
    <s v="plays"/>
    <d v="2014-06-05T12:40:28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s v="theater"/>
    <s v="plays"/>
    <d v="2014-06-08T22:34:00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s v="theater"/>
    <s v="plays"/>
    <d v="2015-07-16T16:12:01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s v="theater"/>
    <s v="plays"/>
    <d v="2016-05-17T06:21:10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s v="theater"/>
    <s v="plays"/>
    <d v="2014-11-05T13:16:06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s v="theater"/>
    <s v="plays"/>
    <d v="2014-09-18T05:50:09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s v="theater"/>
    <s v="plays"/>
    <d v="2015-07-07T15:31:47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s v="theater"/>
    <s v="plays"/>
    <d v="2015-06-03T01:34:36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s v="theater"/>
    <s v="plays"/>
    <d v="2014-08-30T10:53:10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s v="theater"/>
    <s v="plays"/>
    <d v="2015-07-28T12:07:53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s v="theater"/>
    <s v="plays"/>
    <d v="2015-06-30T06:24:50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s v="theater"/>
    <s v="plays"/>
    <d v="2015-05-30T20:57:18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s v="theater"/>
    <s v="plays"/>
    <d v="2015-07-23T20:18:55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s v="theater"/>
    <s v="plays"/>
    <d v="2016-03-22T11:55:25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s v="theater"/>
    <s v="plays"/>
    <d v="2014-04-30T03:21:04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s v="theater"/>
    <s v="plays"/>
    <d v="2015-01-24T11:55:03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s v="theater"/>
    <s v="plays"/>
    <d v="2015-02-19T17:51:38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s v="theater"/>
    <s v="plays"/>
    <d v="2016-11-19T17:49:21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s v="theater"/>
    <s v="plays"/>
    <d v="2015-04-09T09:35:15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s v="theater"/>
    <s v="plays"/>
    <d v="2016-07-08T18:38:29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s v="theater"/>
    <s v="plays"/>
    <d v="2015-07-03T11:13:12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s v="theater"/>
    <s v="plays"/>
    <d v="2015-01-19T15:14:22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s v="theater"/>
    <s v="plays"/>
    <d v="2015-09-03T14:21:26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s v="theater"/>
    <s v="plays"/>
    <d v="2015-05-15T12:36:4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s v="theater"/>
    <s v="plays"/>
    <d v="2016-02-01T14:39:49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s v="theater"/>
    <s v="plays"/>
    <d v="2014-08-24T22:08:55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s v="theater"/>
    <s v="plays"/>
    <d v="2015-02-25T16:24:5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s v="theater"/>
    <s v="plays"/>
    <d v="2015-03-04T00:16:46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s v="theater"/>
    <s v="plays"/>
    <d v="2015-05-12T06:29:56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s v="theater"/>
    <s v="plays"/>
    <d v="2015-11-04T19:01:26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s v="theater"/>
    <s v="plays"/>
    <d v="2015-06-16T00:50:12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s v="theater"/>
    <s v="plays"/>
    <d v="2016-05-04T16:24:26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s v="theater"/>
    <s v="plays"/>
    <d v="2015-09-07T06:21:09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s v="theater"/>
    <s v="plays"/>
    <d v="2016-05-05T10:25:18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s v="theater"/>
    <s v="plays"/>
    <d v="2014-04-29T20:09:08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s v="theater"/>
    <s v="plays"/>
    <d v="2015-06-16T19:47:50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s v="theater"/>
    <s v="plays"/>
    <d v="2014-10-26T17:01:34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s v="theater"/>
    <s v="plays"/>
    <d v="2015-09-21T03:03:5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s v="theater"/>
    <s v="plays"/>
    <d v="2015-01-15T23:02:10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s v="theater"/>
    <s v="plays"/>
    <d v="2015-11-05T16:53:37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s v="theater"/>
    <s v="plays"/>
    <d v="2017-01-11T06:16:58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s v="theater"/>
    <s v="plays"/>
    <d v="2015-10-30T21:48:04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s v="theater"/>
    <s v="plays"/>
    <d v="2014-07-22T14:34:56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s v="theater"/>
    <s v="plays"/>
    <d v="2014-08-02T05:45:54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s v="theater"/>
    <s v="plays"/>
    <d v="2015-02-25T00:51:19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s v="theater"/>
    <s v="plays"/>
    <d v="2015-10-14T17:44:57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s v="theater"/>
    <s v="plays"/>
    <d v="2014-05-25T22:51:35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s v="theater"/>
    <s v="plays"/>
    <d v="2016-05-02T17:42:30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s v="theater"/>
    <s v="plays"/>
    <d v="2016-12-05T13:06:20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s v="theater"/>
    <s v="plays"/>
    <d v="2015-04-09T00:23:53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s v="theater"/>
    <s v="plays"/>
    <d v="2015-04-14T16:36:34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s v="theater"/>
    <s v="plays"/>
    <d v="2016-03-24T19:21:05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s v="theater"/>
    <s v="plays"/>
    <d v="2015-04-29T15:34:19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s v="theater"/>
    <s v="plays"/>
    <d v="2016-03-24T10:16:40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s v="theater"/>
    <s v="plays"/>
    <d v="2014-08-07T00:10:11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s v="theater"/>
    <s v="plays"/>
    <d v="2016-01-21T00:03:49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s v="theater"/>
    <s v="plays"/>
    <d v="2014-05-22T01:05:03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s v="theater"/>
    <s v="plays"/>
    <d v="2014-07-16T04:34:57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s v="theater"/>
    <s v="plays"/>
    <d v="2015-04-17T17:11:59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s v="theater"/>
    <s v="plays"/>
    <d v="2016-01-01T00:11:11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s v="theater"/>
    <s v="plays"/>
    <d v="2015-06-10T00:54:07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s v="theater"/>
    <s v="plays"/>
    <d v="2016-12-22T22:04:55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s v="theater"/>
    <s v="plays"/>
    <d v="2014-11-11T13:04:55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s v="theater"/>
    <s v="plays"/>
    <d v="2015-08-17T08:41:44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s v="theater"/>
    <s v="plays"/>
    <d v="2016-04-20T19:12:56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s v="theater"/>
    <s v="plays"/>
    <d v="2015-09-10T14:10:48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s v="theater"/>
    <s v="plays"/>
    <d v="2014-05-25T18:57:09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s v="theater"/>
    <s v="plays"/>
    <d v="2014-07-11T16:12:0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s v="theater"/>
    <s v="plays"/>
    <d v="2015-06-17T14:43:27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s v="theater"/>
    <s v="plays"/>
    <d v="2014-11-07T02:44:19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s v="theater"/>
    <s v="plays"/>
    <d v="2016-09-14T22:55:21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s v="theater"/>
    <s v="plays"/>
    <d v="2016-06-10T04:41:12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s v="theater"/>
    <s v="plays"/>
    <d v="2016-09-05T19:50:54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s v="theater"/>
    <s v="plays"/>
    <d v="2016-06-19T14:14:41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s v="theater"/>
    <s v="plays"/>
    <d v="2014-04-17T04:32:45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s v="theater"/>
    <s v="plays"/>
    <d v="2014-12-01T17:43:33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s v="theater"/>
    <s v="plays"/>
    <d v="2015-04-21T02:47:18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s v="theater"/>
    <s v="plays"/>
    <d v="2014-12-29T19:37:11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s v="theater"/>
    <s v="plays"/>
    <d v="2016-12-18T20:16:26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s v="theater"/>
    <s v="plays"/>
    <d v="2016-04-05T03:04:53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s v="theater"/>
    <s v="plays"/>
    <d v="2015-06-16T17:51:19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s v="theater"/>
    <s v="plays"/>
    <d v="2016-10-29T22:55:24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s v="theater"/>
    <s v="plays"/>
    <d v="2015-05-04T14:46:35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s v="theater"/>
    <s v="plays"/>
    <d v="2015-12-21T17:24:21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s v="theater"/>
    <s v="plays"/>
    <d v="2015-07-07T21:44:12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s v="theater"/>
    <s v="plays"/>
    <d v="2014-10-04T14:20:36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s v="theater"/>
    <s v="plays"/>
    <d v="2016-04-01T14:18:38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s v="theater"/>
    <s v="plays"/>
    <d v="2016-01-01T21:40:37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s v="theater"/>
    <s v="plays"/>
    <d v="2014-11-05T17:27:15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s v="theater"/>
    <s v="plays"/>
    <d v="2015-02-12T01:50:01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s v="theater"/>
    <s v="plays"/>
    <d v="2015-09-14T15:11:24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s v="theater"/>
    <s v="plays"/>
    <d v="2014-12-12T10:15:24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s v="theater"/>
    <s v="plays"/>
    <d v="2014-10-10T12:50:40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s v="theater"/>
    <s v="plays"/>
    <d v="2014-07-30T20:43:05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s v="theater"/>
    <s v="plays"/>
    <d v="2014-07-11T17:49:52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s v="theater"/>
    <s v="plays"/>
    <d v="2016-02-15T21:12:08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s v="theater"/>
    <s v="plays"/>
    <d v="2014-08-18T17:08:24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s v="theater"/>
    <s v="plays"/>
    <d v="2014-11-10T18:33:15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s v="theater"/>
    <s v="plays"/>
    <d v="2015-02-02T23:40:15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s v="theater"/>
    <s v="plays"/>
    <d v="2014-06-21T13:19:52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s v="theater"/>
    <s v="plays"/>
    <d v="2016-11-27T21:48:41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s v="theater"/>
    <s v="plays"/>
    <d v="2015-09-11T15:30:58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s v="theater"/>
    <s v="plays"/>
    <d v="2015-10-01T15:57:33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s v="theater"/>
    <s v="plays"/>
    <d v="2016-05-25T01:52:38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s v="theater"/>
    <s v="plays"/>
    <d v="2014-07-10T05:37:12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s v="theater"/>
    <s v="plays"/>
    <d v="2014-12-09T21:42:19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s v="theater"/>
    <s v="plays"/>
    <d v="2015-07-25T10:33:16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s v="theater"/>
    <s v="plays"/>
    <d v="2015-07-11T04:00:18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s v="theater"/>
    <s v="plays"/>
    <d v="2014-10-28T23:13:51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s v="theater"/>
    <s v="plays"/>
    <d v="2016-08-24T01:21:53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s v="theater"/>
    <s v="plays"/>
    <d v="2015-07-14T15:34:2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s v="theater"/>
    <s v="plays"/>
    <d v="2016-03-15T21:03:5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s v="theater"/>
    <s v="plays"/>
    <d v="2016-05-09T17:33:39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s v="theater"/>
    <s v="plays"/>
    <d v="2014-10-17T06:23:21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s v="theater"/>
    <s v="plays"/>
    <d v="2015-04-13T20:11:27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s v="theater"/>
    <s v="plays"/>
    <d v="2015-05-18T18:27:06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s v="theater"/>
    <s v="plays"/>
    <d v="2015-12-16T03:09:34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s v="theater"/>
    <s v="plays"/>
    <d v="2014-07-08T22:08:59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s v="theater"/>
    <s v="plays"/>
    <d v="2015-01-13T21:46:3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s v="theater"/>
    <s v="plays"/>
    <d v="2016-02-15T09:33:10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s v="theater"/>
    <s v="plays"/>
    <d v="2014-04-26T11:26:29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s v="theater"/>
    <s v="plays"/>
    <d v="2015-08-29T05:37:2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s v="theater"/>
    <s v="plays"/>
    <d v="2015-10-01T15:06:47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s v="theater"/>
    <s v="plays"/>
    <d v="2014-07-06T14:52:0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s v="theater"/>
    <s v="plays"/>
    <d v="2015-02-23T19:01:1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s v="theater"/>
    <s v="musical"/>
    <d v="2014-08-26T21:16:44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s v="theater"/>
    <s v="musical"/>
    <d v="2015-04-03T20:58:47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s v="theater"/>
    <s v="musical"/>
    <d v="2015-01-09T03:39:39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s v="theater"/>
    <s v="musical"/>
    <d v="2015-04-09T13:21:50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s v="theater"/>
    <s v="musical"/>
    <d v="2014-08-12T14:01:08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s v="theater"/>
    <s v="musical"/>
    <d v="2015-02-09T18:22:59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s v="theater"/>
    <s v="musical"/>
    <d v="2014-06-16T16:03:49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s v="theater"/>
    <s v="musical"/>
    <d v="2016-02-03T23:57:26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s v="theater"/>
    <s v="musical"/>
    <d v="2014-04-25T13:32:38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s v="theater"/>
    <s v="musical"/>
    <d v="2015-04-07T14:01:04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s v="theater"/>
    <s v="musical"/>
    <d v="2014-08-21T06:59:23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s v="theater"/>
    <s v="musical"/>
    <d v="2015-01-21T03:57:17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s v="theater"/>
    <s v="musical"/>
    <d v="2016-05-05T22:57: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s v="theater"/>
    <s v="musical"/>
    <d v="2014-05-16T15:16:0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s v="theater"/>
    <s v="musical"/>
    <d v="2016-07-02T14:00:08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s v="theater"/>
    <s v="musical"/>
    <d v="2014-09-30T15:37:03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s v="theater"/>
    <s v="musical"/>
    <d v="2014-06-13T10:58:33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s v="theater"/>
    <s v="musical"/>
    <d v="2014-12-31T16:53:34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s v="theater"/>
    <s v="musical"/>
    <d v="2014-07-25T19:25:12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s v="theater"/>
    <s v="musical"/>
    <d v="2014-12-09T18:33:38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s v="theater"/>
    <s v="spaces"/>
    <d v="2015-01-30T23:02:35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s v="theater"/>
    <s v="spaces"/>
    <d v="2015-11-26T19:17:39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s v="theater"/>
    <s v="spaces"/>
    <d v="2015-03-14T03:06:20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s v="theater"/>
    <s v="spaces"/>
    <d v="2015-05-08T21:56:38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s v="theater"/>
    <s v="spaces"/>
    <d v="2015-04-24T03:21:00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s v="theater"/>
    <s v="spaces"/>
    <d v="2016-07-16T12:44:52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s v="theater"/>
    <s v="spaces"/>
    <d v="2016-10-06T13:29:2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s v="theater"/>
    <s v="spaces"/>
    <d v="2015-04-03T15:34:53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s v="theater"/>
    <s v="spaces"/>
    <d v="2015-10-20T19:45:17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s v="theater"/>
    <s v="spaces"/>
    <d v="2015-12-24T08:45:52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s v="theater"/>
    <s v="spaces"/>
    <d v="2014-08-21T19:16:13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s v="theater"/>
    <s v="spaces"/>
    <d v="2016-09-15T16:33:59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s v="theater"/>
    <s v="spaces"/>
    <d v="2015-09-08T19:00:21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s v="theater"/>
    <s v="spaces"/>
    <d v="2017-02-24T14:00:03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s v="theater"/>
    <s v="spaces"/>
    <d v="2015-05-17T17:47:29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s v="theater"/>
    <s v="spaces"/>
    <d v="2016-04-04T23:00:50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s v="theater"/>
    <s v="spaces"/>
    <d v="2015-01-27T00:16:12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s v="theater"/>
    <s v="spaces"/>
    <d v="2016-03-09T18:41:57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s v="theater"/>
    <s v="spaces"/>
    <d v="2016-05-08T00:12:05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s v="theater"/>
    <s v="spaces"/>
    <d v="2014-08-12T18:10:23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s v="theater"/>
    <s v="plays"/>
    <d v="2015-02-26T05:05:59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s v="theater"/>
    <s v="plays"/>
    <d v="2015-02-01T05:51:46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s v="theater"/>
    <s v="plays"/>
    <d v="2015-06-02T11:17:04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s v="theater"/>
    <s v="plays"/>
    <d v="2014-07-07T21:50:19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s v="theater"/>
    <s v="plays"/>
    <d v="2015-06-07T17:30:33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s v="theater"/>
    <s v="plays"/>
    <d v="2015-08-17T17:43:32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s v="theater"/>
    <s v="plays"/>
    <d v="2015-02-07T04:44:52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s v="theater"/>
    <s v="plays"/>
    <d v="2016-08-03T12:34:20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s v="theater"/>
    <s v="plays"/>
    <d v="2015-04-03T18:52:33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s v="theater"/>
    <s v="plays"/>
    <d v="2014-06-18T16:04:11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s v="theater"/>
    <s v="plays"/>
    <d v="2014-08-01T15:47:58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s v="theater"/>
    <s v="plays"/>
    <d v="2016-11-20T02:38:40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s v="theater"/>
    <s v="plays"/>
    <d v="2015-12-03T19:38:28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s v="theater"/>
    <s v="plays"/>
    <d v="2014-08-29T01:27:51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s v="theater"/>
    <s v="plays"/>
    <d v="2014-10-29T16:24:46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s v="theater"/>
    <s v="plays"/>
    <d v="2016-02-25T17:32:10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s v="theater"/>
    <s v="plays"/>
    <d v="2015-01-22T21:08:54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s v="theater"/>
    <s v="plays"/>
    <d v="2014-10-10T15:22:27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s v="theater"/>
    <s v="plays"/>
    <d v="2014-12-20T19:47:03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s v="theater"/>
    <s v="plays"/>
    <d v="2015-08-03T21:58:5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s v="theater"/>
    <s v="spaces"/>
    <d v="2015-08-09T13:25:56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s v="theater"/>
    <s v="spaces"/>
    <d v="2016-01-12T16:29:03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s v="theater"/>
    <s v="spaces"/>
    <d v="2014-09-12T15:10:36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s v="theater"/>
    <s v="spaces"/>
    <d v="2016-07-25T06:41:21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s v="theater"/>
    <s v="spaces"/>
    <d v="2016-10-11T23:22:08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s v="theater"/>
    <s v="spaces"/>
    <d v="2016-03-02T12:00:0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s v="theater"/>
    <s v="spaces"/>
    <d v="2016-09-14T07:22:31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s v="theater"/>
    <s v="spaces"/>
    <d v="2016-05-21T08:41:21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s v="theater"/>
    <s v="spaces"/>
    <d v="2015-11-29T00:29:22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s v="theater"/>
    <s v="spaces"/>
    <d v="2015-12-03T13:47:0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s v="theater"/>
    <s v="spaces"/>
    <d v="2017-01-05T20:05:30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s v="theater"/>
    <s v="spaces"/>
    <d v="2016-09-09T18:25:10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s v="theater"/>
    <s v="spaces"/>
    <d v="2016-01-21T20:07:47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s v="theater"/>
    <s v="spaces"/>
    <d v="2014-09-03T11:29:32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s v="theater"/>
    <s v="spaces"/>
    <d v="2016-12-20T15:57:51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s v="theater"/>
    <s v="spaces"/>
    <d v="2015-03-27T21:54:00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s v="theater"/>
    <s v="spaces"/>
    <d v="2017-02-09T17:36:33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s v="theater"/>
    <s v="spaces"/>
    <d v="2014-05-19T04:38:49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s v="theater"/>
    <s v="spaces"/>
    <d v="2017-02-14T17:46:00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s v="theater"/>
    <s v="spaces"/>
    <d v="2017-01-17T19:51:1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s v="theater"/>
    <s v="spaces"/>
    <d v="2016-06-13T21:29:42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s v="theater"/>
    <s v="spaces"/>
    <d v="2012-11-26T20:04:1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s v="theater"/>
    <s v="spaces"/>
    <d v="2016-01-29T20:22:56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s v="theater"/>
    <s v="spaces"/>
    <d v="2014-10-16T21:08:4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s v="theater"/>
    <s v="spaces"/>
    <d v="2014-09-06T16:11:4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s v="theater"/>
    <s v="spaces"/>
    <d v="2014-11-14T18:09:51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s v="theater"/>
    <s v="spaces"/>
    <d v="2015-04-04T05:11:23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s v="theater"/>
    <s v="spaces"/>
    <d v="2015-12-22T05:05:19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s v="theater"/>
    <s v="spaces"/>
    <d v="2014-10-27T13:40:40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s v="theater"/>
    <s v="spaces"/>
    <d v="2014-12-23T19:58:39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s v="theater"/>
    <s v="spaces"/>
    <d v="2015-11-26T11:15:16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s v="theater"/>
    <s v="spaces"/>
    <d v="2015-01-20T16:52:10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s v="theater"/>
    <s v="spaces"/>
    <d v="2015-05-22T20:04:09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s v="theater"/>
    <s v="spaces"/>
    <d v="2014-10-08T02:58:00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s v="theater"/>
    <s v="spaces"/>
    <d v="2014-05-26T17:27:18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s v="theater"/>
    <s v="spaces"/>
    <d v="2014-05-19T13:09:12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s v="theater"/>
    <s v="spaces"/>
    <d v="2014-07-21T20:24:03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s v="theater"/>
    <s v="spaces"/>
    <d v="2015-06-08T07:09:36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s v="theater"/>
    <s v="spaces"/>
    <d v="2014-04-29T20:00:20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s v="theater"/>
    <s v="spaces"/>
    <d v="2015-06-15T20:18:53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s v="theater"/>
    <s v="spaces"/>
    <d v="2016-10-17T14:51:09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s v="theater"/>
    <s v="spaces"/>
    <d v="2016-07-13T22:53:29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s v="theater"/>
    <s v="spaces"/>
    <d v="2015-04-27T16:13:06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s v="theater"/>
    <s v="spaces"/>
    <d v="2012-09-06T23:51:15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s v="theater"/>
    <s v="spaces"/>
    <d v="2014-05-02T12:13:33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s v="theater"/>
    <s v="spaces"/>
    <d v="2017-02-17T11:01:32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s v="theater"/>
    <s v="spaces"/>
    <d v="2015-02-18T16:54:11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s v="theater"/>
    <s v="spaces"/>
    <d v="2016-07-16T06:20:25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s v="theater"/>
    <s v="spaces"/>
    <d v="2014-10-20T17:00:47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s v="theater"/>
    <s v="spaces"/>
    <d v="2015-08-17T17:56:11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s v="theater"/>
    <s v="spaces"/>
    <d v="2016-08-15T21:10:47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s v="theater"/>
    <s v="spaces"/>
    <d v="2015-08-12T01:04:19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s v="theater"/>
    <s v="spaces"/>
    <d v="2016-07-19T02:38:45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s v="theater"/>
    <s v="spaces"/>
    <d v="2016-10-01T12:50:55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s v="theater"/>
    <s v="spaces"/>
    <d v="2013-04-04T13:26:49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s v="theater"/>
    <s v="spaces"/>
    <d v="2013-07-11T18:50:44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s v="theater"/>
    <s v="spaces"/>
    <d v="2010-07-19T21:26:13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s v="theater"/>
    <s v="spaces"/>
    <d v="2016-01-04T06:03:17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s v="theater"/>
    <s v="spaces"/>
    <d v="2013-12-02T19:03:58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s v="theater"/>
    <s v="spaces"/>
    <d v="2015-06-22T19:00:21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s v="theater"/>
    <s v="spaces"/>
    <d v="2015-12-21T20:50:48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s v="theater"/>
    <s v="spaces"/>
    <d v="2015-09-06T16:30:47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s v="theater"/>
    <s v="spaces"/>
    <d v="2015-03-20T01:41:39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s v="theater"/>
    <s v="spaces"/>
    <d v="2016-01-18T17:26:38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s v="theater"/>
    <s v="spaces"/>
    <d v="2014-07-23T03:44:1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s v="theater"/>
    <s v="spaces"/>
    <d v="2014-08-11T19:16:2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s v="theater"/>
    <s v="spaces"/>
    <d v="2016-03-14T23:44:14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s v="theater"/>
    <s v="spaces"/>
    <d v="2014-12-02T21:37:42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s v="theater"/>
    <s v="spaces"/>
    <d v="2015-05-15T00:20:55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s v="theater"/>
    <s v="spaces"/>
    <d v="2016-04-05T04:02:4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s v="theater"/>
    <s v="spaces"/>
    <d v="2017-01-09T09:59:05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s v="theater"/>
    <s v="spaces"/>
    <d v="2015-04-28T16:04:54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s v="theater"/>
    <s v="spaces"/>
    <d v="2014-08-11T18:16: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s v="theater"/>
    <s v="spaces"/>
    <d v="2015-01-23T19:59:1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s v="theater"/>
    <s v="spaces"/>
    <d v="2014-11-10T22:59:50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s v="theater"/>
    <s v="spaces"/>
    <d v="2014-07-31T15:16:24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s v="theater"/>
    <s v="spaces"/>
    <d v="2016-03-04T15:36:51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s v="theater"/>
    <s v="spaces"/>
    <d v="2016-03-31T08:59:00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s v="theater"/>
    <s v="spaces"/>
    <d v="2014-07-09T22:27:26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s v="theater"/>
    <s v="spaces"/>
    <d v="2015-08-29T06:35:34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s v="theater"/>
    <s v="spaces"/>
    <d v="2014-07-14T18:49:08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s v="theater"/>
    <s v="spaces"/>
    <d v="2015-09-01T12:51:3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s v="theater"/>
    <s v="spaces"/>
    <d v="2016-09-17T22:08:58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s v="theater"/>
    <s v="spaces"/>
    <d v="2015-10-22T03:07:26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s v="theater"/>
    <s v="spaces"/>
    <d v="2014-07-05T01:19:32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s v="theater"/>
    <s v="spaces"/>
    <d v="2016-06-10T05:28:57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s v="theater"/>
    <s v="spaces"/>
    <d v="2015-08-10T22:31:19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s v="theater"/>
    <s v="spaces"/>
    <d v="2015-09-16T16:35:52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s v="theater"/>
    <s v="spaces"/>
    <d v="2014-11-14T20:00:34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s v="theater"/>
    <s v="spaces"/>
    <d v="2016-11-16T17:36:09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s v="theater"/>
    <s v="spaces"/>
    <d v="2015-04-03T17:34:4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s v="theater"/>
    <s v="spaces"/>
    <d v="2016-10-15T16:34:2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s v="theater"/>
    <s v="spaces"/>
    <d v="2015-04-17T16:25:00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s v="theater"/>
    <s v="spaces"/>
    <d v="2016-02-09T13:42:39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s v="theater"/>
    <s v="spaces"/>
    <d v="2016-06-30T02:27:20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s v="theater"/>
    <s v="spaces"/>
    <d v="2015-08-10T15:38:43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s v="theater"/>
    <s v="spaces"/>
    <d v="2017-01-31T22:57:58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s v="theater"/>
    <s v="spaces"/>
    <d v="2015-01-27T03:19:55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s v="theater"/>
    <s v="spaces"/>
    <d v="2015-02-20T17:07:15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s v="theater"/>
    <s v="spaces"/>
    <d v="2014-10-28T00:40:44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s v="theater"/>
    <s v="spaces"/>
    <d v="2015-08-21T04:21:3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s v="theater"/>
    <s v="spaces"/>
    <d v="2015-10-16T22:09:06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s v="theater"/>
    <s v="spaces"/>
    <d v="2014-08-02T13:31:18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s v="theater"/>
    <s v="spaces"/>
    <d v="2015-04-06T17:22:11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s v="theater"/>
    <s v="spaces"/>
    <d v="2015-08-30T21:12:39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s v="theater"/>
    <s v="spaces"/>
    <d v="2015-06-18T16:05:59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s v="theater"/>
    <s v="spaces"/>
    <d v="2016-10-22T03:36:30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s v="theater"/>
    <s v="spaces"/>
    <d v="2014-12-08T13:44:07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s v="theater"/>
    <s v="spaces"/>
    <d v="2016-06-07T13:01:23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s v="theater"/>
    <s v="spaces"/>
    <d v="2015-03-02T19:39:05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s v="theater"/>
    <s v="spaces"/>
    <d v="2016-07-15T22:45:43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s v="theater"/>
    <s v="spaces"/>
    <d v="2015-09-08T14:51:5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s v="theater"/>
    <s v="spaces"/>
    <d v="2014-05-01T21:49:01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s v="theater"/>
    <s v="spaces"/>
    <d v="2015-07-22T19:05:56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s v="theater"/>
    <s v="spaces"/>
    <d v="2016-06-02T00:36:20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s v="theater"/>
    <s v="spaces"/>
    <d v="2015-04-20T19:48:4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s v="theater"/>
    <s v="spaces"/>
    <d v="2016-09-16T12:05:01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s v="theater"/>
    <s v="spaces"/>
    <d v="2015-12-21T19:00:49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s v="theater"/>
    <s v="spaces"/>
    <d v="2016-01-13T04:33:11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s v="theater"/>
    <s v="spaces"/>
    <d v="2014-09-20T14:56:15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s v="theater"/>
    <s v="spaces"/>
    <d v="2015-06-16T09:12:17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s v="theater"/>
    <s v="spaces"/>
    <d v="2016-07-04T08:10:18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s v="theater"/>
    <s v="spaces"/>
    <d v="2015-04-13T03:45:06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s v="theater"/>
    <s v="spaces"/>
    <d v="2015-01-02T21:48:31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s v="theater"/>
    <s v="spaces"/>
    <d v="2014-08-25T17:15:16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s v="theater"/>
    <s v="spaces"/>
    <d v="2015-08-25T10:17:5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s v="theater"/>
    <s v="spaces"/>
    <d v="2015-05-04T19:32:31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s v="theater"/>
    <s v="spaces"/>
    <d v="2015-02-27T16:19:54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s v="theater"/>
    <s v="spaces"/>
    <d v="2014-07-24T03:00:10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s v="theater"/>
    <s v="spaces"/>
    <d v="2017-01-10T00:45:19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s v="theater"/>
    <s v="spaces"/>
    <d v="2014-09-03T14:17:00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s v="theater"/>
    <s v="spaces"/>
    <d v="2016-09-02T02:55:34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s v="theater"/>
    <s v="spaces"/>
    <d v="2015-03-18T17:33:02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s v="theater"/>
    <s v="spaces"/>
    <d v="2014-07-23T15:10:50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s v="theater"/>
    <s v="spaces"/>
    <d v="2016-05-06T10:43:47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s v="theater"/>
    <s v="spaces"/>
    <d v="2015-03-18T12:22:05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s v="theater"/>
    <s v="spaces"/>
    <d v="2016-05-19T08:59:20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s v="theater"/>
    <s v="spaces"/>
    <d v="2016-06-13T15:35:23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s v="theater"/>
    <s v="spaces"/>
    <d v="2015-02-25T01:05:32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s v="theater"/>
    <s v="spaces"/>
    <d v="2016-03-06T22:36:36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s v="theater"/>
    <s v="spaces"/>
    <d v="2014-07-28T16:18:55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s v="theater"/>
    <s v="spaces"/>
    <d v="2016-11-04T22:22:1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s v="theater"/>
    <s v="spaces"/>
    <d v="2016-06-09T23:49:58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s v="theater"/>
    <s v="spaces"/>
    <d v="2014-12-04T18:43:21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s v="theater"/>
    <s v="spaces"/>
    <d v="2015-12-08T04:57:52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s v="theater"/>
    <s v="spaces"/>
    <d v="2016-02-27T00:26:02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s v="theater"/>
    <s v="spaces"/>
    <d v="2015-01-30T20:33:49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s v="theater"/>
    <s v="plays"/>
    <d v="2017-02-14T19:49:01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s v="theater"/>
    <s v="plays"/>
    <d v="2017-03-09T20:13:3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s v="theater"/>
    <s v="plays"/>
    <d v="2017-03-14T15:21:56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s v="theater"/>
    <s v="plays"/>
    <d v="2017-03-09T13:54:05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s v="theater"/>
    <s v="plays"/>
    <d v="2017-02-20T08:24:20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s v="theater"/>
    <s v="plays"/>
    <d v="2017-02-22T13:33:54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s v="theater"/>
    <s v="plays"/>
    <d v="2017-03-06T17:16:59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s v="theater"/>
    <s v="plays"/>
    <d v="2017-03-13T03:38:41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s v="theater"/>
    <s v="plays"/>
    <d v="2017-02-23T11:05:54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s v="theater"/>
    <s v="plays"/>
    <d v="2017-03-13T21:14:29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s v="theater"/>
    <s v="plays"/>
    <d v="2017-03-15T15:30:07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s v="theater"/>
    <s v="plays"/>
    <d v="2017-02-19T06:29:20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s v="theater"/>
    <s v="plays"/>
    <d v="2017-03-08T17:15:03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s v="theater"/>
    <s v="plays"/>
    <d v="2017-03-06T18:04:48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s v="theater"/>
    <s v="plays"/>
    <d v="2017-02-17T12:18:59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s v="theater"/>
    <s v="plays"/>
    <d v="2017-03-14T08:35:56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s v="theater"/>
    <s v="plays"/>
    <d v="2017-03-02T12:55:07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s v="theater"/>
    <s v="plays"/>
    <d v="2017-01-27T00:58:54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s v="theater"/>
    <s v="plays"/>
    <d v="2017-03-02T16:22: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s v="theater"/>
    <s v="plays"/>
    <d v="2014-09-27T23:15:55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s v="theater"/>
    <s v="plays"/>
    <d v="2014-09-09T15:58:04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s v="theater"/>
    <s v="plays"/>
    <d v="2012-11-13T00:25:00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s v="theater"/>
    <s v="plays"/>
    <d v="2010-10-27T06:20:03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s v="theater"/>
    <s v="plays"/>
    <d v="2014-08-11T20:09:34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s v="theater"/>
    <s v="plays"/>
    <d v="2013-10-03T20:49:27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s v="theater"/>
    <s v="plays"/>
    <d v="2011-03-31T03:42:17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s v="theater"/>
    <s v="plays"/>
    <d v="2012-03-02T21:00:58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s v="theater"/>
    <s v="plays"/>
    <d v="2012-11-20T11:58:4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s v="theater"/>
    <s v="plays"/>
    <d v="2012-04-27T22:52:24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s v="theater"/>
    <s v="plays"/>
    <d v="2014-07-09T18:55:05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s v="theater"/>
    <s v="plays"/>
    <d v="2013-06-22T20:09:12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s v="theater"/>
    <s v="plays"/>
    <d v="2011-12-07T01:36:01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s v="theater"/>
    <s v="plays"/>
    <d v="2014-07-21T06:21:27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s v="theater"/>
    <s v="plays"/>
    <d v="2014-09-15T12:52:02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s v="theater"/>
    <s v="plays"/>
    <d v="2014-06-09T16:27:4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s v="theater"/>
    <s v="plays"/>
    <d v="2014-05-16T18:05:25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s v="theater"/>
    <s v="plays"/>
    <d v="2014-05-07T19:20:15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s v="theater"/>
    <s v="plays"/>
    <d v="2011-04-11T03:49:20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s v="theater"/>
    <s v="plays"/>
    <d v="2014-10-28T16:35:53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s v="theater"/>
    <s v="plays"/>
    <d v="2014-07-19T04:13:01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s v="theater"/>
    <s v="plays"/>
    <d v="2014-05-13T02:32:33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s v="theater"/>
    <s v="plays"/>
    <d v="2013-11-13T17:42:41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s v="theater"/>
    <s v="plays"/>
    <d v="2014-05-30T01:55:44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s v="theater"/>
    <s v="plays"/>
    <d v="2016-04-06T14:35:58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s v="theater"/>
    <s v="plays"/>
    <d v="2012-01-15T17:31:08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s v="theater"/>
    <s v="plays"/>
    <d v="2014-08-27T21:04:52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s v="theater"/>
    <s v="plays"/>
    <d v="2014-08-11T20:45:08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s v="theater"/>
    <s v="plays"/>
    <d v="2010-12-19T21:17:07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s v="theater"/>
    <s v="plays"/>
    <d v="2013-07-22T22:20:31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s v="theater"/>
    <s v="plays"/>
    <d v="2014-05-22T16:00:09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s v="theater"/>
    <s v="plays"/>
    <d v="2014-06-16T14:31:15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s v="theater"/>
    <s v="plays"/>
    <d v="2013-04-11T16:51:11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s v="theater"/>
    <s v="plays"/>
    <d v="2014-05-21T09:54:09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s v="theater"/>
    <s v="plays"/>
    <d v="2014-05-20T07:26:27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s v="theater"/>
    <s v="plays"/>
    <d v="2011-12-06T22:47:01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s v="theater"/>
    <s v="plays"/>
    <d v="2013-08-05T19:04:29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s v="theater"/>
    <s v="plays"/>
    <d v="2014-06-01T23:50:31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s v="theater"/>
    <s v="plays"/>
    <d v="2014-07-09T23:27:21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s v="theater"/>
    <s v="plays"/>
    <d v="2014-08-17T22:10:38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s v="theater"/>
    <s v="plays"/>
    <d v="2014-07-15T15:59:33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s v="theater"/>
    <s v="musical"/>
    <d v="2015-05-20T09:58:22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s v="theater"/>
    <s v="musical"/>
    <d v="2015-04-24T08:18:52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s v="theater"/>
    <s v="musical"/>
    <d v="2016-11-09T03:37:55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s v="theater"/>
    <s v="musical"/>
    <d v="2016-06-17T18:07:49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s v="theater"/>
    <s v="musical"/>
    <d v="2015-01-14T22:34:19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s v="theater"/>
    <s v="musical"/>
    <d v="2015-01-06T23:14:16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s v="theater"/>
    <s v="musical"/>
    <d v="2015-06-27T01:29:58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s v="theater"/>
    <s v="musical"/>
    <d v="2015-01-13T14:15:42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s v="theater"/>
    <s v="musical"/>
    <d v="2015-06-02T14:21:15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s v="theater"/>
    <s v="musical"/>
    <d v="2015-01-05T11:50:18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s v="theater"/>
    <s v="musical"/>
    <d v="2015-01-09T10:11:17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s v="theater"/>
    <s v="musical"/>
    <d v="2014-08-07T18:16:58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s v="theater"/>
    <s v="musical"/>
    <d v="2016-03-31T07:41:41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s v="theater"/>
    <s v="musical"/>
    <d v="2014-08-10T18:24:37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s v="theater"/>
    <s v="musical"/>
    <d v="2015-10-16T20:29:06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s v="theater"/>
    <s v="musical"/>
    <d v="2015-08-26T23:43:42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s v="theater"/>
    <s v="musical"/>
    <d v="2015-06-17T16:27:59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s v="theater"/>
    <s v="musical"/>
    <d v="2015-04-01T08:59:32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s v="theater"/>
    <s v="musical"/>
    <d v="2015-08-20T06:37:31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s v="theater"/>
    <s v="musical"/>
    <d v="2015-02-22T06:40: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s v="theater"/>
    <s v="plays"/>
    <d v="2014-07-07T14:31:17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s v="theater"/>
    <s v="plays"/>
    <d v="2014-05-19T15:17:38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s v="theater"/>
    <s v="plays"/>
    <d v="2012-04-14T22:28:39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s v="theater"/>
    <s v="plays"/>
    <d v="2014-07-14T14:04:40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s v="theater"/>
    <s v="plays"/>
    <d v="2014-07-09T19:05:51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s v="theater"/>
    <s v="plays"/>
    <d v="2015-06-16T18:19:19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s v="theater"/>
    <s v="plays"/>
    <d v="2015-11-29T19:01:13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s v="theater"/>
    <s v="plays"/>
    <d v="2015-08-03T15:57:51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s v="theater"/>
    <s v="plays"/>
    <d v="2015-06-10T11:06:11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s v="theater"/>
    <s v="plays"/>
    <d v="2016-10-05T13:06:24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s v="theater"/>
    <s v="plays"/>
    <d v="2014-11-28T00:03:06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s v="theater"/>
    <s v="plays"/>
    <d v="2015-02-15T23:35:47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s v="theater"/>
    <s v="plays"/>
    <d v="2017-02-06T20:00:04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s v="theater"/>
    <s v="plays"/>
    <d v="2015-05-31T16:43:23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s v="theater"/>
    <s v="plays"/>
    <d v="2015-09-23T13:58:17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s v="theater"/>
    <s v="plays"/>
    <d v="2015-07-21T20:02:56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s v="theater"/>
    <s v="plays"/>
    <d v="2016-11-23T20:25:13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s v="theater"/>
    <s v="plays"/>
    <d v="2016-05-13T13:25:38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s v="theater"/>
    <s v="plays"/>
    <d v="2015-09-30T14:00:12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s v="theater"/>
    <s v="plays"/>
    <d v="2016-12-18T21:10:36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s v="theater"/>
    <s v="plays"/>
    <d v="2015-11-15T17:01:24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s v="theater"/>
    <s v="plays"/>
    <d v="2014-10-21T06:59:58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s v="theater"/>
    <s v="plays"/>
    <d v="2014-09-16T04:02:06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s v="theater"/>
    <s v="plays"/>
    <d v="2016-03-17T22:39:07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s v="theater"/>
    <s v="plays"/>
    <d v="2016-04-03T19:31:57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s v="theater"/>
    <s v="plays"/>
    <d v="2017-01-31T19:19:15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s v="theater"/>
    <s v="plays"/>
    <d v="2016-12-30T18:56:48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s v="theater"/>
    <s v="plays"/>
    <d v="2016-06-01T08:20:51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s v="theater"/>
    <s v="plays"/>
    <d v="2016-11-28T22:00:33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s v="theater"/>
    <s v="plays"/>
    <d v="2015-09-05T11:23:04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s v="theater"/>
    <s v="plays"/>
    <d v="2015-06-01T12:14:5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s v="theater"/>
    <s v="plays"/>
    <d v="2015-10-01T02:08:13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s v="theater"/>
    <s v="plays"/>
    <d v="2017-01-19T16:39:08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s v="theater"/>
    <s v="plays"/>
    <d v="2014-09-11T07:47:50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s v="theater"/>
    <s v="plays"/>
    <d v="2014-08-20T18:08:1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s v="theater"/>
    <s v="plays"/>
    <d v="2015-09-15T02:19:22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s v="theater"/>
    <s v="plays"/>
    <d v="2016-11-01T16:39:42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s v="theater"/>
    <s v="plays"/>
    <d v="2015-05-11T14:24:18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s v="theater"/>
    <s v="plays"/>
    <d v="2015-08-14T11:20:00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s v="theater"/>
    <s v="plays"/>
    <d v="2015-06-12T10:25:12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s v="theater"/>
    <s v="plays"/>
    <d v="2015-03-05T21:19:17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s v="theater"/>
    <s v="plays"/>
    <d v="2015-05-21T17:55:14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s v="theater"/>
    <s v="plays"/>
    <d v="2014-10-06T17:48:44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s v="theater"/>
    <s v="plays"/>
    <d v="2015-05-22T17:32:46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s v="theater"/>
    <s v="plays"/>
    <d v="2016-08-08T11:20:40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s v="theater"/>
    <s v="plays"/>
    <d v="2016-08-20T13:50:28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s v="theater"/>
    <s v="plays"/>
    <d v="2015-02-24T02:03:29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s v="theater"/>
    <s v="plays"/>
    <d v="2014-09-07T18:26:1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s v="theater"/>
    <s v="plays"/>
    <d v="2015-05-20T13:46:17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s v="theater"/>
    <s v="plays"/>
    <d v="2017-01-23T13:25:52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s v="theater"/>
    <s v="plays"/>
    <d v="2014-12-09T21:17:41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s v="theater"/>
    <s v="plays"/>
    <d v="2016-09-01T18:15:45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s v="theater"/>
    <s v="plays"/>
    <d v="2015-10-26T16:08:38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s v="theater"/>
    <s v="plays"/>
    <d v="2015-06-16T17:24:36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s v="theater"/>
    <s v="plays"/>
    <d v="2014-11-21T07:34:2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s v="theater"/>
    <s v="plays"/>
    <d v="2015-10-07T12:23:08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s v="theater"/>
    <s v="plays"/>
    <d v="2015-01-12T19:12:18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s v="theater"/>
    <s v="plays"/>
    <d v="2015-11-03T17:05:1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s v="theater"/>
    <s v="plays"/>
    <d v="2015-05-12T12:52:02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s v="theater"/>
    <s v="plays"/>
    <d v="2015-06-17T18:11:00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s v="theater"/>
    <s v="plays"/>
    <d v="2016-08-08T21:42:0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s v="theater"/>
    <s v="plays"/>
    <d v="2015-05-13T09:29:57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s v="theater"/>
    <s v="plays"/>
    <d v="2015-06-12T12:47:45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s v="theater"/>
    <s v="plays"/>
    <d v="2014-10-03T10:29:35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s v="theater"/>
    <s v="plays"/>
    <d v="2015-10-07T12:00:09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s v="theater"/>
    <s v="plays"/>
    <d v="2016-08-29T19:14:02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s v="theater"/>
    <s v="plays"/>
    <d v="2016-01-31T16:54:32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s v="theater"/>
    <s v="plays"/>
    <d v="2015-01-13T21:07:51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s v="theater"/>
    <s v="plays"/>
    <d v="2016-02-26T22:47:59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s v="theater"/>
    <s v="plays"/>
    <d v="2014-10-19T16:23:26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s v="theater"/>
    <s v="plays"/>
    <d v="2015-04-30T20:21:43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s v="theater"/>
    <s v="plays"/>
    <d v="2016-03-02T02:27:3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s v="theater"/>
    <s v="plays"/>
    <d v="2015-04-27T18:09:58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s v="theater"/>
    <s v="plays"/>
    <d v="2015-08-03T00:28:25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s v="theater"/>
    <s v="plays"/>
    <d v="2016-03-16T04:39:48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s v="theater"/>
    <s v="plays"/>
    <d v="2016-01-10T17:51:38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s v="theater"/>
    <s v="plays"/>
    <d v="2016-01-11T21:14:13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s v="theater"/>
    <s v="plays"/>
    <d v="2017-01-27T22:37:06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s v="theater"/>
    <s v="plays"/>
    <d v="2016-07-16T20:09:42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s v="theater"/>
    <s v="plays"/>
    <d v="2015-11-03T18:00:28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s v="theater"/>
    <s v="plays"/>
    <d v="2016-05-15T18:35:15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s v="theater"/>
    <s v="plays"/>
    <d v="2017-01-23T08:50:02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s v="theater"/>
    <s v="plays"/>
    <d v="2017-02-09T12:21:31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s v="theater"/>
    <s v="plays"/>
    <d v="2015-08-16T16:51:40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s v="theater"/>
    <s v="plays"/>
    <d v="2015-10-05T18:29:08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s v="theater"/>
    <s v="plays"/>
    <d v="2017-02-02T10:12:32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s v="theater"/>
    <s v="plays"/>
    <d v="2015-05-17T12:59:1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s v="theater"/>
    <s v="plays"/>
    <d v="2016-08-27T10:37:09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s v="theater"/>
    <s v="plays"/>
    <d v="2015-11-01T18:09:32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s v="theater"/>
    <s v="plays"/>
    <d v="2015-07-08T18:30:56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s v="theater"/>
    <s v="plays"/>
    <d v="2015-08-23T22:59:2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s v="theater"/>
    <s v="plays"/>
    <d v="2015-09-14T22:01:03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s v="theater"/>
    <s v="plays"/>
    <d v="2015-04-08T17:51:02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s v="theater"/>
    <s v="plays"/>
    <d v="2016-06-17T17:39:36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s v="theater"/>
    <s v="plays"/>
    <d v="2016-11-07T08:26:16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s v="theater"/>
    <s v="plays"/>
    <d v="2015-02-21T15:38:04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s v="theater"/>
    <s v="plays"/>
    <d v="2016-11-22T14:59:12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s v="theater"/>
    <s v="plays"/>
    <d v="2015-07-01T20:32:28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s v="theater"/>
    <s v="plays"/>
    <d v="2016-05-03T05:15:42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s v="theater"/>
    <s v="plays"/>
    <d v="2016-04-15T01:22:19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s v="theater"/>
    <s v="plays"/>
    <d v="2016-03-23T21:02:45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s v="theater"/>
    <s v="plays"/>
    <d v="2016-09-15T15:36:18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s v="theater"/>
    <s v="plays"/>
    <d v="2015-09-06T22:17:05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s v="theater"/>
    <s v="plays"/>
    <d v="2015-09-17T07:00:10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s v="theater"/>
    <s v="plays"/>
    <d v="2016-10-21T19:25:46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s v="theater"/>
    <s v="plays"/>
    <d v="2016-01-13T05:51:57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s v="theater"/>
    <s v="plays"/>
    <d v="2015-04-11T06:25:11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s v="theater"/>
    <s v="plays"/>
    <d v="2016-04-06T07:17:21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s v="theater"/>
    <s v="plays"/>
    <d v="2014-07-06T20:54:35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s v="theater"/>
    <s v="plays"/>
    <d v="2016-05-09T00:57:04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s v="theater"/>
    <s v="plays"/>
    <d v="2016-03-02T07:14:53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s v="theater"/>
    <s v="plays"/>
    <d v="2014-12-17T14:03:06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s v="theater"/>
    <s v="plays"/>
    <d v="2016-05-23T01:05:57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s v="theater"/>
    <s v="plays"/>
    <d v="2014-10-02T02:24:25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s v="theater"/>
    <s v="plays"/>
    <d v="2016-05-31T00:14:56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s v="theater"/>
    <s v="plays"/>
    <d v="2016-08-26T08:46:48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s v="theater"/>
    <s v="plays"/>
    <d v="2016-05-22T13:59:50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s v="theater"/>
    <s v="plays"/>
    <d v="2015-03-01T18:51:17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s v="theater"/>
    <s v="plays"/>
    <d v="2015-02-06T17:08:25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s v="theater"/>
    <s v="plays"/>
    <d v="2016-04-08T08:59:26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s v="theater"/>
    <s v="plays"/>
    <d v="2014-07-02T13:48:03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s v="theater"/>
    <s v="plays"/>
    <d v="2014-07-17T07:45:08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s v="theater"/>
    <s v="plays"/>
    <d v="2015-03-02T21:17:48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s v="theater"/>
    <s v="plays"/>
    <d v="2015-09-01T16:44:46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s v="theater"/>
    <s v="plays"/>
    <d v="2014-06-19T20:38:50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s v="theater"/>
    <s v="plays"/>
    <d v="2015-05-24T16:14:40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s v="theater"/>
    <s v="plays"/>
    <d v="2015-06-30T12:30:22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s v="theater"/>
    <s v="plays"/>
    <d v="2014-07-07T16:10:46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s v="theater"/>
    <s v="plays"/>
    <d v="2016-03-08T09:34:0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s v="theater"/>
    <s v="plays"/>
    <d v="2014-09-19T06:46:0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s v="theater"/>
    <s v="plays"/>
    <d v="2017-02-03T13:48:00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s v="theater"/>
    <s v="plays"/>
    <d v="2016-06-28T15:58:38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s v="theater"/>
    <s v="plays"/>
    <d v="2016-11-11T23:22:34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s v="theater"/>
    <s v="plays"/>
    <d v="2016-05-20T19:10:2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s v="theater"/>
    <s v="plays"/>
    <d v="2015-02-27T07:06:50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s v="theater"/>
    <s v="plays"/>
    <d v="2016-03-23T21:59:44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s v="theater"/>
    <s v="plays"/>
    <d v="2014-07-31T04:48:13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s v="theater"/>
    <s v="plays"/>
    <d v="2015-02-18T02:32:48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s v="theater"/>
    <s v="plays"/>
    <d v="2015-02-19T00:35:10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s v="theater"/>
    <s v="plays"/>
    <d v="2016-04-24T13:14:14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s v="theater"/>
    <s v="plays"/>
    <d v="2016-04-06T13:24:40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s v="theater"/>
    <s v="plays"/>
    <d v="2016-05-23T02:39:32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s v="theater"/>
    <s v="plays"/>
    <d v="2015-10-25T16:50:11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s v="theater"/>
    <s v="plays"/>
    <d v="2014-06-16T09:29:25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s v="theater"/>
    <s v="plays"/>
    <d v="2016-05-05T23:49:38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s v="theater"/>
    <s v="plays"/>
    <d v="2016-04-19T10:22:30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s v="theater"/>
    <s v="plays"/>
    <d v="2015-09-23T17:26:46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s v="theater"/>
    <s v="plays"/>
    <d v="2016-04-29T14:52:07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s v="theater"/>
    <s v="plays"/>
    <d v="2016-06-15T19:34:32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s v="theater"/>
    <s v="plays"/>
    <d v="2014-07-02T10:01:50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s v="theater"/>
    <s v="plays"/>
    <d v="2014-10-20T07:27:59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s v="theater"/>
    <s v="plays"/>
    <d v="2017-01-11T01:22:14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s v="theater"/>
    <s v="plays"/>
    <d v="2016-11-23T01:59:03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s v="theater"/>
    <s v="plays"/>
    <d v="2014-08-15T00:36:30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s v="theater"/>
    <s v="plays"/>
    <d v="2015-02-21T02:11:57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s v="theater"/>
    <s v="plays"/>
    <d v="2014-07-31T18:30:45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s v="theater"/>
    <s v="plays"/>
    <d v="2016-02-22T23:27:29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s v="theater"/>
    <s v="plays"/>
    <d v="2015-11-13T02:26:32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s v="theater"/>
    <s v="plays"/>
    <d v="2015-04-13T01:37:17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s v="theater"/>
    <s v="plays"/>
    <d v="2015-07-07T22:24:54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s v="theater"/>
    <s v="plays"/>
    <d v="2014-11-26T04:47:39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s v="theater"/>
    <s v="plays"/>
    <d v="2016-11-16T00:59:40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s v="theater"/>
    <s v="plays"/>
    <d v="2016-11-16T08:01:25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s v="theater"/>
    <s v="plays"/>
    <d v="2015-11-04T20:59:25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s v="theater"/>
    <s v="plays"/>
    <d v="2014-08-04T13:09:16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s v="theater"/>
    <s v="plays"/>
    <d v="2015-06-24T20:30:40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s v="theater"/>
    <s v="plays"/>
    <d v="2015-09-28T17:33:36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s v="theater"/>
    <s v="plays"/>
    <d v="2014-05-06T14:39:33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s v="theater"/>
    <s v="plays"/>
    <d v="2015-02-24T16:49:54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s v="theater"/>
    <s v="plays"/>
    <d v="2015-02-18T17:34:59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s v="theater"/>
    <s v="plays"/>
    <d v="2014-08-07T08:31:46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s v="theater"/>
    <s v="plays"/>
    <d v="2015-08-09T12:20:00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s v="theater"/>
    <s v="plays"/>
    <d v="2014-10-25T22:52:58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s v="theater"/>
    <s v="plays"/>
    <d v="2015-02-09T04:26:23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s v="theater"/>
    <s v="plays"/>
    <d v="2016-07-08T10:20:56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s v="theater"/>
    <s v="plays"/>
    <d v="2016-06-03T18:47:00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s v="theater"/>
    <s v="plays"/>
    <d v="2015-10-15T02:06:08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s v="theater"/>
    <s v="plays"/>
    <d v="2014-11-10T20:49:12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s v="theater"/>
    <s v="plays"/>
    <d v="2014-11-03T15:28:2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s v="theater"/>
    <s v="plays"/>
    <d v="2014-11-04T18:18:08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s v="theater"/>
    <s v="plays"/>
    <d v="2015-05-19T11:04:01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s v="theater"/>
    <s v="plays"/>
    <d v="2016-05-04T13:31:22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s v="theater"/>
    <s v="plays"/>
    <d v="2014-06-25T18:35:45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s v="theater"/>
    <s v="plays"/>
    <d v="2014-07-10T13:05:48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s v="theater"/>
    <s v="plays"/>
    <d v="2016-03-17T20:17:35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s v="theater"/>
    <s v="plays"/>
    <d v="2014-10-11T22:07:10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s v="theater"/>
    <s v="plays"/>
    <d v="2014-06-27T14:17:25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s v="theater"/>
    <s v="plays"/>
    <d v="2015-05-16T17:05:44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s v="theater"/>
    <s v="plays"/>
    <d v="2014-05-05T10:43:09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s v="theater"/>
    <s v="plays"/>
    <d v="2016-01-09T11:28:49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s v="theater"/>
    <s v="plays"/>
    <d v="2014-10-29T18:02:56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s v="theater"/>
    <s v="plays"/>
    <d v="2015-01-22T22:05:25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s v="theater"/>
    <s v="plays"/>
    <d v="2014-07-14T22:53:34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s v="theater"/>
    <s v="plays"/>
    <d v="2015-07-08T17:22:26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s v="theater"/>
    <s v="plays"/>
    <d v="2015-10-13T14:50:43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s v="theater"/>
    <s v="plays"/>
    <d v="2015-05-26T11:05:24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s v="theater"/>
    <s v="plays"/>
    <d v="2015-05-28T12:05:02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s v="theater"/>
    <s v="plays"/>
    <d v="2016-02-10T00:24:46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s v="theater"/>
    <s v="plays"/>
    <d v="2014-06-01T11:49:3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s v="theater"/>
    <s v="plays"/>
    <d v="2014-06-06T10:08:09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s v="theater"/>
    <s v="plays"/>
    <d v="2014-06-18T23:48:24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s v="theater"/>
    <s v="plays"/>
    <d v="2016-06-23T19:32:38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s v="theater"/>
    <s v="plays"/>
    <d v="2016-05-10T00:59:5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s v="theater"/>
    <s v="plays"/>
    <d v="2015-09-18T00:32:52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s v="theater"/>
    <s v="plays"/>
    <d v="2014-08-28T23:01:0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s v="theater"/>
    <s v="plays"/>
    <d v="2015-02-18T17:35:38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s v="theater"/>
    <s v="plays"/>
    <d v="2016-11-01T19:58:45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s v="theater"/>
    <s v="plays"/>
    <d v="2016-04-07T03:27:36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s v="theater"/>
    <s v="plays"/>
    <d v="2015-03-26T09:54:05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s v="theater"/>
    <s v="plays"/>
    <d v="2014-09-12T21:55:48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s v="theater"/>
    <s v="plays"/>
    <d v="2014-04-23T20:01:47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s v="theater"/>
    <s v="plays"/>
    <d v="2016-03-19T19:43:05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s v="theater"/>
    <s v="plays"/>
    <d v="2016-02-05T02:10:02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s v="theater"/>
    <s v="plays"/>
    <d v="2015-02-02T18:59:23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s v="theater"/>
    <s v="plays"/>
    <d v="2015-11-15T13:29:36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s v="theater"/>
    <s v="plays"/>
    <d v="2015-03-25T21:52:21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s v="theater"/>
    <s v="plays"/>
    <d v="2015-01-14T16:14:4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s v="theater"/>
    <s v="plays"/>
    <d v="2014-09-02T14:48:56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s v="theater"/>
    <s v="plays"/>
    <d v="2014-09-02T01:21:43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s v="theater"/>
    <s v="plays"/>
    <d v="2014-06-02T15:29:12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s v="theater"/>
    <s v="plays"/>
    <d v="2015-02-03T17:17:27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s v="theater"/>
    <s v="plays"/>
    <d v="2016-10-19T00:31:01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s v="theater"/>
    <s v="plays"/>
    <d v="2014-06-30T22:41:41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s v="theater"/>
    <s v="plays"/>
    <d v="2014-07-19T17:32:33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s v="theater"/>
    <s v="plays"/>
    <d v="2016-01-11T13:56:54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s v="theater"/>
    <s v="plays"/>
    <d v="2014-05-17T01:30:55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s v="theater"/>
    <s v="plays"/>
    <d v="2014-06-10T09:07:49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s v="theater"/>
    <s v="plays"/>
    <d v="2016-07-21T14:48:13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s v="theater"/>
    <s v="plays"/>
    <d v="2014-07-31T12:59:53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s v="theater"/>
    <s v="plays"/>
    <d v="2015-07-20T17:03:40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s v="theater"/>
    <s v="plays"/>
    <d v="2015-04-06T22:16:07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s v="theater"/>
    <s v="plays"/>
    <d v="2016-01-05T21:52:10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s v="theater"/>
    <s v="plays"/>
    <d v="2014-06-19T02:57:08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s v="theater"/>
    <s v="plays"/>
    <d v="2015-10-17T10:18: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s v="theater"/>
    <s v="plays"/>
    <d v="2015-04-30T20:11:1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s v="theater"/>
    <s v="plays"/>
    <d v="2014-08-10T12:35:46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s v="theater"/>
    <s v="plays"/>
    <d v="2016-05-31T06:59:46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s v="theater"/>
    <s v="plays"/>
    <d v="2015-09-25T12:43:56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s v="theater"/>
    <s v="plays"/>
    <d v="2015-01-12T19:58:45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s v="theater"/>
    <s v="plays"/>
    <d v="2016-02-02T21:20:12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s v="theater"/>
    <s v="plays"/>
    <d v="2014-11-17T02:51:29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s v="theater"/>
    <s v="plays"/>
    <d v="2016-06-11T01:15:38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s v="theater"/>
    <s v="plays"/>
    <d v="2015-02-01T16:54:31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s v="theater"/>
    <s v="plays"/>
    <d v="2015-03-25T17:22:07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s v="theater"/>
    <s v="plays"/>
    <d v="2014-06-30T15:20:26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s v="theater"/>
    <s v="plays"/>
    <d v="2016-06-14T23:29:16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s v="theater"/>
    <s v="plays"/>
    <d v="2014-07-01T16:45:59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s v="theater"/>
    <s v="plays"/>
    <d v="2016-09-13T18:00:27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s v="theater"/>
    <s v="plays"/>
    <d v="2014-07-01T04:56:07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s v="theater"/>
    <s v="plays"/>
    <d v="2015-01-12T16:57:3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s v="theater"/>
    <s v="plays"/>
    <d v="2015-01-07T04:51:43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s v="theater"/>
    <s v="plays"/>
    <d v="2016-04-20T11:31:00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s v="theater"/>
    <s v="plays"/>
    <d v="2014-08-01T12:39:12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s v="theater"/>
    <s v="plays"/>
    <d v="2016-09-30T15:11:19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s v="theater"/>
    <s v="plays"/>
    <d v="2015-06-24T21:33:48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s v="theater"/>
    <s v="plays"/>
    <d v="2016-08-30T22:03:05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s v="theater"/>
    <s v="plays"/>
    <d v="2016-07-24T03:07:17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s v="theater"/>
    <s v="plays"/>
    <d v="2015-07-15T15:01:12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s v="theater"/>
    <s v="plays"/>
    <d v="2016-02-20T00:27:30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s v="theater"/>
    <s v="plays"/>
    <d v="2015-02-18T16:07:12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s v="theater"/>
    <s v="plays"/>
    <d v="2016-08-23T18:22:09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s v="theater"/>
    <s v="plays"/>
    <d v="2016-03-29T15:24:05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s v="theater"/>
    <s v="plays"/>
    <d v="2016-06-08T00:31:42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s v="theater"/>
    <s v="plays"/>
    <d v="2014-07-21T19:41:30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s v="theater"/>
    <s v="plays"/>
    <d v="2014-10-16T04:05:31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s v="theater"/>
    <s v="plays"/>
    <d v="2015-02-27T20:01:36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s v="theater"/>
    <s v="plays"/>
    <d v="2016-06-20T12:02:11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s v="theater"/>
    <s v="plays"/>
    <d v="2014-10-06T21:08:24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s v="theater"/>
    <s v="plays"/>
    <d v="2014-10-09T06:43:10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s v="theater"/>
    <s v="plays"/>
    <d v="2015-05-04T17:40:43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s v="theater"/>
    <s v="plays"/>
    <d v="2015-02-18T22:00:22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s v="theater"/>
    <s v="plays"/>
    <d v="2014-05-22T20:31:20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s v="theater"/>
    <s v="plays"/>
    <d v="2015-06-16T07:37:07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s v="theater"/>
    <s v="plays"/>
    <d v="2014-12-16T05:56:28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s v="theater"/>
    <s v="plays"/>
    <d v="2014-06-06T18:31:06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s v="theater"/>
    <s v="plays"/>
    <d v="2014-06-03T16:03:01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s v="theater"/>
    <s v="plays"/>
    <d v="2016-05-16T18:14:59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s v="theater"/>
    <s v="plays"/>
    <d v="2016-01-03T16:38:00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s v="theater"/>
    <s v="plays"/>
    <d v="2015-05-02T21:00:01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s v="theater"/>
    <s v="plays"/>
    <d v="2015-05-25T22:34:12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s v="theater"/>
    <s v="plays"/>
    <d v="2015-03-24T18:26:00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s v="theater"/>
    <s v="plays"/>
    <d v="2014-04-24T15:15:31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s v="theater"/>
    <s v="plays"/>
    <d v="2016-03-14T19:15:24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s v="theater"/>
    <s v="plays"/>
    <d v="2015-04-27T05:59:44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s v="theater"/>
    <s v="plays"/>
    <d v="2015-09-21T00:13:17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s v="theater"/>
    <s v="plays"/>
    <d v="2014-07-28T20:47:16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s v="theater"/>
    <s v="plays"/>
    <d v="2016-11-15T05:09:35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s v="theater"/>
    <s v="plays"/>
    <d v="2014-10-03T18:18:29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s v="theater"/>
    <s v="plays"/>
    <d v="2016-08-02T20:19:2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s v="theater"/>
    <s v="plays"/>
    <d v="2016-05-21T17:48:24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s v="theater"/>
    <s v="plays"/>
    <d v="2016-03-30T03:48:24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s v="theater"/>
    <s v="plays"/>
    <d v="2015-05-08T00:52:05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s v="theater"/>
    <s v="plays"/>
    <d v="2016-02-19T22:03:58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s v="theater"/>
    <s v="plays"/>
    <d v="2015-08-17T18:19:55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s v="theater"/>
    <s v="plays"/>
    <d v="2016-03-01T20:08:44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s v="theater"/>
    <s v="plays"/>
    <d v="2016-06-24T11:28:48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s v="theater"/>
    <s v="plays"/>
    <d v="2015-10-20T17:58:11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s v="theater"/>
    <s v="plays"/>
    <d v="2014-05-01T22:27:2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s v="theater"/>
    <s v="plays"/>
    <d v="2014-07-09T17:37:20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s v="theater"/>
    <s v="plays"/>
    <d v="2016-05-01T22:08:5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s v="theater"/>
    <s v="plays"/>
    <d v="2016-04-17T17:30:53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s v="theater"/>
    <s v="plays"/>
    <d v="2014-11-07T20:37:46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s v="theater"/>
    <s v="plays"/>
    <d v="2014-06-12T14:54:06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s v="theater"/>
    <s v="plays"/>
    <d v="2014-10-15T20:58:15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s v="theater"/>
    <s v="plays"/>
    <d v="2015-02-22T12:53: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s v="theater"/>
    <s v="plays"/>
    <d v="2014-05-22T02:18:32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s v="theater"/>
    <s v="plays"/>
    <d v="2015-01-16T20:19:12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s v="theater"/>
    <s v="plays"/>
    <d v="2015-05-01T18:32:51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s v="theater"/>
    <s v="plays"/>
    <d v="2014-08-05T00:14:30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s v="theater"/>
    <s v="plays"/>
    <d v="2014-06-04T19:37:14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s v="theater"/>
    <s v="plays"/>
    <d v="2014-09-11T18:48:19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s v="theater"/>
    <s v="plays"/>
    <d v="2015-02-02T14:22:30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s v="theater"/>
    <s v="plays"/>
    <d v="2015-08-11T19:46:52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s v="theater"/>
    <s v="plays"/>
    <d v="2014-08-30T08:40:20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s v="theater"/>
    <s v="plays"/>
    <d v="2015-08-18T18:57:26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s v="theater"/>
    <s v="plays"/>
    <d v="2016-07-30T09:32:28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s v="theater"/>
    <s v="plays"/>
    <d v="2014-08-29T18:19:33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s v="theater"/>
    <s v="plays"/>
    <d v="2015-07-29T16:41:46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s v="theater"/>
    <s v="plays"/>
    <d v="2016-03-31T08:02:51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s v="theater"/>
    <s v="plays"/>
    <d v="2015-06-12T00:33:25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s v="theater"/>
    <s v="plays"/>
    <d v="2016-12-29T12:01:5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s v="theater"/>
    <s v="plays"/>
    <d v="2015-06-22T18:16:58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s v="theater"/>
    <s v="plays"/>
    <d v="2016-03-13T14:57:37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s v="theater"/>
    <s v="plays"/>
    <d v="2016-05-31T15:42:14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s v="theater"/>
    <s v="plays"/>
    <d v="2014-09-02T14:23:47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s v="theater"/>
    <s v="plays"/>
    <d v="2015-10-12T18:16:07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s v="theater"/>
    <s v="plays"/>
    <d v="2015-08-27T15:00:23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s v="theater"/>
    <s v="plays"/>
    <d v="2015-09-01T15:21:50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s v="theater"/>
    <s v="plays"/>
    <d v="2015-11-20T17:27:05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s v="theater"/>
    <s v="plays"/>
    <d v="2014-10-11T08:30:16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s v="theater"/>
    <s v="plays"/>
    <d v="2016-07-20T10:05:40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s v="theater"/>
    <s v="plays"/>
    <d v="2016-08-18T18:08:42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s v="theater"/>
    <s v="plays"/>
    <d v="2016-05-27T00:04:51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s v="theater"/>
    <s v="plays"/>
    <d v="2015-08-06T17:31:15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s v="theater"/>
    <s v="plays"/>
    <d v="2014-07-09T14:23: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s v="theater"/>
    <s v="plays"/>
    <d v="2015-05-26T18:07:39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s v="theater"/>
    <s v="plays"/>
    <d v="2015-02-05T19:57:37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s v="theater"/>
    <s v="plays"/>
    <d v="2015-03-12T19:22:39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s v="theater"/>
    <s v="plays"/>
    <d v="2015-03-10T15:51:24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s v="theater"/>
    <s v="plays"/>
    <d v="2016-04-20T01:53:21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s v="theater"/>
    <s v="plays"/>
    <d v="2016-02-11T22:36:54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s v="theater"/>
    <s v="plays"/>
    <d v="2015-08-07T09:27:53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s v="theater"/>
    <s v="plays"/>
    <d v="2016-04-02T21:26:38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s v="theater"/>
    <s v="plays"/>
    <d v="2014-04-24T12:22:50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s v="theater"/>
    <s v="plays"/>
    <d v="2014-05-29T14:05:24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s v="theater"/>
    <s v="plays"/>
    <d v="2015-07-11T00:41:20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s v="theater"/>
    <s v="plays"/>
    <d v="2015-01-12T01:12:39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s v="theater"/>
    <s v="plays"/>
    <d v="2016-10-18T10:36:34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s v="theater"/>
    <s v="plays"/>
    <d v="2014-06-18T15:35:24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s v="theater"/>
    <s v="plays"/>
    <d v="2014-04-01T06:38:31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s v="theater"/>
    <s v="plays"/>
    <d v="2015-05-15T19:36:15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s v="theater"/>
    <s v="plays"/>
    <d v="2015-07-09T02:18:28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s v="theater"/>
    <s v="plays"/>
    <d v="2015-04-21T21:21:06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s v="theater"/>
    <s v="plays"/>
    <d v="2015-07-18T16:19:38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s v="theater"/>
    <s v="plays"/>
    <d v="2016-03-04T18:17:07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s v="theater"/>
    <s v="plays"/>
    <d v="2016-07-04T16:07:36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s v="theater"/>
    <s v="plays"/>
    <d v="2015-08-20T14:57:29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s v="theater"/>
    <s v="plays"/>
    <d v="2014-12-01T17:50:08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s v="theater"/>
    <s v="plays"/>
    <d v="2014-12-24T12:11:23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s v="theater"/>
    <s v="plays"/>
    <d v="2015-05-11T19:27:24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s v="theater"/>
    <s v="plays"/>
    <d v="2014-08-18T17:46:34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s v="theater"/>
    <s v="plays"/>
    <d v="2014-12-09T16:31:36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s v="theater"/>
    <s v="plays"/>
    <d v="2014-12-03T07:58:03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s v="theater"/>
    <s v="plays"/>
    <d v="2014-09-30T20:36:53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s v="theater"/>
    <s v="plays"/>
    <d v="2015-05-22T13:41:2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s v="theater"/>
    <s v="plays"/>
    <d v="2014-10-09T09:00:46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s v="theater"/>
    <s v="plays"/>
    <d v="2014-10-14T22:37:28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s v="theater"/>
    <s v="plays"/>
    <d v="2016-07-10T18:48:47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s v="theater"/>
    <s v="plays"/>
    <d v="2016-10-06T13:10:54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s v="theater"/>
    <s v="plays"/>
    <d v="2015-03-30T18:53:03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s v="theater"/>
    <s v="plays"/>
    <d v="2016-03-31T17:36:17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s v="theater"/>
    <s v="plays"/>
    <d v="2016-03-01T18:17:36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s v="theater"/>
    <s v="plays"/>
    <d v="2015-01-22T04:13:42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s v="theater"/>
    <s v="plays"/>
    <d v="2014-07-16T11:18:30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s v="theater"/>
    <s v="plays"/>
    <d v="2016-03-22T02:18:0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s v="theater"/>
    <s v="plays"/>
    <d v="2016-02-18T10:13:25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s v="theater"/>
    <s v="plays"/>
    <d v="2015-06-13T07:35:4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s v="theater"/>
    <s v="plays"/>
    <d v="2014-11-21T17:11:30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s v="theater"/>
    <s v="plays"/>
    <d v="2016-07-25T16:44:30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s v="theater"/>
    <s v="plays"/>
    <d v="2016-05-13T12:57:34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s v="theater"/>
    <s v="plays"/>
    <d v="2015-04-07T19:53:30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s v="theater"/>
    <s v="plays"/>
    <d v="2015-05-01T15:32:27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s v="theater"/>
    <s v="plays"/>
    <d v="2014-09-20T08:00:34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s v="theater"/>
    <s v="plays"/>
    <d v="2014-12-30T22:45:44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s v="theater"/>
    <s v="plays"/>
    <d v="2014-12-15T19:55:07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s v="theater"/>
    <s v="plays"/>
    <d v="2014-12-01T21:33:59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s v="theater"/>
    <s v="plays"/>
    <d v="2016-08-10T01:36:22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s v="theater"/>
    <s v="plays"/>
    <d v="2015-02-15T00:12:03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s v="theater"/>
    <s v="plays"/>
    <d v="2014-08-05T17:09:42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s v="theater"/>
    <s v="plays"/>
    <d v="2016-02-17T14:03:10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s v="theater"/>
    <s v="plays"/>
    <d v="2014-08-15T19:10:22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s v="theater"/>
    <s v="plays"/>
    <d v="2015-08-04T19:04:37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s v="theater"/>
    <s v="plays"/>
    <d v="2016-09-15T20:22:44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s v="theater"/>
    <s v="plays"/>
    <d v="2014-12-17T23:58:02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s v="theater"/>
    <s v="plays"/>
    <d v="2016-03-18T21:27:59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s v="theater"/>
    <s v="plays"/>
    <d v="2015-10-06T20:44:40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s v="theater"/>
    <s v="plays"/>
    <d v="2016-04-23T00:22:36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s v="theater"/>
    <s v="plays"/>
    <d v="2016-01-14T19:02:06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s v="theater"/>
    <s v="plays"/>
    <d v="2016-07-15T14:30:57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s v="theater"/>
    <s v="plays"/>
    <d v="2015-11-30T23:08:02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s v="theater"/>
    <s v="plays"/>
    <d v="2016-05-16T17:01:30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s v="theater"/>
    <s v="plays"/>
    <d v="2016-02-29T23:48:05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s v="theater"/>
    <s v="plays"/>
    <d v="2015-07-18T10:22:16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s v="theater"/>
    <s v="plays"/>
    <d v="2015-03-09T08:53:2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s v="theater"/>
    <s v="plays"/>
    <d v="2014-05-30T17:26:51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s v="theater"/>
    <s v="plays"/>
    <d v="2014-05-29T14:09:34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s v="theater"/>
    <s v="plays"/>
    <d v="2015-05-20T01:00:16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s v="theater"/>
    <s v="plays"/>
    <d v="2015-11-10T14:14:56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s v="theater"/>
    <s v="plays"/>
    <d v="2015-02-17T22:47:44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s v="theater"/>
    <s v="plays"/>
    <d v="2017-02-13T14:38:49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s v="theater"/>
    <s v="plays"/>
    <d v="2015-05-04T15:04:10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s v="theater"/>
    <s v="plays"/>
    <d v="2016-10-18T03:10:26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s v="theater"/>
    <s v="plays"/>
    <d v="2015-02-02T22:31:01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s v="theater"/>
    <s v="plays"/>
    <d v="2016-09-06T22:27:24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s v="theater"/>
    <s v="plays"/>
    <d v="2014-08-26T05:19:31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s v="theater"/>
    <s v="plays"/>
    <d v="2014-07-08T17:41:10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s v="theater"/>
    <s v="plays"/>
    <d v="2016-06-24T18:34:50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s v="theater"/>
    <s v="plays"/>
    <d v="2015-06-02T15:39:37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s v="theater"/>
    <s v="plays"/>
    <d v="2014-07-26T16:00:57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s v="theater"/>
    <s v="plays"/>
    <d v="2016-03-31T17:48:0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s v="theater"/>
    <s v="musical"/>
    <d v="2015-10-14T19:59:56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s v="theater"/>
    <s v="musical"/>
    <d v="2016-03-08T02:16:04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s v="theater"/>
    <s v="musical"/>
    <d v="2014-10-30T20:19:5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s v="theater"/>
    <s v="musical"/>
    <d v="2014-08-29T18:04:57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s v="theater"/>
    <s v="musical"/>
    <d v="2014-11-03T22:29:09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s v="theater"/>
    <s v="musical"/>
    <d v="2016-10-06T14:57:47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s v="theater"/>
    <s v="musical"/>
    <d v="2016-11-27T03:59: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s v="theater"/>
    <s v="musical"/>
    <d v="2016-03-21T21:11:16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s v="theater"/>
    <s v="musical"/>
    <d v="2015-08-10T16:40:29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s v="theater"/>
    <s v="musical"/>
    <d v="2014-12-02T16:48:55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s v="theater"/>
    <s v="musical"/>
    <d v="2015-02-18T16:08:52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s v="theater"/>
    <s v="musical"/>
    <d v="2016-08-08T16:15:06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s v="theater"/>
    <s v="musical"/>
    <d v="2015-04-10T18:45:3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s v="theater"/>
    <s v="musical"/>
    <d v="2014-09-17T15:02:59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s v="theater"/>
    <s v="musical"/>
    <d v="2015-10-20T19:35:27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s v="theater"/>
    <s v="musical"/>
    <d v="2015-10-08T03:27:19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s v="theater"/>
    <s v="musical"/>
    <d v="2016-02-09T05:48:07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s v="theater"/>
    <s v="musical"/>
    <d v="2016-10-22T23:17:18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s v="theater"/>
    <s v="musical"/>
    <d v="2015-05-16T10:06:42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s v="theater"/>
    <s v="musical"/>
    <d v="2016-08-16T17:58: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s v="theater"/>
    <s v="plays"/>
    <d v="2014-09-05T07:00:45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s v="theater"/>
    <s v="plays"/>
    <d v="2014-05-21T17:06:34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s v="theater"/>
    <s v="plays"/>
    <d v="2016-01-12T11:29:44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s v="theater"/>
    <s v="plays"/>
    <d v="2014-07-08T15:30:42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s v="theater"/>
    <s v="plays"/>
    <d v="2016-08-14T15:28:2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s v="theater"/>
    <s v="plays"/>
    <d v="2015-07-06T08:43:27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s v="theater"/>
    <s v="plays"/>
    <d v="2016-03-11T09:59:46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s v="theater"/>
    <s v="plays"/>
    <d v="2015-06-18T19:16:38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s v="theater"/>
    <s v="plays"/>
    <d v="2017-01-02T21:50:3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s v="theater"/>
    <s v="plays"/>
    <d v="2016-05-09T15:06:59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s v="theater"/>
    <s v="plays"/>
    <d v="2014-05-16T20:36:20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s v="theater"/>
    <s v="plays"/>
    <d v="2015-02-20T06:39:10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s v="theater"/>
    <s v="plays"/>
    <d v="2014-11-28T21:08:45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s v="theater"/>
    <s v="plays"/>
    <d v="2016-03-18T21:31:12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s v="theater"/>
    <s v="plays"/>
    <d v="2015-03-01T05:16:54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s v="theater"/>
    <s v="plays"/>
    <d v="2016-10-22T10:50:30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s v="theater"/>
    <s v="plays"/>
    <d v="2016-06-02T05:58:09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s v="theater"/>
    <s v="plays"/>
    <d v="2015-10-17T19:23:42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s v="theater"/>
    <s v="plays"/>
    <d v="2014-07-02T21:43:02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s v="theater"/>
    <s v="plays"/>
    <d v="2015-06-18T23:16:59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s v="theater"/>
    <s v="plays"/>
    <d v="2015-06-30T13:20:52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s v="theater"/>
    <s v="plays"/>
    <d v="2015-05-12T16:12:17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s v="theater"/>
    <s v="plays"/>
    <d v="2015-05-18T12:20:11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s v="theater"/>
    <s v="plays"/>
    <d v="2014-06-30T15:04:27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s v="theater"/>
    <s v="plays"/>
    <d v="2014-08-27T22:43:04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s v="theater"/>
    <s v="plays"/>
    <d v="2014-10-02T07:04:57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s v="theater"/>
    <s v="plays"/>
    <d v="2016-07-05T20:57:09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s v="theater"/>
    <s v="plays"/>
    <d v="2016-05-03T14:19:42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s v="theater"/>
    <s v="plays"/>
    <d v="2014-08-25T19:34:44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s v="theater"/>
    <s v="plays"/>
    <d v="2014-06-12T13:46:58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s v="theater"/>
    <s v="plays"/>
    <d v="2015-04-26T12:44:5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s v="theater"/>
    <s v="plays"/>
    <d v="2014-05-27T18:16:21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s v="theater"/>
    <s v="plays"/>
    <d v="2016-09-14T10:53:54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s v="theater"/>
    <s v="plays"/>
    <d v="2016-01-05T15:38:10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s v="theater"/>
    <s v="plays"/>
    <d v="2014-05-13T16:26:58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s v="theater"/>
    <s v="plays"/>
    <d v="2016-09-20T02:48:16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s v="theater"/>
    <s v="plays"/>
    <d v="2015-08-03T04:19:46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s v="theater"/>
    <s v="plays"/>
    <d v="2014-04-24T14:14:19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s v="theater"/>
    <s v="plays"/>
    <d v="2015-08-14T15:54:20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s v="theater"/>
    <s v="plays"/>
    <d v="2014-05-28T05:14:15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s v="theater"/>
    <s v="plays"/>
    <d v="2014-07-09T18:53:24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s v="theater"/>
    <s v="plays"/>
    <d v="2015-05-23T19:50:3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s v="theater"/>
    <s v="plays"/>
    <d v="2014-10-28T14:21:23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s v="theater"/>
    <s v="plays"/>
    <d v="2015-01-16T16:48:49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s v="theater"/>
    <s v="plays"/>
    <d v="2014-09-09T23:09:39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s v="theater"/>
    <s v="plays"/>
    <d v="2015-11-01T04:35:29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s v="theater"/>
    <s v="plays"/>
    <d v="2016-04-30T03:12:47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s v="theater"/>
    <s v="plays"/>
    <d v="2014-12-22T20:53:30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s v="theater"/>
    <s v="plays"/>
    <d v="2014-12-15T14:48:3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s v="theater"/>
    <s v="plays"/>
    <d v="2016-04-19T11:10:48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s v="theater"/>
    <s v="plays"/>
    <d v="2016-02-01T19:21:27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s v="theater"/>
    <s v="plays"/>
    <d v="2014-09-15T14:26:56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s v="theater"/>
    <s v="plays"/>
    <d v="2014-08-31T14:03:2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s v="theater"/>
    <s v="plays"/>
    <d v="2015-05-05T12:59:53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s v="theater"/>
    <s v="plays"/>
    <d v="2016-06-03T12:54:44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s v="theater"/>
    <s v="plays"/>
    <d v="2016-07-05T12:06:28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s v="theater"/>
    <s v="plays"/>
    <d v="2016-04-01T16:33:1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s v="theater"/>
    <s v="plays"/>
    <d v="2014-06-02T13:01:54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s v="theater"/>
    <s v="plays"/>
    <d v="2014-08-28T21:55:49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s v="theater"/>
    <s v="plays"/>
    <d v="2016-07-01T01:09:38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s v="theater"/>
    <s v="plays"/>
    <d v="2014-06-20T03:24:46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s v="theater"/>
    <s v="plays"/>
    <d v="2014-05-26T16:59:06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s v="theater"/>
    <s v="plays"/>
    <d v="2015-03-09T13:49:48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s v="theater"/>
    <s v="plays"/>
    <d v="2014-05-20T17:22:53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s v="theater"/>
    <s v="plays"/>
    <d v="2015-05-10T04:07:47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s v="theater"/>
    <s v="plays"/>
    <d v="2016-05-15T17:42:46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s v="theater"/>
    <s v="plays"/>
    <d v="2015-04-24T13:21:07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s v="theater"/>
    <s v="plays"/>
    <d v="2015-02-01T23:53:39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s v="theater"/>
    <s v="plays"/>
    <d v="2015-12-22T21:18:29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s v="theater"/>
    <s v="plays"/>
    <d v="2015-04-08T20:47:29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s v="theater"/>
    <s v="plays"/>
    <d v="2015-01-28T17:11:15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s v="theater"/>
    <s v="plays"/>
    <d v="2015-05-23T17:31:06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s v="theater"/>
    <s v="plays"/>
    <d v="2015-06-10T23:50:06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s v="theater"/>
    <s v="plays"/>
    <d v="2014-10-15T22:28:04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s v="theater"/>
    <s v="plays"/>
    <d v="2016-01-12T16:07:27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s v="theater"/>
    <s v="plays"/>
    <d v="2014-10-31T18:04:22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s v="theater"/>
    <s v="plays"/>
    <d v="2016-04-05T11:47:40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s v="theater"/>
    <s v="plays"/>
    <d v="2016-02-01T22:41:07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s v="theater"/>
    <s v="plays"/>
    <d v="2016-04-02T03:22:51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s v="theater"/>
    <s v="plays"/>
    <d v="2016-09-19T08:21:34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s v="theater"/>
    <s v="plays"/>
    <d v="2015-07-20T04:06:16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s v="theater"/>
    <s v="plays"/>
    <d v="2015-02-06T04:55:12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s v="theater"/>
    <s v="plays"/>
    <d v="2015-07-18T16:15:59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s v="theater"/>
    <s v="plays"/>
    <d v="2014-12-10T18:04:06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s v="theater"/>
    <s v="plays"/>
    <d v="2014-11-25T16:15:33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s v="theater"/>
    <s v="plays"/>
    <d v="2015-04-09T00:35:08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s v="theater"/>
    <s v="plays"/>
    <d v="2015-03-26T21:38:16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s v="theater"/>
    <s v="plays"/>
    <d v="2015-04-28T16:38:09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s v="theater"/>
    <s v="plays"/>
    <d v="2015-02-13T17:04:53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s v="theater"/>
    <s v="plays"/>
    <d v="2015-10-20T16:35:03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s v="theater"/>
    <s v="plays"/>
    <d v="2014-06-23T22:31:45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s v="theater"/>
    <s v="plays"/>
    <d v="2016-06-27T10:47:48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s v="theater"/>
    <s v="plays"/>
    <d v="2014-07-13T02:09:15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s v="theater"/>
    <s v="plays"/>
    <d v="2015-11-17T22:05:50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s v="theater"/>
    <s v="plays"/>
    <d v="2014-08-07T05:09:04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s v="theater"/>
    <s v="plays"/>
    <d v="2014-06-03T17:02:44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s v="theater"/>
    <s v="plays"/>
    <d v="2014-06-03T19:32:32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s v="theater"/>
    <s v="plays"/>
    <d v="2014-07-11T16:45:02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s v="theater"/>
    <s v="plays"/>
    <d v="2016-09-08T09:20:39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s v="theater"/>
    <s v="plays"/>
    <d v="2015-06-09T07:11:36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s v="theater"/>
    <s v="musical"/>
    <d v="2016-01-26T16:57:16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s v="theater"/>
    <s v="musical"/>
    <d v="2016-03-29T03:03:08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s v="theater"/>
    <s v="musical"/>
    <d v="2015-01-12T23:33:28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s v="theater"/>
    <s v="musical"/>
    <d v="2016-02-03T00:51:13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s v="theater"/>
    <s v="musical"/>
    <d v="2016-09-06T19:15:35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s v="theater"/>
    <s v="musical"/>
    <d v="2015-05-04T19:46:40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s v="theater"/>
    <s v="musical"/>
    <d v="2014-06-18T21:08:57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s v="theater"/>
    <s v="musical"/>
    <d v="2016-03-16T20:48:27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s v="theater"/>
    <s v="musical"/>
    <d v="2014-05-12T19:33:18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s v="theater"/>
    <s v="musical"/>
    <d v="2014-11-11T20:25:15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s v="theater"/>
    <s v="musical"/>
    <d v="2014-04-18T11:18: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s v="theater"/>
    <s v="musical"/>
    <d v="2015-06-27T02:35:53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s v="theater"/>
    <s v="musical"/>
    <d v="2014-04-10T12:36:26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s v="theater"/>
    <s v="musical"/>
    <d v="2015-06-18T11:12:17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s v="theater"/>
    <s v="musical"/>
    <d v="2015-07-08T19:31:29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s v="theater"/>
    <s v="musical"/>
    <d v="2015-03-02T18:00:26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s v="theater"/>
    <s v="musical"/>
    <d v="2016-05-09T20:13:52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s v="theater"/>
    <s v="musical"/>
    <d v="2014-06-30T18:38:02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s v="theater"/>
    <s v="musical"/>
    <d v="2014-05-29T04:00:45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s v="theater"/>
    <s v="musical"/>
    <d v="2015-02-15T00:28:1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s v="theater"/>
    <s v="musical"/>
    <d v="2014-05-13T17:28:10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s v="theater"/>
    <s v="musical"/>
    <d v="2016-03-16T14:21:1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s v="theater"/>
    <s v="musical"/>
    <d v="2015-05-14T22:20:1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s v="theater"/>
    <s v="musical"/>
    <d v="2016-05-03T20:34:12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s v="theater"/>
    <s v="musical"/>
    <d v="2016-11-08T14:48:26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s v="theater"/>
    <s v="musical"/>
    <d v="2016-10-13T00:07:27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s v="theater"/>
    <s v="musical"/>
    <d v="2015-03-24T19:00:55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s v="theater"/>
    <s v="musical"/>
    <d v="2015-03-12T22:37:23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s v="theater"/>
    <s v="musical"/>
    <d v="2014-06-24T08:49:38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s v="theater"/>
    <s v="musical"/>
    <d v="2014-09-05T02:40:21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s v="theater"/>
    <s v="musical"/>
    <d v="2014-12-16T19:39:40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s v="theater"/>
    <s v="musical"/>
    <d v="2016-02-25T17:39:00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s v="theater"/>
    <s v="musical"/>
    <d v="2015-06-11T05:16:25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s v="theater"/>
    <s v="musical"/>
    <d v="2014-08-14T21:11:25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s v="theater"/>
    <s v="musical"/>
    <d v="2016-06-25T20:41:37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s v="theater"/>
    <s v="musical"/>
    <d v="2016-02-20T03:22:00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s v="theater"/>
    <s v="musical"/>
    <d v="2016-06-10T23:32:12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s v="theater"/>
    <s v="musical"/>
    <d v="2016-06-27T15:19:29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s v="theater"/>
    <s v="musical"/>
    <d v="2016-04-27T00:54:35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s v="theater"/>
    <s v="musical"/>
    <d v="2015-06-12T12:50:06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s v="theater"/>
    <s v="musical"/>
    <d v="2015-11-25T16:41:59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s v="theater"/>
    <s v="musical"/>
    <d v="2015-05-14T19:10:18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s v="theater"/>
    <s v="musical"/>
    <d v="2016-10-23T16:00:23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s v="theater"/>
    <s v="musical"/>
    <d v="2014-05-07T16:36:32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s v="theater"/>
    <s v="musical"/>
    <d v="2015-06-15T10:43:4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s v="theater"/>
    <s v="musical"/>
    <d v="2014-11-25T22:32:09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s v="theater"/>
    <s v="musical"/>
    <d v="2015-05-08T13:55:5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s v="theater"/>
    <s v="musical"/>
    <d v="2015-07-16T10:28:10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s v="theater"/>
    <s v="musical"/>
    <d v="2016-11-15T00:42:3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s v="theater"/>
    <s v="musical"/>
    <d v="2015-03-21T21:09:25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s v="theater"/>
    <s v="musical"/>
    <d v="2014-07-11T17:20:4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s v="theater"/>
    <s v="musical"/>
    <d v="2016-02-10T22:20:43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s v="theater"/>
    <s v="musical"/>
    <d v="2014-12-09T17:41:23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s v="theater"/>
    <s v="musical"/>
    <d v="2014-12-02T16:13:36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s v="theater"/>
    <s v="musical"/>
    <d v="2015-09-22T03:01:46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s v="theater"/>
    <s v="musical"/>
    <d v="2016-02-03T23:19:28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s v="theater"/>
    <s v="musical"/>
    <d v="2016-06-06T00:13:4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s v="theater"/>
    <s v="musical"/>
    <d v="2014-07-29T21:17:20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s v="theater"/>
    <s v="musical"/>
    <d v="2014-06-09T06:13:01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s v="theater"/>
    <s v="musical"/>
    <d v="2015-03-27T21:48:59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s v="theater"/>
    <s v="plays"/>
    <d v="2015-02-24T10:53:39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s v="theater"/>
    <s v="plays"/>
    <d v="2014-06-10T12:38:27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s v="theater"/>
    <s v="plays"/>
    <d v="2015-02-19T20:22:38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s v="theater"/>
    <s v="plays"/>
    <d v="2016-04-27T15:02:53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s v="theater"/>
    <s v="plays"/>
    <d v="2015-04-15T18:01:48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s v="theater"/>
    <s v="plays"/>
    <d v="2016-05-07T06:37:01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s v="theater"/>
    <s v="plays"/>
    <d v="2015-02-23T21:41:52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s v="theater"/>
    <s v="plays"/>
    <d v="2015-07-22T06:14:17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s v="theater"/>
    <s v="plays"/>
    <d v="2014-06-17T16:33:43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s v="theater"/>
    <s v="plays"/>
    <d v="2015-10-07T16:43:36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s v="theater"/>
    <s v="plays"/>
    <d v="2015-02-10T20:13:02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s v="theater"/>
    <s v="plays"/>
    <d v="2015-06-29T05:01:44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s v="theater"/>
    <s v="plays"/>
    <d v="2015-06-05T15:38:37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s v="theater"/>
    <s v="plays"/>
    <d v="2015-12-03T04:20:07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s v="theater"/>
    <s v="plays"/>
    <d v="2015-11-21T20:06:57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s v="theater"/>
    <s v="plays"/>
    <d v="2015-06-15T21:50:44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s v="theater"/>
    <s v="plays"/>
    <d v="2016-07-20T15:01:43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s v="theater"/>
    <s v="plays"/>
    <d v="2015-05-27T01:40:14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s v="theater"/>
    <s v="plays"/>
    <d v="2015-04-07T10:09:54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s v="theater"/>
    <s v="plays"/>
    <d v="2015-01-30T22:16:41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s v="theater"/>
    <s v="plays"/>
    <d v="2014-11-01T12:39:47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s v="theater"/>
    <s v="plays"/>
    <d v="2016-08-11T20:46:11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s v="theater"/>
    <s v="plays"/>
    <d v="2016-05-13T17:46:51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s v="theater"/>
    <s v="plays"/>
    <d v="2014-10-15T20:22:25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s v="theater"/>
    <s v="plays"/>
    <d v="2016-01-06T02:45:35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s v="theater"/>
    <s v="plays"/>
    <d v="2014-11-20T20:56:12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s v="theater"/>
    <s v="plays"/>
    <d v="2015-05-19T10:41:07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s v="theater"/>
    <s v="plays"/>
    <d v="2016-03-31T22:36:48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s v="theater"/>
    <s v="plays"/>
    <d v="2016-07-02T22:14:12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s v="theater"/>
    <s v="plays"/>
    <d v="2015-05-28T18:22:38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s v="theater"/>
    <s v="plays"/>
    <d v="2015-04-22T17:03:29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s v="theater"/>
    <s v="plays"/>
    <d v="2015-05-31T03:25:24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s v="theater"/>
    <s v="plays"/>
    <d v="2016-03-03T16:50:29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s v="theater"/>
    <s v="plays"/>
    <d v="2014-05-21T18:51:27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s v="theater"/>
    <s v="plays"/>
    <d v="2014-04-11T11:50:5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s v="theater"/>
    <s v="plays"/>
    <d v="2014-05-07T01:44:24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s v="theater"/>
    <s v="plays"/>
    <d v="2014-05-07T14:48:5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s v="theater"/>
    <s v="plays"/>
    <d v="2015-09-01T15:02:54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s v="theater"/>
    <s v="plays"/>
    <d v="2014-09-03T05:19:02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s v="theater"/>
    <s v="plays"/>
    <d v="2015-06-04T05:23:11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s v="theater"/>
    <s v="plays"/>
    <d v="2015-09-18T19:36:29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s v="theater"/>
    <s v="plays"/>
    <d v="2015-05-12T18:24:44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s v="theater"/>
    <s v="plays"/>
    <d v="2014-12-02T02:59:03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s v="theater"/>
    <s v="plays"/>
    <d v="2015-06-17T10:32:59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s v="theater"/>
    <s v="plays"/>
    <d v="2015-03-02T04:34:36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s v="theater"/>
    <s v="plays"/>
    <d v="2014-07-28T20:09:38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s v="theater"/>
    <s v="plays"/>
    <d v="2015-04-09T21:14:18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s v="theater"/>
    <s v="plays"/>
    <d v="2015-02-24T23:17:51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s v="theater"/>
    <s v="plays"/>
    <d v="2015-02-06T17:50:03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s v="theater"/>
    <s v="plays"/>
    <d v="2014-07-09T17:41:30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s v="theater"/>
    <s v="plays"/>
    <d v="2015-05-04T10:20:44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s v="theater"/>
    <s v="plays"/>
    <d v="2014-05-30T21:26:47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s v="theater"/>
    <s v="plays"/>
    <d v="2014-07-13T15:51:5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s v="theater"/>
    <s v="plays"/>
    <d v="2014-10-02T14:09:37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s v="theater"/>
    <s v="plays"/>
    <d v="2016-08-29T06:15:56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s v="theater"/>
    <s v="plays"/>
    <d v="2015-09-06T15:11:45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s v="theater"/>
    <s v="plays"/>
    <d v="2015-10-18T21:24:1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s v="theater"/>
    <s v="plays"/>
    <d v="2014-07-21T15:38:18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s v="theater"/>
    <s v="plays"/>
    <d v="2016-02-02T22:43:41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s v="theater"/>
    <s v="plays"/>
    <d v="2016-05-19T19:32:19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s v="theater"/>
    <s v="musical"/>
    <d v="2014-08-14T15:50:05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s v="theater"/>
    <s v="musical"/>
    <d v="2015-02-12T17:23:12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s v="theater"/>
    <s v="musical"/>
    <d v="2014-06-03T04:07:58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s v="theater"/>
    <s v="musical"/>
    <d v="2017-01-28T18:44:10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s v="theater"/>
    <s v="musical"/>
    <d v="2015-06-25T03:29:56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s v="theater"/>
    <s v="musical"/>
    <d v="2015-09-08T16:42:15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s v="theater"/>
    <s v="musical"/>
    <d v="2015-01-03T00:23:42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s v="theater"/>
    <s v="musical"/>
    <d v="2016-09-02T08:19:2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s v="theater"/>
    <s v="musical"/>
    <d v="2016-01-03T14:58:48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s v="theater"/>
    <s v="musical"/>
    <d v="2016-11-08T16:15:52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s v="theater"/>
    <s v="musical"/>
    <d v="2015-05-30T19:39:06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s v="theater"/>
    <s v="musical"/>
    <d v="2014-12-26T20:39:56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s v="theater"/>
    <s v="musical"/>
    <d v="2014-06-25T19:33:4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s v="theater"/>
    <s v="musical"/>
    <d v="2017-01-21T00:26:39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s v="theater"/>
    <s v="musical"/>
    <d v="2016-01-04T23:36:10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s v="theater"/>
    <s v="musical"/>
    <d v="2014-08-03T14:27:49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s v="theater"/>
    <s v="musical"/>
    <d v="2015-03-02T18:59:52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s v="theater"/>
    <s v="musical"/>
    <d v="2016-04-09T22:49:51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s v="theater"/>
    <s v="musical"/>
    <d v="2014-11-11T05:28:22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s v="theater"/>
    <s v="musical"/>
    <d v="2015-03-16T20:35:29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s v="theater"/>
    <s v="plays"/>
    <d v="2017-01-27T13:05:5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s v="theater"/>
    <s v="plays"/>
    <d v="2014-12-04T00:07:10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s v="theater"/>
    <s v="plays"/>
    <d v="2015-06-16T18:12:24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s v="theater"/>
    <s v="plays"/>
    <d v="2015-02-21T03:10:44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s v="theater"/>
    <s v="plays"/>
    <d v="2014-08-16T15:39:17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s v="theater"/>
    <s v="plays"/>
    <d v="2014-05-20T15:47:20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s v="theater"/>
    <s v="plays"/>
    <d v="2016-11-05T23:00:12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s v="theater"/>
    <s v="plays"/>
    <d v="2015-01-28T06:00:18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s v="theater"/>
    <s v="plays"/>
    <d v="2014-06-03T04:36:18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s v="theater"/>
    <s v="plays"/>
    <d v="2014-12-09T20:58:03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s v="theater"/>
    <s v="plays"/>
    <d v="2015-07-08T11:34:30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s v="theater"/>
    <s v="plays"/>
    <d v="2014-07-23T18:36:01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s v="theater"/>
    <s v="plays"/>
    <d v="2015-05-12T02:13:11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s v="theater"/>
    <s v="plays"/>
    <d v="2015-11-09T19:49:59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s v="theater"/>
    <s v="plays"/>
    <d v="2016-10-20T11:14: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s v="theater"/>
    <s v="plays"/>
    <d v="2015-07-01T00:16:05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s v="theater"/>
    <s v="plays"/>
    <d v="2015-04-01T05:30:00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s v="theater"/>
    <s v="plays"/>
    <d v="2015-04-30T14:58:23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s v="theater"/>
    <s v="plays"/>
    <d v="2015-05-19T22:01:33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s v="theater"/>
    <s v="plays"/>
    <d v="2014-09-24T19:40:06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s v="theater"/>
    <s v="plays"/>
    <d v="2014-07-14T03:14:56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s v="theater"/>
    <s v="plays"/>
    <d v="2014-08-12T08:37:22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s v="theater"/>
    <s v="plays"/>
    <d v="2015-08-08T18:09:57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s v="theater"/>
    <s v="plays"/>
    <d v="2014-10-27T19:29:37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s v="theater"/>
    <s v="plays"/>
    <d v="2015-02-24T06:28:50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s v="theater"/>
    <s v="plays"/>
    <d v="2015-10-31T05:04:09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s v="theater"/>
    <s v="plays"/>
    <d v="2015-04-20T19:39:16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s v="theater"/>
    <s v="plays"/>
    <d v="2016-05-02T23:38:29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s v="theater"/>
    <s v="plays"/>
    <d v="2016-05-04T11:19:12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s v="theater"/>
    <s v="plays"/>
    <d v="2014-08-12T12:39:21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s v="theater"/>
    <s v="plays"/>
    <d v="2014-07-23T15:57:03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s v="theater"/>
    <s v="plays"/>
    <d v="2015-12-20T16:26:13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s v="theater"/>
    <s v="plays"/>
    <d v="2016-10-14T09:17:4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s v="theater"/>
    <s v="plays"/>
    <d v="2014-10-14T13:00:55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s v="theater"/>
    <s v="plays"/>
    <d v="2015-01-16T18:26:50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s v="theater"/>
    <s v="plays"/>
    <d v="2015-03-12T23:31:11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s v="theater"/>
    <s v="plays"/>
    <d v="2014-05-27T23:02:02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s v="theater"/>
    <s v="plays"/>
    <d v="2014-06-30T20:53:59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s v="theater"/>
    <s v="plays"/>
    <d v="2014-11-27T02:02:28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s v="theater"/>
    <s v="plays"/>
    <d v="2014-07-10T06:25:04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s v="theater"/>
    <s v="plays"/>
    <d v="2015-09-18T16:23:47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s v="theater"/>
    <s v="plays"/>
    <d v="2016-08-19T19:51:05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s v="theater"/>
    <s v="plays"/>
    <d v="2016-03-04T08:07:48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s v="theater"/>
    <s v="plays"/>
    <d v="2015-08-12T03:38:27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s v="theater"/>
    <s v="plays"/>
    <d v="2016-02-15T04:02:44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s v="theater"/>
    <s v="plays"/>
    <d v="2016-06-17T23:14:22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s v="theater"/>
    <s v="plays"/>
    <d v="2015-08-17T16:07:19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s v="theater"/>
    <s v="plays"/>
    <d v="2015-08-05T15:45:46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s v="theater"/>
    <s v="plays"/>
    <d v="2016-11-01T06:18:40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s v="theater"/>
    <s v="plays"/>
    <d v="2016-06-13T15:09:20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s v="theater"/>
    <s v="plays"/>
    <d v="2015-05-27T21:44:14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s v="theater"/>
    <s v="plays"/>
    <d v="2014-10-03T09:36:1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s v="theater"/>
    <s v="plays"/>
    <d v="2014-11-18T11:49:11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s v="theater"/>
    <s v="plays"/>
    <d v="2014-10-28T14:05:37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s v="theater"/>
    <s v="plays"/>
    <d v="2015-04-17T21:41:54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s v="theater"/>
    <s v="plays"/>
    <d v="2015-10-02T18:41:08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s v="theater"/>
    <s v="plays"/>
    <d v="2015-07-28T15:54:35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s v="theater"/>
    <s v="plays"/>
    <d v="2015-04-15T19:14:28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s v="theater"/>
    <s v="plays"/>
    <d v="2015-01-27T20:00:22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s v="theater"/>
    <s v="plays"/>
    <d v="2016-09-02T03:25:44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s v="theater"/>
    <s v="plays"/>
    <d v="2014-07-09T07:48:43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s v="theater"/>
    <s v="plays"/>
    <d v="2015-01-12T02:53:41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s v="theater"/>
    <s v="plays"/>
    <d v="2016-03-10T16:51:2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s v="theater"/>
    <s v="plays"/>
    <d v="2016-03-04T19:49:02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s v="theater"/>
    <s v="plays"/>
    <d v="2015-08-27T18:58:10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s v="theater"/>
    <s v="plays"/>
    <d v="2016-06-29T01:09:46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s v="theater"/>
    <s v="plays"/>
    <d v="2014-05-15T15:37:4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s v="theater"/>
    <s v="plays"/>
    <d v="2015-10-29T20:22:21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s v="theater"/>
    <s v="plays"/>
    <d v="2016-03-28T22:22:07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s v="theater"/>
    <s v="plays"/>
    <d v="2016-05-23T23:25:54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s v="theater"/>
    <s v="plays"/>
    <d v="2014-06-26T22:48:32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s v="theater"/>
    <s v="plays"/>
    <d v="2014-08-29T18:55:56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s v="theater"/>
    <s v="plays"/>
    <d v="2015-12-04T20:17:36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s v="theater"/>
    <s v="plays"/>
    <d v="2014-04-16T21:23:30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s v="theater"/>
    <s v="plays"/>
    <d v="2015-11-03T14:54:54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s v="theater"/>
    <s v="plays"/>
    <d v="2015-10-19T03:41:57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s v="theater"/>
    <s v="plays"/>
    <d v="2015-02-18T17:19:46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s v="theater"/>
    <s v="plays"/>
    <d v="2016-02-14T05:39:40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s v="theater"/>
    <s v="plays"/>
    <d v="2014-06-11T17:04:38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s v="theater"/>
    <s v="plays"/>
    <d v="2017-02-04T06:58:2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s v="theater"/>
    <s v="plays"/>
    <d v="2016-03-23T19:34:33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s v="theater"/>
    <s v="plays"/>
    <d v="2016-08-19T20:30:46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s v="theater"/>
    <s v="plays"/>
    <d v="2016-03-18T20:43:31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s v="theater"/>
    <s v="plays"/>
    <d v="2014-06-21T12:52:06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s v="theater"/>
    <s v="plays"/>
    <d v="2014-12-08T01:37:14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s v="theater"/>
    <s v="plays"/>
    <d v="2016-04-09T16:25:10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s v="theater"/>
    <s v="plays"/>
    <d v="2016-05-03T13:07:28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s v="theater"/>
    <s v="plays"/>
    <d v="2016-06-13T20:48:18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s v="theater"/>
    <s v="plays"/>
    <d v="2014-07-10T20:36:01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s v="theater"/>
    <s v="plays"/>
    <d v="2016-06-22T18:55:32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s v="theater"/>
    <s v="plays"/>
    <d v="2014-12-02T15:25:53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s v="theater"/>
    <s v="plays"/>
    <d v="2015-03-06T21:40:57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s v="theater"/>
    <s v="plays"/>
    <d v="2014-06-05T14:22:27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s v="theater"/>
    <s v="plays"/>
    <d v="2016-05-18T04:19:09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s v="theater"/>
    <s v="plays"/>
    <d v="2015-05-08T19:26:20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s v="theater"/>
    <s v="plays"/>
    <d v="2014-04-18T20:52:36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s v="theater"/>
    <s v="plays"/>
    <d v="2014-10-08T23:07:2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s v="theater"/>
    <s v="plays"/>
    <d v="2016-01-30T16:58:40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s v="theater"/>
    <s v="plays"/>
    <d v="2016-04-07T13:09:54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s v="theater"/>
    <s v="plays"/>
    <d v="2014-05-06T22:11:30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s v="theater"/>
    <s v="plays"/>
    <d v="2015-08-14T01:56:53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s v="theater"/>
    <s v="plays"/>
    <d v="2015-10-09T17:59:41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s v="theater"/>
    <s v="plays"/>
    <d v="2016-02-01T16:08:13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s v="theater"/>
    <s v="plays"/>
    <d v="2015-05-01T15:28:02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s v="theater"/>
    <s v="plays"/>
    <d v="2015-10-12T22:34:19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s v="theater"/>
    <s v="plays"/>
    <d v="2015-04-13T20:45:12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s v="theater"/>
    <s v="plays"/>
    <d v="2014-06-19T09:21:30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s v="theater"/>
    <s v="plays"/>
    <d v="2015-01-15T16:24:37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s v="theater"/>
    <s v="plays"/>
    <d v="2014-11-07T06:24:24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s v="theater"/>
    <s v="plays"/>
    <d v="2015-03-06T09:23:41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s v="theater"/>
    <s v="plays"/>
    <d v="2015-02-26T23:07:06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s v="theater"/>
    <s v="plays"/>
    <d v="2014-07-22T19:53:18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s v="theater"/>
    <s v="plays"/>
    <d v="2016-03-08T15:29:18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s v="theater"/>
    <s v="plays"/>
    <d v="2017-02-09T23:08:28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s v="theater"/>
    <s v="plays"/>
    <d v="2014-08-28T01:02:41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s v="theater"/>
    <s v="plays"/>
    <d v="2015-01-16T14:05:47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s v="theater"/>
    <s v="plays"/>
    <d v="2014-09-08T03:54:17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s v="theater"/>
    <s v="plays"/>
    <d v="2014-08-21T19:23: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s v="theater"/>
    <s v="plays"/>
    <d v="2016-01-22T18:33:07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s v="theater"/>
    <s v="plays"/>
    <d v="2014-07-28T18:33:01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s v="theater"/>
    <s v="plays"/>
    <d v="2015-06-22T23:08:27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s v="theater"/>
    <s v="plays"/>
    <d v="2014-07-31T16:49:20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s v="theater"/>
    <s v="plays"/>
    <d v="2014-10-09T18:29:26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s v="theater"/>
    <s v="plays"/>
    <d v="2014-12-29T13:04:38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s v="theater"/>
    <s v="plays"/>
    <d v="2015-04-02T13:04:09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s v="theater"/>
    <s v="plays"/>
    <d v="2015-01-17T07:13:4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s v="theater"/>
    <s v="plays"/>
    <d v="2016-02-19T05:54:29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s v="theater"/>
    <s v="plays"/>
    <d v="2015-06-19T18:44:23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s v="theater"/>
    <s v="plays"/>
    <d v="2014-08-18T20:56:40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s v="theater"/>
    <s v="plays"/>
    <d v="2014-08-05T16:07:54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s v="theater"/>
    <s v="plays"/>
    <d v="2016-09-07T21:51:4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s v="theater"/>
    <s v="plays"/>
    <d v="2016-02-17T16:13:16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s v="theater"/>
    <s v="plays"/>
    <d v="2015-02-22T04:34:59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s v="theater"/>
    <s v="plays"/>
    <d v="2014-08-27T21:52:38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s v="theater"/>
    <s v="plays"/>
    <d v="2014-12-17T14:01:07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s v="theater"/>
    <s v="plays"/>
    <d v="2016-02-08T23:59: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s v="theater"/>
    <s v="plays"/>
    <d v="2015-08-01T16:04:57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s v="theater"/>
    <s v="plays"/>
    <d v="2015-05-27T05:42:16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s v="theater"/>
    <s v="plays"/>
    <d v="2015-10-05T15:43:59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s v="theater"/>
    <s v="plays"/>
    <d v="2017-02-02T23:18:01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s v="theater"/>
    <s v="plays"/>
    <d v="2014-05-06T22:31:40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s v="theater"/>
    <s v="plays"/>
    <d v="2015-11-14T00:36:10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s v="theater"/>
    <s v="plays"/>
    <d v="2016-01-05T15:43:19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s v="theater"/>
    <s v="plays"/>
    <d v="2014-10-29T14:02:44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s v="theater"/>
    <s v="plays"/>
    <d v="2015-10-16T19:25:16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s v="theater"/>
    <s v="plays"/>
    <d v="2016-09-01T06:27:04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s v="theater"/>
    <s v="plays"/>
    <d v="2015-03-04T22:44:10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s v="theater"/>
    <s v="plays"/>
    <d v="2014-09-21T21:11:27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s v="theater"/>
    <s v="plays"/>
    <d v="2014-06-14T22:29:24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s v="theater"/>
    <s v="plays"/>
    <d v="2016-05-07T01:41:55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s v="theater"/>
    <s v="plays"/>
    <d v="2014-08-18T19:10:10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s v="theater"/>
    <s v="plays"/>
    <d v="2015-10-28T16:06:07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s v="theater"/>
    <s v="plays"/>
    <d v="2015-05-20T05:33:24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s v="theater"/>
    <s v="plays"/>
    <d v="2016-07-08T11:22:34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s v="theater"/>
    <s v="plays"/>
    <d v="2014-12-22T02:01:04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s v="theater"/>
    <s v="plays"/>
    <d v="2014-11-05T22:58:45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s v="theater"/>
    <s v="plays"/>
    <d v="2015-03-11T05:16:22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s v="theater"/>
    <s v="plays"/>
    <d v="2014-07-22T04:49:49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s v="theater"/>
    <s v="plays"/>
    <d v="2014-09-22T15:36:50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s v="theater"/>
    <s v="plays"/>
    <d v="2014-12-18T00:32:23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s v="theater"/>
    <s v="plays"/>
    <d v="2016-03-07T12:13:07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s v="theater"/>
    <s v="plays"/>
    <d v="2015-06-14T23:00:15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s v="theater"/>
    <s v="plays"/>
    <d v="2014-09-23T15:16:31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s v="theater"/>
    <s v="plays"/>
    <d v="2014-05-02T19:26:37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s v="theater"/>
    <s v="plays"/>
    <d v="2014-08-14T21:05:16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s v="theater"/>
    <s v="plays"/>
    <d v="2014-10-16T16:33:48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s v="theater"/>
    <s v="plays"/>
    <d v="2016-08-31T20:11:25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s v="theater"/>
    <s v="plays"/>
    <d v="2014-05-20T15:33:51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s v="theater"/>
    <s v="plays"/>
    <d v="2016-06-13T22:23:59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s v="theater"/>
    <s v="plays"/>
    <d v="2015-11-02T23:14:40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s v="theater"/>
    <s v="plays"/>
    <d v="2016-03-17T01:27:24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s v="theater"/>
    <s v="plays"/>
    <d v="2014-08-15T15:22:32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s v="theater"/>
    <s v="plays"/>
    <d v="2014-05-20T16:40:56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s v="theater"/>
    <s v="plays"/>
    <d v="2016-02-21T03:23:43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s v="theater"/>
    <s v="plays"/>
    <d v="2016-06-02T17:44:28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s v="theater"/>
    <s v="plays"/>
    <d v="2014-05-28T16:21:24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s v="theater"/>
    <s v="plays"/>
    <d v="2015-03-30T14:07:06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s v="theater"/>
    <s v="plays"/>
    <d v="2014-07-13T22:50:11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s v="theater"/>
    <s v="plays"/>
    <d v="2016-04-19T00:56:28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s v="theater"/>
    <s v="plays"/>
    <d v="2015-08-19T02:49:10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s v="theater"/>
    <s v="plays"/>
    <d v="2016-12-14T23:07:35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s v="theater"/>
    <s v="plays"/>
    <d v="2015-01-18T15:52:36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s v="theater"/>
    <s v="plays"/>
    <d v="2015-01-27T16:00:2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s v="theater"/>
    <s v="plays"/>
    <d v="2016-11-26T19:18:5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s v="theater"/>
    <s v="plays"/>
    <d v="2014-06-22T18:35:11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s v="theater"/>
    <s v="plays"/>
    <d v="2015-03-15T08:17:06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s v="theater"/>
    <s v="plays"/>
    <d v="2015-10-06T13:16:15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s v="theater"/>
    <s v="plays"/>
    <d v="2014-05-20T01:06:09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s v="theater"/>
    <s v="plays"/>
    <d v="2014-09-23T19:05:49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s v="theater"/>
    <s v="plays"/>
    <d v="2016-11-21T17:03:14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s v="theater"/>
    <s v="plays"/>
    <d v="2016-12-28T18:54:02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s v="theater"/>
    <s v="plays"/>
    <d v="2016-05-20T22:32:01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s v="theater"/>
    <s v="plays"/>
    <d v="2016-05-21T16:45:16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s v="theater"/>
    <s v="plays"/>
    <d v="2015-02-06T13:57:05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s v="theater"/>
    <s v="plays"/>
    <d v="2015-10-30T04:32:33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s v="theater"/>
    <s v="plays"/>
    <d v="2015-12-15T18:16:56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s v="theater"/>
    <s v="plays"/>
    <d v="2016-09-09T10:28:26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s v="theater"/>
    <s v="plays"/>
    <d v="2015-02-23T14:29:3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s v="theater"/>
    <s v="plays"/>
    <d v="2015-10-27T22:34:59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s v="theater"/>
    <s v="plays"/>
    <d v="2016-06-17T17:49:46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s v="theater"/>
    <s v="plays"/>
    <d v="2014-12-17T14:42:04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s v="theater"/>
    <s v="plays"/>
    <d v="2015-04-28T17:34:48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s v="theater"/>
    <s v="plays"/>
    <d v="2015-07-24T16:08:57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s v="theater"/>
    <s v="plays"/>
    <d v="2014-12-17T12:09:1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s v="theater"/>
    <s v="plays"/>
    <d v="2015-02-04T04:40:47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s v="theater"/>
    <s v="plays"/>
    <d v="2015-06-23T19:34:5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s v="theater"/>
    <s v="plays"/>
    <d v="2014-09-08T02:05:00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s v="theater"/>
    <s v="plays"/>
    <d v="2016-11-19T00:45:50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s v="theater"/>
    <s v="plays"/>
    <d v="2017-01-15T12:43:39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s v="theater"/>
    <s v="plays"/>
    <d v="2015-12-06T19:47:1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s v="theater"/>
    <s v="plays"/>
    <d v="2016-05-05T17:19:57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s v="theater"/>
    <s v="plays"/>
    <d v="2016-07-19T20:24:33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s v="theater"/>
    <s v="plays"/>
    <d v="2014-10-15T02:59:5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s v="theater"/>
    <s v="plays"/>
    <d v="2016-12-26T21:41:22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s v="theater"/>
    <s v="plays"/>
    <d v="2016-04-15T20:21:13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s v="theater"/>
    <s v="plays"/>
    <d v="2015-07-03T19:59:26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s v="theater"/>
    <s v="plays"/>
    <d v="2016-09-27T06:40:3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s v="theater"/>
    <s v="plays"/>
    <d v="2016-11-23T00:15:09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s v="theater"/>
    <s v="plays"/>
    <d v="2015-02-18T01:11: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s v="theater"/>
    <s v="plays"/>
    <d v="2014-09-01T22:00:01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s v="theater"/>
    <s v="plays"/>
    <d v="2017-02-01T00:45:37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s v="theater"/>
    <s v="plays"/>
    <d v="2015-10-30T12:56:44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s v="theater"/>
    <s v="plays"/>
    <d v="2016-05-22T15:02:31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s v="theater"/>
    <s v="plays"/>
    <d v="2015-01-25T03:15:40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s v="theater"/>
    <s v="plays"/>
    <d v="2016-01-31T22:43:06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s v="theater"/>
    <s v="plays"/>
    <d v="2015-12-20T13:45:23"/>
    <d v="2016-01-08T06:34:00"/>
  </r>
  <r>
    <x v="4114"/>
    <m/>
    <m/>
    <m/>
    <m/>
    <x v="4"/>
    <m/>
    <m/>
    <m/>
    <m/>
    <m/>
    <x v="502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C4AB8-9B60-7E46-BA30-7DBD51E006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2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ED2D1-68CB-AF4A-B718-CA6E05C11F5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3"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2">
    <pageField fld="11" hier="-1"/>
    <pageField fld="1" hier="-1"/>
  </pageFields>
  <dataFields count="1">
    <dataField name="Count of Sub-Category" fld="1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851F7-C29B-684C-B349-C3C99005F7E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B90CB-C092-DD4F-9E78-47F7708327CF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F1534" firstHeaderRow="1" firstDataRow="1" firstDataCol="1" rowPageCount="1" colPageCount="1"/>
  <pivotFields count="20">
    <pivotField axis="axisRow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hier="-1"/>
  </pageFields>
  <dataFields count="1">
    <dataField name="Sum of backers_unsuccessful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95885-B0B3-2440-B745-0ACF8735084B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189" firstHeaderRow="1" firstDataRow="1" firstDataCol="1" rowPageCount="1" colPageCount="1"/>
  <pivotFields count="20">
    <pivotField axis="axisRow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Items count="1">
    <i/>
  </colItems>
  <pageFields count="1">
    <pageField fld="5" hier="-1"/>
  </pageFields>
  <dataFields count="1">
    <dataField name="sum_backers_successful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58" zoomScale="125" zoomScaleNormal="110" workbookViewId="0">
      <selection activeCell="C6" sqref="C6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 outlineLevel="1"/>
    <col min="15" max="15" width="13.5" bestFit="1" customWidth="1"/>
    <col min="16" max="16" width="16.1640625" customWidth="1"/>
    <col min="17" max="17" width="13.6640625" bestFit="1" customWidth="1"/>
    <col min="18" max="18" width="14.5" bestFit="1" customWidth="1"/>
    <col min="19" max="19" width="21.83203125" style="15" bestFit="1" customWidth="1"/>
    <col min="20" max="20" width="19.6640625" style="15" bestFit="1" customWidth="1"/>
  </cols>
  <sheetData>
    <row r="1" spans="1:21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8364</v>
      </c>
      <c r="R1" s="1" t="s">
        <v>8308</v>
      </c>
      <c r="S1" s="1" t="s">
        <v>8365</v>
      </c>
      <c r="T1" s="1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8" t="s">
        <v>8309</v>
      </c>
      <c r="R2" s="8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8309</v>
      </c>
      <c r="R3" s="8" t="s">
        <v>8310</v>
      </c>
      <c r="S3" s="14">
        <f t="shared" ref="S3:S66" si="2">(((J3/60)/60)/24)+DATE(1970,1,1)</f>
        <v>42766.600497685184</v>
      </c>
      <c r="T3" s="14">
        <f>(((I3/60)/60)/24)+DATE(1970,1,1)</f>
        <v>42796.600497685184</v>
      </c>
      <c r="U3" s="12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8309</v>
      </c>
      <c r="R4" s="8" t="s">
        <v>8310</v>
      </c>
      <c r="S4" s="14">
        <f t="shared" si="2"/>
        <v>42405.702349537038</v>
      </c>
      <c r="T4" s="14">
        <f>(((I4/60)/60)/24)+DATE(1970,1,1)</f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s="8" t="s">
        <v>8310</v>
      </c>
      <c r="S5" s="14">
        <f t="shared" si="2"/>
        <v>41828.515127314815</v>
      </c>
      <c r="T5" s="14">
        <f>(((I5/60)/60)/24)+DATE(1970,1,1)</f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s="8" t="s">
        <v>8310</v>
      </c>
      <c r="S6" s="14">
        <f t="shared" si="2"/>
        <v>42327.834247685183</v>
      </c>
      <c r="T6" s="14">
        <f t="shared" ref="T6:T69" si="3">(((I6/60)/60)/24)+DATE(1970,1,1)</f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s="8" t="s">
        <v>8310</v>
      </c>
      <c r="S7" s="14">
        <f t="shared" si="2"/>
        <v>42563.932951388888</v>
      </c>
      <c r="T7" s="14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s="8" t="s">
        <v>8310</v>
      </c>
      <c r="S8" s="14">
        <f t="shared" si="2"/>
        <v>41794.072337962964</v>
      </c>
      <c r="T8" s="14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s="8" t="s">
        <v>8310</v>
      </c>
      <c r="S9" s="14">
        <f t="shared" si="2"/>
        <v>42516.047071759262</v>
      </c>
      <c r="T9" s="14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s="8" t="s">
        <v>8310</v>
      </c>
      <c r="S10" s="14">
        <f t="shared" si="2"/>
        <v>42468.94458333333</v>
      </c>
      <c r="T10" s="14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s="8" t="s">
        <v>8310</v>
      </c>
      <c r="S11" s="14">
        <f t="shared" si="2"/>
        <v>42447.103518518517</v>
      </c>
      <c r="T11" s="14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s="8" t="s">
        <v>8310</v>
      </c>
      <c r="S12" s="14">
        <f t="shared" si="2"/>
        <v>41780.068043981482</v>
      </c>
      <c r="T12" s="14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s="8" t="s">
        <v>8310</v>
      </c>
      <c r="S13" s="14">
        <f t="shared" si="2"/>
        <v>42572.778495370367</v>
      </c>
      <c r="T13" s="14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s="8" t="s">
        <v>8310</v>
      </c>
      <c r="S14" s="14">
        <f t="shared" si="2"/>
        <v>41791.713252314818</v>
      </c>
      <c r="T14" s="14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s="8" t="s">
        <v>8310</v>
      </c>
      <c r="S15" s="14">
        <f t="shared" si="2"/>
        <v>42508.677187499998</v>
      </c>
      <c r="T15" s="14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s="8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s="8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s="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s="8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s="8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s="8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8309</v>
      </c>
      <c r="R22" s="8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s="8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s="8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s="8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s="8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s="8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s="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s="8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s="8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s="8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s="8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8309</v>
      </c>
      <c r="R33" s="8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s="8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s="8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s="8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s="8" t="s">
        <v>8310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s="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s="8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s="8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s="8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s="8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8309</v>
      </c>
      <c r="R43" s="8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s="8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s="8" t="s">
        <v>8310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8309</v>
      </c>
      <c r="R46" s="8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8309</v>
      </c>
      <c r="R47" s="8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s="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s="8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s="8" t="s">
        <v>8310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8309</v>
      </c>
      <c r="R51" s="8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8309</v>
      </c>
      <c r="R52" s="8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s="8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s="8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s="8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s="8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s="8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s="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s="8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s="8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s="8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s="8" t="s">
        <v>8311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s="8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s="8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s="8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s="8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23" si="5">E67/L67</f>
        <v>132.05263157894737</v>
      </c>
      <c r="Q67" s="8" t="s">
        <v>8309</v>
      </c>
      <c r="R67" s="8" t="s">
        <v>8311</v>
      </c>
      <c r="S67" s="14">
        <f t="shared" ref="S67:S130" si="6">(((J67/60)/60)/24)+DATE(1970,1,1)</f>
        <v>41835.821226851855</v>
      </c>
      <c r="T67" s="14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8309</v>
      </c>
      <c r="R68" s="8" t="s">
        <v>8311</v>
      </c>
      <c r="S68" s="14">
        <f t="shared" si="6"/>
        <v>42539.849768518514</v>
      </c>
      <c r="T68" s="14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8309</v>
      </c>
      <c r="R69" s="8" t="s">
        <v>8311</v>
      </c>
      <c r="S69" s="14">
        <f t="shared" si="6"/>
        <v>41075.583379629628</v>
      </c>
      <c r="T69" s="14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8309</v>
      </c>
      <c r="R70" s="8" t="s">
        <v>8311</v>
      </c>
      <c r="S70" s="14">
        <f t="shared" si="6"/>
        <v>41663.569340277776</v>
      </c>
      <c r="T70" s="14">
        <f t="shared" ref="T70:T133" si="7"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8309</v>
      </c>
      <c r="R71" s="8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8309</v>
      </c>
      <c r="R72" s="8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8309</v>
      </c>
      <c r="R73" s="8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8309</v>
      </c>
      <c r="R74" s="8" t="s">
        <v>8311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8309</v>
      </c>
      <c r="R75" s="8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8309</v>
      </c>
      <c r="R76" s="8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8309</v>
      </c>
      <c r="R77" s="8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8309</v>
      </c>
      <c r="R78" s="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8309</v>
      </c>
      <c r="R79" s="8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8309</v>
      </c>
      <c r="R80" s="8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8309</v>
      </c>
      <c r="R81" s="8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8309</v>
      </c>
      <c r="R82" s="8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8309</v>
      </c>
      <c r="R83" s="8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8309</v>
      </c>
      <c r="R84" s="8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8309</v>
      </c>
      <c r="R85" s="8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8309</v>
      </c>
      <c r="R86" s="8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8309</v>
      </c>
      <c r="R87" s="8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8309</v>
      </c>
      <c r="R88" s="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8309</v>
      </c>
      <c r="R89" s="8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8309</v>
      </c>
      <c r="R90" s="8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8309</v>
      </c>
      <c r="R91" s="8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8309</v>
      </c>
      <c r="R92" s="8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8309</v>
      </c>
      <c r="R93" s="8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8309</v>
      </c>
      <c r="R94" s="8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8309</v>
      </c>
      <c r="R95" s="8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8309</v>
      </c>
      <c r="R96" s="8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8309</v>
      </c>
      <c r="R97" s="8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8309</v>
      </c>
      <c r="R98" s="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8309</v>
      </c>
      <c r="R99" s="8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8309</v>
      </c>
      <c r="R100" s="8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8309</v>
      </c>
      <c r="R101" s="8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8309</v>
      </c>
      <c r="R102" s="8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8309</v>
      </c>
      <c r="R103" s="8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8309</v>
      </c>
      <c r="R104" s="8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8309</v>
      </c>
      <c r="R105" s="8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8309</v>
      </c>
      <c r="R106" s="8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8309</v>
      </c>
      <c r="R107" s="8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8309</v>
      </c>
      <c r="R108" s="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8309</v>
      </c>
      <c r="R109" s="8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8309</v>
      </c>
      <c r="R110" s="8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8309</v>
      </c>
      <c r="R111" s="8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8309</v>
      </c>
      <c r="R112" s="8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8309</v>
      </c>
      <c r="R113" s="8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8309</v>
      </c>
      <c r="R114" s="8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8309</v>
      </c>
      <c r="R115" s="8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8309</v>
      </c>
      <c r="R116" s="8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8309</v>
      </c>
      <c r="R117" s="8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8309</v>
      </c>
      <c r="R118" s="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8309</v>
      </c>
      <c r="R119" s="8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8309</v>
      </c>
      <c r="R120" s="8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8309</v>
      </c>
      <c r="R121" s="8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8309</v>
      </c>
      <c r="R122" s="8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8309</v>
      </c>
      <c r="R123" s="8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>IFERROR(E124/L124, 0)</f>
        <v>0</v>
      </c>
      <c r="Q124" s="8" t="s">
        <v>8309</v>
      </c>
      <c r="R124" s="8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ref="P125:P188" si="8">IFERROR(E125/L125, 0)</f>
        <v>25.166666666666668</v>
      </c>
      <c r="Q125" s="8" t="s">
        <v>8309</v>
      </c>
      <c r="R125" s="8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8"/>
        <v>0</v>
      </c>
      <c r="Q126" s="8" t="s">
        <v>8309</v>
      </c>
      <c r="R126" s="8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8"/>
        <v>11.666666666666666</v>
      </c>
      <c r="Q127" s="8" t="s">
        <v>8309</v>
      </c>
      <c r="R127" s="8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8"/>
        <v>106.69230769230769</v>
      </c>
      <c r="Q128" s="8" t="s">
        <v>8309</v>
      </c>
      <c r="R128" s="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8"/>
        <v>47.5</v>
      </c>
      <c r="Q129" s="8" t="s">
        <v>8309</v>
      </c>
      <c r="R129" s="8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8"/>
        <v>311.16666666666669</v>
      </c>
      <c r="Q130" s="8" t="s">
        <v>8309</v>
      </c>
      <c r="R130" s="8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6">
        <f t="shared" si="8"/>
        <v>0</v>
      </c>
      <c r="Q131" s="8" t="s">
        <v>8309</v>
      </c>
      <c r="R131" s="8" t="s">
        <v>8312</v>
      </c>
      <c r="S131" s="14">
        <f t="shared" ref="S131:S194" si="10">(((J131/60)/60)/24)+DATE(1970,1,1)</f>
        <v>41882.937303240738</v>
      </c>
      <c r="T131" s="14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6">
        <f t="shared" si="8"/>
        <v>0</v>
      </c>
      <c r="Q132" s="8" t="s">
        <v>8309</v>
      </c>
      <c r="R132" s="8" t="s">
        <v>8312</v>
      </c>
      <c r="S132" s="14">
        <f t="shared" si="10"/>
        <v>41778.915416666663</v>
      </c>
      <c r="T132" s="14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6">
        <f t="shared" si="8"/>
        <v>0</v>
      </c>
      <c r="Q133" s="8" t="s">
        <v>8309</v>
      </c>
      <c r="R133" s="8" t="s">
        <v>8312</v>
      </c>
      <c r="S133" s="14">
        <f t="shared" si="10"/>
        <v>42541.837511574078</v>
      </c>
      <c r="T133" s="14">
        <f t="shared" si="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6">
        <f t="shared" si="8"/>
        <v>94.506172839506178</v>
      </c>
      <c r="Q134" s="8" t="s">
        <v>8309</v>
      </c>
      <c r="R134" s="8" t="s">
        <v>8312</v>
      </c>
      <c r="S134" s="14">
        <f t="shared" si="10"/>
        <v>41905.812581018516</v>
      </c>
      <c r="T134" s="14">
        <f t="shared" ref="T134:T197" si="11"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6">
        <f t="shared" si="8"/>
        <v>0</v>
      </c>
      <c r="Q135" s="8" t="s">
        <v>8309</v>
      </c>
      <c r="R135" s="8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6">
        <f t="shared" si="8"/>
        <v>0</v>
      </c>
      <c r="Q136" s="8" t="s">
        <v>8309</v>
      </c>
      <c r="R136" s="8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6">
        <f t="shared" si="8"/>
        <v>80.599999999999994</v>
      </c>
      <c r="Q137" s="8" t="s">
        <v>8309</v>
      </c>
      <c r="R137" s="8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6">
        <f t="shared" si="8"/>
        <v>0</v>
      </c>
      <c r="Q138" s="8" t="s">
        <v>8309</v>
      </c>
      <c r="R138" s="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6">
        <f t="shared" si="8"/>
        <v>0</v>
      </c>
      <c r="Q139" s="8" t="s">
        <v>8309</v>
      </c>
      <c r="R139" s="8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6">
        <f t="shared" si="8"/>
        <v>81.241379310344826</v>
      </c>
      <c r="Q140" s="8" t="s">
        <v>8309</v>
      </c>
      <c r="R140" s="8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6">
        <f t="shared" si="8"/>
        <v>500</v>
      </c>
      <c r="Q141" s="8" t="s">
        <v>8309</v>
      </c>
      <c r="R141" s="8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6">
        <f t="shared" si="8"/>
        <v>0</v>
      </c>
      <c r="Q142" s="8" t="s">
        <v>8309</v>
      </c>
      <c r="R142" s="8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6">
        <f t="shared" si="8"/>
        <v>46.178571428571431</v>
      </c>
      <c r="Q143" s="8" t="s">
        <v>8309</v>
      </c>
      <c r="R143" s="8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6">
        <f t="shared" si="8"/>
        <v>10</v>
      </c>
      <c r="Q144" s="8" t="s">
        <v>8309</v>
      </c>
      <c r="R144" s="8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6">
        <f t="shared" si="8"/>
        <v>0</v>
      </c>
      <c r="Q145" s="8" t="s">
        <v>8309</v>
      </c>
      <c r="R145" s="8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6">
        <f t="shared" si="8"/>
        <v>55.945945945945944</v>
      </c>
      <c r="Q146" s="8" t="s">
        <v>8309</v>
      </c>
      <c r="R146" s="8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6">
        <f t="shared" si="8"/>
        <v>37.555555555555557</v>
      </c>
      <c r="Q147" s="8" t="s">
        <v>8309</v>
      </c>
      <c r="R147" s="8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6">
        <f t="shared" si="8"/>
        <v>38.333333333333336</v>
      </c>
      <c r="Q148" s="8" t="s">
        <v>8309</v>
      </c>
      <c r="R148" s="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6">
        <f t="shared" si="8"/>
        <v>0</v>
      </c>
      <c r="Q149" s="8" t="s">
        <v>8309</v>
      </c>
      <c r="R149" s="8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6">
        <f t="shared" si="8"/>
        <v>20</v>
      </c>
      <c r="Q150" s="8" t="s">
        <v>8309</v>
      </c>
      <c r="R150" s="8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6">
        <f t="shared" si="8"/>
        <v>15.333333333333334</v>
      </c>
      <c r="Q151" s="8" t="s">
        <v>8309</v>
      </c>
      <c r="R151" s="8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6">
        <f t="shared" si="8"/>
        <v>449.43283582089555</v>
      </c>
      <c r="Q152" s="8" t="s">
        <v>8309</v>
      </c>
      <c r="R152" s="8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6">
        <f t="shared" si="8"/>
        <v>28</v>
      </c>
      <c r="Q153" s="8" t="s">
        <v>8309</v>
      </c>
      <c r="R153" s="8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6">
        <f t="shared" si="8"/>
        <v>15</v>
      </c>
      <c r="Q154" s="8" t="s">
        <v>8309</v>
      </c>
      <c r="R154" s="8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6">
        <f t="shared" si="8"/>
        <v>35.9</v>
      </c>
      <c r="Q155" s="8" t="s">
        <v>8309</v>
      </c>
      <c r="R155" s="8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6">
        <f t="shared" si="8"/>
        <v>13.333333333333334</v>
      </c>
      <c r="Q156" s="8" t="s">
        <v>8309</v>
      </c>
      <c r="R156" s="8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6">
        <f t="shared" si="8"/>
        <v>20.25</v>
      </c>
      <c r="Q157" s="8" t="s">
        <v>8309</v>
      </c>
      <c r="R157" s="8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6">
        <f t="shared" si="8"/>
        <v>119</v>
      </c>
      <c r="Q158" s="8" t="s">
        <v>8309</v>
      </c>
      <c r="R158" s="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6">
        <f t="shared" si="8"/>
        <v>4</v>
      </c>
      <c r="Q159" s="8" t="s">
        <v>8309</v>
      </c>
      <c r="R159" s="8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6">
        <f t="shared" si="8"/>
        <v>0</v>
      </c>
      <c r="Q160" s="8" t="s">
        <v>8309</v>
      </c>
      <c r="R160" s="8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6">
        <f t="shared" si="8"/>
        <v>10</v>
      </c>
      <c r="Q161" s="8" t="s">
        <v>8309</v>
      </c>
      <c r="R161" s="8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6">
        <f t="shared" si="8"/>
        <v>0</v>
      </c>
      <c r="Q162" s="8" t="s">
        <v>8309</v>
      </c>
      <c r="R162" s="8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6">
        <f t="shared" si="8"/>
        <v>5</v>
      </c>
      <c r="Q163" s="8" t="s">
        <v>8309</v>
      </c>
      <c r="R163" s="8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6">
        <f t="shared" si="8"/>
        <v>43.5</v>
      </c>
      <c r="Q164" s="8" t="s">
        <v>8309</v>
      </c>
      <c r="R164" s="8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6">
        <f t="shared" si="8"/>
        <v>0</v>
      </c>
      <c r="Q165" s="8" t="s">
        <v>8309</v>
      </c>
      <c r="R165" s="8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6">
        <f t="shared" si="8"/>
        <v>91.428571428571431</v>
      </c>
      <c r="Q166" s="8" t="s">
        <v>8309</v>
      </c>
      <c r="R166" s="8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6">
        <f t="shared" si="8"/>
        <v>0</v>
      </c>
      <c r="Q167" s="8" t="s">
        <v>8309</v>
      </c>
      <c r="R167" s="8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6">
        <f t="shared" si="8"/>
        <v>3000</v>
      </c>
      <c r="Q168" s="8" t="s">
        <v>8309</v>
      </c>
      <c r="R168" s="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6">
        <f t="shared" si="8"/>
        <v>5.5</v>
      </c>
      <c r="Q169" s="8" t="s">
        <v>8309</v>
      </c>
      <c r="R169" s="8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6">
        <f t="shared" si="8"/>
        <v>108.33333333333333</v>
      </c>
      <c r="Q170" s="8" t="s">
        <v>8309</v>
      </c>
      <c r="R170" s="8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6">
        <f t="shared" si="8"/>
        <v>56</v>
      </c>
      <c r="Q171" s="8" t="s">
        <v>8309</v>
      </c>
      <c r="R171" s="8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6">
        <f t="shared" si="8"/>
        <v>32.5</v>
      </c>
      <c r="Q172" s="8" t="s">
        <v>8309</v>
      </c>
      <c r="R172" s="8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6">
        <f t="shared" si="8"/>
        <v>1</v>
      </c>
      <c r="Q173" s="8" t="s">
        <v>8309</v>
      </c>
      <c r="R173" s="8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6">
        <f t="shared" si="8"/>
        <v>0</v>
      </c>
      <c r="Q174" s="8" t="s">
        <v>8309</v>
      </c>
      <c r="R174" s="8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6">
        <f t="shared" si="8"/>
        <v>0</v>
      </c>
      <c r="Q175" s="8" t="s">
        <v>8309</v>
      </c>
      <c r="R175" s="8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6">
        <f t="shared" si="8"/>
        <v>0</v>
      </c>
      <c r="Q176" s="8" t="s">
        <v>8309</v>
      </c>
      <c r="R176" s="8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6">
        <f t="shared" si="8"/>
        <v>49.884615384615387</v>
      </c>
      <c r="Q177" s="8" t="s">
        <v>8309</v>
      </c>
      <c r="R177" s="8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6">
        <f t="shared" si="8"/>
        <v>0</v>
      </c>
      <c r="Q178" s="8" t="s">
        <v>8309</v>
      </c>
      <c r="R178" s="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6">
        <f t="shared" si="8"/>
        <v>25.714285714285715</v>
      </c>
      <c r="Q179" s="8" t="s">
        <v>8309</v>
      </c>
      <c r="R179" s="8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6">
        <f t="shared" si="8"/>
        <v>0</v>
      </c>
      <c r="Q180" s="8" t="s">
        <v>8309</v>
      </c>
      <c r="R180" s="8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6">
        <f t="shared" si="8"/>
        <v>100</v>
      </c>
      <c r="Q181" s="8" t="s">
        <v>8309</v>
      </c>
      <c r="R181" s="8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6">
        <f t="shared" si="8"/>
        <v>30.846153846153847</v>
      </c>
      <c r="Q182" s="8" t="s">
        <v>8309</v>
      </c>
      <c r="R182" s="8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6">
        <f t="shared" si="8"/>
        <v>180.5</v>
      </c>
      <c r="Q183" s="8" t="s">
        <v>8309</v>
      </c>
      <c r="R183" s="8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6">
        <f t="shared" si="8"/>
        <v>0</v>
      </c>
      <c r="Q184" s="8" t="s">
        <v>8309</v>
      </c>
      <c r="R184" s="8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6">
        <f t="shared" si="8"/>
        <v>373.5</v>
      </c>
      <c r="Q185" s="8" t="s">
        <v>8309</v>
      </c>
      <c r="R185" s="8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6">
        <f t="shared" si="8"/>
        <v>25.5</v>
      </c>
      <c r="Q186" s="8" t="s">
        <v>8309</v>
      </c>
      <c r="R186" s="8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6">
        <f t="shared" si="8"/>
        <v>220</v>
      </c>
      <c r="Q187" s="8" t="s">
        <v>8309</v>
      </c>
      <c r="R187" s="8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6">
        <f t="shared" si="8"/>
        <v>0</v>
      </c>
      <c r="Q188" s="8" t="s">
        <v>8309</v>
      </c>
      <c r="R188" s="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6">
        <f t="shared" ref="P189:P252" si="12">IFERROR(E189/L189, 0)</f>
        <v>160</v>
      </c>
      <c r="Q189" s="8" t="s">
        <v>8309</v>
      </c>
      <c r="R189" s="8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6">
        <f t="shared" si="12"/>
        <v>0</v>
      </c>
      <c r="Q190" s="8" t="s">
        <v>8309</v>
      </c>
      <c r="R190" s="8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6">
        <f t="shared" si="12"/>
        <v>69</v>
      </c>
      <c r="Q191" s="8" t="s">
        <v>8309</v>
      </c>
      <c r="R191" s="8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6">
        <f t="shared" si="12"/>
        <v>50</v>
      </c>
      <c r="Q192" s="8" t="s">
        <v>8309</v>
      </c>
      <c r="R192" s="8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6">
        <f t="shared" si="12"/>
        <v>83.333333333333329</v>
      </c>
      <c r="Q193" s="8" t="s">
        <v>8309</v>
      </c>
      <c r="R193" s="8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6">
        <f t="shared" si="12"/>
        <v>5.666666666666667</v>
      </c>
      <c r="Q194" s="8" t="s">
        <v>8309</v>
      </c>
      <c r="R194" s="8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6">
        <f t="shared" si="12"/>
        <v>0</v>
      </c>
      <c r="Q195" s="8" t="s">
        <v>8309</v>
      </c>
      <c r="R195" s="8" t="s">
        <v>8313</v>
      </c>
      <c r="S195" s="14">
        <f t="shared" ref="S195:S258" si="14">(((J195/60)/60)/24)+DATE(1970,1,1)</f>
        <v>41911.934791666667</v>
      </c>
      <c r="T195" s="14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6">
        <f t="shared" si="12"/>
        <v>1</v>
      </c>
      <c r="Q196" s="8" t="s">
        <v>8309</v>
      </c>
      <c r="R196" s="8" t="s">
        <v>8313</v>
      </c>
      <c r="S196" s="14">
        <f t="shared" si="14"/>
        <v>42375.996886574074</v>
      </c>
      <c r="T196" s="14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6">
        <f t="shared" si="12"/>
        <v>0</v>
      </c>
      <c r="Q197" s="8" t="s">
        <v>8309</v>
      </c>
      <c r="R197" s="8" t="s">
        <v>8313</v>
      </c>
      <c r="S197" s="14">
        <f t="shared" si="14"/>
        <v>42135.67050925926</v>
      </c>
      <c r="T197" s="14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6">
        <f t="shared" si="12"/>
        <v>77.10526315789474</v>
      </c>
      <c r="Q198" s="8" t="s">
        <v>8309</v>
      </c>
      <c r="R198" s="8" t="s">
        <v>8313</v>
      </c>
      <c r="S198" s="14">
        <f t="shared" si="14"/>
        <v>42259.542800925927</v>
      </c>
      <c r="T198" s="14">
        <f t="shared" ref="T198:T261" si="15"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6">
        <f t="shared" si="12"/>
        <v>32.75</v>
      </c>
      <c r="Q199" s="8" t="s">
        <v>8309</v>
      </c>
      <c r="R199" s="8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6">
        <f t="shared" si="12"/>
        <v>46.5</v>
      </c>
      <c r="Q200" s="8" t="s">
        <v>8309</v>
      </c>
      <c r="R200" s="8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6">
        <f t="shared" si="12"/>
        <v>0</v>
      </c>
      <c r="Q201" s="8" t="s">
        <v>8309</v>
      </c>
      <c r="R201" s="8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6">
        <f t="shared" si="12"/>
        <v>87.308333333333337</v>
      </c>
      <c r="Q202" s="8" t="s">
        <v>8309</v>
      </c>
      <c r="R202" s="8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6">
        <f t="shared" si="12"/>
        <v>54.285714285714285</v>
      </c>
      <c r="Q203" s="8" t="s">
        <v>8309</v>
      </c>
      <c r="R203" s="8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6">
        <f t="shared" si="12"/>
        <v>0</v>
      </c>
      <c r="Q204" s="8" t="s">
        <v>8309</v>
      </c>
      <c r="R204" s="8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6">
        <f t="shared" si="12"/>
        <v>93.25</v>
      </c>
      <c r="Q205" s="8" t="s">
        <v>8309</v>
      </c>
      <c r="R205" s="8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6">
        <f t="shared" si="12"/>
        <v>117.68368136117556</v>
      </c>
      <c r="Q206" s="8" t="s">
        <v>8309</v>
      </c>
      <c r="R206" s="8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6">
        <f t="shared" si="12"/>
        <v>76.470588235294116</v>
      </c>
      <c r="Q207" s="8" t="s">
        <v>8309</v>
      </c>
      <c r="R207" s="8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6">
        <f t="shared" si="12"/>
        <v>0</v>
      </c>
      <c r="Q208" s="8" t="s">
        <v>8309</v>
      </c>
      <c r="R208" s="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6">
        <f t="shared" si="12"/>
        <v>163.84615384615384</v>
      </c>
      <c r="Q209" s="8" t="s">
        <v>8309</v>
      </c>
      <c r="R209" s="8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6">
        <f t="shared" si="12"/>
        <v>0</v>
      </c>
      <c r="Q210" s="8" t="s">
        <v>8309</v>
      </c>
      <c r="R210" s="8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6">
        <f t="shared" si="12"/>
        <v>0</v>
      </c>
      <c r="Q211" s="8" t="s">
        <v>8309</v>
      </c>
      <c r="R211" s="8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6">
        <f t="shared" si="12"/>
        <v>91.818181818181813</v>
      </c>
      <c r="Q212" s="8" t="s">
        <v>8309</v>
      </c>
      <c r="R212" s="8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6">
        <f t="shared" si="12"/>
        <v>185.83333333333334</v>
      </c>
      <c r="Q213" s="8" t="s">
        <v>8309</v>
      </c>
      <c r="R213" s="8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6">
        <f t="shared" si="12"/>
        <v>1</v>
      </c>
      <c r="Q214" s="8" t="s">
        <v>8309</v>
      </c>
      <c r="R214" s="8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6">
        <f t="shared" si="12"/>
        <v>20</v>
      </c>
      <c r="Q215" s="8" t="s">
        <v>8309</v>
      </c>
      <c r="R215" s="8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6">
        <f t="shared" si="12"/>
        <v>1</v>
      </c>
      <c r="Q216" s="8" t="s">
        <v>8309</v>
      </c>
      <c r="R216" s="8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6">
        <f t="shared" si="12"/>
        <v>10</v>
      </c>
      <c r="Q217" s="8" t="s">
        <v>8309</v>
      </c>
      <c r="R217" s="8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6">
        <f t="shared" si="12"/>
        <v>331.53833333333336</v>
      </c>
      <c r="Q218" s="8" t="s">
        <v>8309</v>
      </c>
      <c r="R218" s="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6">
        <f t="shared" si="12"/>
        <v>314.28947368421052</v>
      </c>
      <c r="Q219" s="8" t="s">
        <v>8309</v>
      </c>
      <c r="R219" s="8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6">
        <f t="shared" si="12"/>
        <v>100</v>
      </c>
      <c r="Q220" s="8" t="s">
        <v>8309</v>
      </c>
      <c r="R220" s="8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6">
        <f t="shared" si="12"/>
        <v>115.98684210526316</v>
      </c>
      <c r="Q221" s="8" t="s">
        <v>8309</v>
      </c>
      <c r="R221" s="8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6">
        <f t="shared" si="12"/>
        <v>120</v>
      </c>
      <c r="Q222" s="8" t="s">
        <v>8309</v>
      </c>
      <c r="R222" s="8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6">
        <f t="shared" si="12"/>
        <v>0</v>
      </c>
      <c r="Q223" s="8" t="s">
        <v>8309</v>
      </c>
      <c r="R223" s="8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6">
        <f t="shared" si="12"/>
        <v>65</v>
      </c>
      <c r="Q224" s="8" t="s">
        <v>8309</v>
      </c>
      <c r="R224" s="8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6">
        <f t="shared" si="12"/>
        <v>0</v>
      </c>
      <c r="Q225" s="8" t="s">
        <v>8309</v>
      </c>
      <c r="R225" s="8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6">
        <f t="shared" si="12"/>
        <v>0</v>
      </c>
      <c r="Q226" s="8" t="s">
        <v>8309</v>
      </c>
      <c r="R226" s="8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6">
        <f t="shared" si="12"/>
        <v>0</v>
      </c>
      <c r="Q227" s="8" t="s">
        <v>8309</v>
      </c>
      <c r="R227" s="8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6">
        <f t="shared" si="12"/>
        <v>125</v>
      </c>
      <c r="Q228" s="8" t="s">
        <v>8309</v>
      </c>
      <c r="R228" s="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6">
        <f t="shared" si="12"/>
        <v>0</v>
      </c>
      <c r="Q229" s="8" t="s">
        <v>8309</v>
      </c>
      <c r="R229" s="8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6">
        <f t="shared" si="12"/>
        <v>0</v>
      </c>
      <c r="Q230" s="8" t="s">
        <v>8309</v>
      </c>
      <c r="R230" s="8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6">
        <f t="shared" si="12"/>
        <v>0</v>
      </c>
      <c r="Q231" s="8" t="s">
        <v>8309</v>
      </c>
      <c r="R231" s="8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6">
        <f t="shared" si="12"/>
        <v>30</v>
      </c>
      <c r="Q232" s="8" t="s">
        <v>8309</v>
      </c>
      <c r="R232" s="8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6">
        <f t="shared" si="12"/>
        <v>0</v>
      </c>
      <c r="Q233" s="8" t="s">
        <v>8309</v>
      </c>
      <c r="R233" s="8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6">
        <f t="shared" si="12"/>
        <v>15.714285714285714</v>
      </c>
      <c r="Q234" s="8" t="s">
        <v>8309</v>
      </c>
      <c r="R234" s="8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6">
        <f t="shared" si="12"/>
        <v>0</v>
      </c>
      <c r="Q235" s="8" t="s">
        <v>8309</v>
      </c>
      <c r="R235" s="8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6">
        <f t="shared" si="12"/>
        <v>80.2</v>
      </c>
      <c r="Q236" s="8" t="s">
        <v>8309</v>
      </c>
      <c r="R236" s="8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6">
        <f t="shared" si="12"/>
        <v>0</v>
      </c>
      <c r="Q237" s="8" t="s">
        <v>8309</v>
      </c>
      <c r="R237" s="8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6">
        <f t="shared" si="12"/>
        <v>0</v>
      </c>
      <c r="Q238" s="8" t="s">
        <v>8309</v>
      </c>
      <c r="R238" s="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6">
        <f t="shared" si="12"/>
        <v>50</v>
      </c>
      <c r="Q239" s="8" t="s">
        <v>8309</v>
      </c>
      <c r="R239" s="8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6">
        <f t="shared" si="12"/>
        <v>0</v>
      </c>
      <c r="Q240" s="8" t="s">
        <v>8309</v>
      </c>
      <c r="R240" s="8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6">
        <f t="shared" si="12"/>
        <v>50</v>
      </c>
      <c r="Q241" s="8" t="s">
        <v>8309</v>
      </c>
      <c r="R241" s="8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6">
        <f t="shared" si="12"/>
        <v>117.84759124087591</v>
      </c>
      <c r="Q242" s="8" t="s">
        <v>8309</v>
      </c>
      <c r="R242" s="8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6">
        <f t="shared" si="12"/>
        <v>109.04255319148936</v>
      </c>
      <c r="Q243" s="8" t="s">
        <v>8309</v>
      </c>
      <c r="R243" s="8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6">
        <f t="shared" si="12"/>
        <v>73.019801980198025</v>
      </c>
      <c r="Q244" s="8" t="s">
        <v>8309</v>
      </c>
      <c r="R244" s="8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6">
        <f t="shared" si="12"/>
        <v>78.195121951219505</v>
      </c>
      <c r="Q245" s="8" t="s">
        <v>8309</v>
      </c>
      <c r="R245" s="8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6">
        <f t="shared" si="12"/>
        <v>47.398809523809526</v>
      </c>
      <c r="Q246" s="8" t="s">
        <v>8309</v>
      </c>
      <c r="R246" s="8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6">
        <f t="shared" si="12"/>
        <v>54.020833333333336</v>
      </c>
      <c r="Q247" s="8" t="s">
        <v>8309</v>
      </c>
      <c r="R247" s="8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6">
        <f t="shared" si="12"/>
        <v>68.488789237668158</v>
      </c>
      <c r="Q248" s="8" t="s">
        <v>8309</v>
      </c>
      <c r="R248" s="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6">
        <f t="shared" si="12"/>
        <v>108.14516129032258</v>
      </c>
      <c r="Q249" s="8" t="s">
        <v>8309</v>
      </c>
      <c r="R249" s="8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6">
        <f t="shared" si="12"/>
        <v>589.95205479452056</v>
      </c>
      <c r="Q250" s="8" t="s">
        <v>8309</v>
      </c>
      <c r="R250" s="8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6">
        <f t="shared" si="12"/>
        <v>48.051063829787232</v>
      </c>
      <c r="Q251" s="8" t="s">
        <v>8309</v>
      </c>
      <c r="R251" s="8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6">
        <f t="shared" si="12"/>
        <v>72.482837528604122</v>
      </c>
      <c r="Q252" s="8" t="s">
        <v>8309</v>
      </c>
      <c r="R252" s="8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6">
        <f t="shared" ref="P253:P316" si="16">IFERROR(E253/L253, 0)</f>
        <v>57.077922077922075</v>
      </c>
      <c r="Q253" s="8" t="s">
        <v>8309</v>
      </c>
      <c r="R253" s="8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6">
        <f t="shared" si="16"/>
        <v>85.444444444444443</v>
      </c>
      <c r="Q254" s="8" t="s">
        <v>8309</v>
      </c>
      <c r="R254" s="8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6">
        <f t="shared" si="16"/>
        <v>215.85714285714286</v>
      </c>
      <c r="Q255" s="8" t="s">
        <v>8309</v>
      </c>
      <c r="R255" s="8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6">
        <f t="shared" si="16"/>
        <v>89.38643312101911</v>
      </c>
      <c r="Q256" s="8" t="s">
        <v>8309</v>
      </c>
      <c r="R256" s="8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6">
        <f t="shared" si="16"/>
        <v>45.418404255319146</v>
      </c>
      <c r="Q257" s="8" t="s">
        <v>8309</v>
      </c>
      <c r="R257" s="8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6">
        <f t="shared" si="16"/>
        <v>65.756363636363631</v>
      </c>
      <c r="Q258" s="8" t="s">
        <v>8309</v>
      </c>
      <c r="R258" s="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6">
        <f t="shared" si="16"/>
        <v>66.70405357142856</v>
      </c>
      <c r="Q259" s="8" t="s">
        <v>8309</v>
      </c>
      <c r="R259" s="8" t="s">
        <v>8314</v>
      </c>
      <c r="S259" s="14">
        <f t="shared" ref="S259:S322" si="18">(((J259/60)/60)/24)+DATE(1970,1,1)</f>
        <v>42479.626875000002</v>
      </c>
      <c r="T259" s="14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6">
        <f t="shared" si="16"/>
        <v>83.345930232558146</v>
      </c>
      <c r="Q260" s="8" t="s">
        <v>8309</v>
      </c>
      <c r="R260" s="8" t="s">
        <v>8314</v>
      </c>
      <c r="S260" s="14">
        <f t="shared" si="18"/>
        <v>40682.051689814813</v>
      </c>
      <c r="T260" s="14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6">
        <f t="shared" si="16"/>
        <v>105.04609341825902</v>
      </c>
      <c r="Q261" s="8" t="s">
        <v>8309</v>
      </c>
      <c r="R261" s="8" t="s">
        <v>8314</v>
      </c>
      <c r="S261" s="14">
        <f t="shared" si="18"/>
        <v>42072.738067129627</v>
      </c>
      <c r="T261" s="14">
        <f t="shared" si="1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6">
        <f t="shared" si="16"/>
        <v>120.90909090909091</v>
      </c>
      <c r="Q262" s="8" t="s">
        <v>8309</v>
      </c>
      <c r="R262" s="8" t="s">
        <v>8314</v>
      </c>
      <c r="S262" s="14">
        <f t="shared" si="18"/>
        <v>40330.755543981482</v>
      </c>
      <c r="T262" s="14">
        <f t="shared" ref="T262:T325" si="19"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6">
        <f t="shared" si="16"/>
        <v>97.63636363636364</v>
      </c>
      <c r="Q263" s="8" t="s">
        <v>8309</v>
      </c>
      <c r="R263" s="8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6">
        <f t="shared" si="16"/>
        <v>41.379310344827587</v>
      </c>
      <c r="Q264" s="8" t="s">
        <v>8309</v>
      </c>
      <c r="R264" s="8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6">
        <f t="shared" si="16"/>
        <v>30.654485981308412</v>
      </c>
      <c r="Q265" s="8" t="s">
        <v>8309</v>
      </c>
      <c r="R265" s="8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6">
        <f t="shared" si="16"/>
        <v>64.945054945054949</v>
      </c>
      <c r="Q266" s="8" t="s">
        <v>8309</v>
      </c>
      <c r="R266" s="8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6">
        <f t="shared" si="16"/>
        <v>95.775862068965523</v>
      </c>
      <c r="Q267" s="8" t="s">
        <v>8309</v>
      </c>
      <c r="R267" s="8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6">
        <f t="shared" si="16"/>
        <v>40.416666666666664</v>
      </c>
      <c r="Q268" s="8" t="s">
        <v>8309</v>
      </c>
      <c r="R268" s="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6">
        <f t="shared" si="16"/>
        <v>78.578424242424248</v>
      </c>
      <c r="Q269" s="8" t="s">
        <v>8309</v>
      </c>
      <c r="R269" s="8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6">
        <f t="shared" si="16"/>
        <v>50.18018018018018</v>
      </c>
      <c r="Q270" s="8" t="s">
        <v>8309</v>
      </c>
      <c r="R270" s="8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6">
        <f t="shared" si="16"/>
        <v>92.251735588972423</v>
      </c>
      <c r="Q271" s="8" t="s">
        <v>8309</v>
      </c>
      <c r="R271" s="8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6">
        <f t="shared" si="16"/>
        <v>57.540983606557376</v>
      </c>
      <c r="Q272" s="8" t="s">
        <v>8309</v>
      </c>
      <c r="R272" s="8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6">
        <f t="shared" si="16"/>
        <v>109.42160278745645</v>
      </c>
      <c r="Q273" s="8" t="s">
        <v>8309</v>
      </c>
      <c r="R273" s="8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6">
        <f t="shared" si="16"/>
        <v>81.892461538461546</v>
      </c>
      <c r="Q274" s="8" t="s">
        <v>8309</v>
      </c>
      <c r="R274" s="8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6">
        <f t="shared" si="16"/>
        <v>45.667711864406776</v>
      </c>
      <c r="Q275" s="8" t="s">
        <v>8309</v>
      </c>
      <c r="R275" s="8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6">
        <f t="shared" si="16"/>
        <v>55.221238938053098</v>
      </c>
      <c r="Q276" s="8" t="s">
        <v>8309</v>
      </c>
      <c r="R276" s="8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6">
        <f t="shared" si="16"/>
        <v>65.298192771084331</v>
      </c>
      <c r="Q277" s="8" t="s">
        <v>8309</v>
      </c>
      <c r="R277" s="8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6">
        <f t="shared" si="16"/>
        <v>95.225806451612897</v>
      </c>
      <c r="Q278" s="8" t="s">
        <v>8309</v>
      </c>
      <c r="R278" s="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6">
        <f t="shared" si="16"/>
        <v>75.444794952681391</v>
      </c>
      <c r="Q279" s="8" t="s">
        <v>8309</v>
      </c>
      <c r="R279" s="8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6">
        <f t="shared" si="16"/>
        <v>97.816867469879512</v>
      </c>
      <c r="Q280" s="8" t="s">
        <v>8309</v>
      </c>
      <c r="R280" s="8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6">
        <f t="shared" si="16"/>
        <v>87.685606557377056</v>
      </c>
      <c r="Q281" s="8" t="s">
        <v>8309</v>
      </c>
      <c r="R281" s="8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6">
        <f t="shared" si="16"/>
        <v>54.748948106591868</v>
      </c>
      <c r="Q282" s="8" t="s">
        <v>8309</v>
      </c>
      <c r="R282" s="8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6">
        <f t="shared" si="16"/>
        <v>83.953417721518989</v>
      </c>
      <c r="Q283" s="8" t="s">
        <v>8309</v>
      </c>
      <c r="R283" s="8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6">
        <f t="shared" si="16"/>
        <v>254.38547486033519</v>
      </c>
      <c r="Q284" s="8" t="s">
        <v>8309</v>
      </c>
      <c r="R284" s="8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6">
        <f t="shared" si="16"/>
        <v>101.8269801980198</v>
      </c>
      <c r="Q285" s="8" t="s">
        <v>8309</v>
      </c>
      <c r="R285" s="8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6">
        <f t="shared" si="16"/>
        <v>55.066394736842106</v>
      </c>
      <c r="Q286" s="8" t="s">
        <v>8309</v>
      </c>
      <c r="R286" s="8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6">
        <f t="shared" si="16"/>
        <v>56.901438721136763</v>
      </c>
      <c r="Q287" s="8" t="s">
        <v>8309</v>
      </c>
      <c r="R287" s="8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6">
        <f t="shared" si="16"/>
        <v>121.28148148148148</v>
      </c>
      <c r="Q288" s="8" t="s">
        <v>8309</v>
      </c>
      <c r="R288" s="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6">
        <f t="shared" si="16"/>
        <v>91.189655172413794</v>
      </c>
      <c r="Q289" s="8" t="s">
        <v>8309</v>
      </c>
      <c r="R289" s="8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6">
        <f t="shared" si="16"/>
        <v>115.44812080536913</v>
      </c>
      <c r="Q290" s="8" t="s">
        <v>8309</v>
      </c>
      <c r="R290" s="8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6">
        <f t="shared" si="16"/>
        <v>67.771551724137936</v>
      </c>
      <c r="Q291" s="8" t="s">
        <v>8309</v>
      </c>
      <c r="R291" s="8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6">
        <f t="shared" si="16"/>
        <v>28.576190476190476</v>
      </c>
      <c r="Q292" s="8" t="s">
        <v>8309</v>
      </c>
      <c r="R292" s="8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6">
        <f t="shared" si="16"/>
        <v>46.8828125</v>
      </c>
      <c r="Q293" s="8" t="s">
        <v>8309</v>
      </c>
      <c r="R293" s="8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6">
        <f t="shared" si="16"/>
        <v>154.42231237322514</v>
      </c>
      <c r="Q294" s="8" t="s">
        <v>8309</v>
      </c>
      <c r="R294" s="8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6">
        <f t="shared" si="16"/>
        <v>201.22137404580153</v>
      </c>
      <c r="Q295" s="8" t="s">
        <v>8309</v>
      </c>
      <c r="R295" s="8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6">
        <f t="shared" si="16"/>
        <v>100</v>
      </c>
      <c r="Q296" s="8" t="s">
        <v>8309</v>
      </c>
      <c r="R296" s="8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6">
        <f t="shared" si="16"/>
        <v>100.08204511278196</v>
      </c>
      <c r="Q297" s="8" t="s">
        <v>8309</v>
      </c>
      <c r="R297" s="8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6">
        <f t="shared" si="16"/>
        <v>230.08953488372092</v>
      </c>
      <c r="Q298" s="8" t="s">
        <v>8309</v>
      </c>
      <c r="R298" s="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6">
        <f t="shared" si="16"/>
        <v>141.74647887323943</v>
      </c>
      <c r="Q299" s="8" t="s">
        <v>8309</v>
      </c>
      <c r="R299" s="8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6">
        <f t="shared" si="16"/>
        <v>56.344351395730705</v>
      </c>
      <c r="Q300" s="8" t="s">
        <v>8309</v>
      </c>
      <c r="R300" s="8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6">
        <f t="shared" si="16"/>
        <v>73.341188524590166</v>
      </c>
      <c r="Q301" s="8" t="s">
        <v>8309</v>
      </c>
      <c r="R301" s="8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6">
        <f t="shared" si="16"/>
        <v>85.337785234899329</v>
      </c>
      <c r="Q302" s="8" t="s">
        <v>8309</v>
      </c>
      <c r="R302" s="8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6">
        <f t="shared" si="16"/>
        <v>61.496215139442228</v>
      </c>
      <c r="Q303" s="8" t="s">
        <v>8309</v>
      </c>
      <c r="R303" s="8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6">
        <f t="shared" si="16"/>
        <v>93.018518518518519</v>
      </c>
      <c r="Q304" s="8" t="s">
        <v>8309</v>
      </c>
      <c r="R304" s="8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6">
        <f t="shared" si="16"/>
        <v>50.292682926829265</v>
      </c>
      <c r="Q305" s="8" t="s">
        <v>8309</v>
      </c>
      <c r="R305" s="8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6">
        <f t="shared" si="16"/>
        <v>106.43243243243244</v>
      </c>
      <c r="Q306" s="8" t="s">
        <v>8309</v>
      </c>
      <c r="R306" s="8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6">
        <f t="shared" si="16"/>
        <v>51.719576719576722</v>
      </c>
      <c r="Q307" s="8" t="s">
        <v>8309</v>
      </c>
      <c r="R307" s="8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6">
        <f t="shared" si="16"/>
        <v>36.612499999999997</v>
      </c>
      <c r="Q308" s="8" t="s">
        <v>8309</v>
      </c>
      <c r="R308" s="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6">
        <f t="shared" si="16"/>
        <v>42.517361111111114</v>
      </c>
      <c r="Q309" s="8" t="s">
        <v>8309</v>
      </c>
      <c r="R309" s="8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6">
        <f t="shared" si="16"/>
        <v>62.712871287128714</v>
      </c>
      <c r="Q310" s="8" t="s">
        <v>8309</v>
      </c>
      <c r="R310" s="8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6">
        <f t="shared" si="16"/>
        <v>89.957983193277315</v>
      </c>
      <c r="Q311" s="8" t="s">
        <v>8309</v>
      </c>
      <c r="R311" s="8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6">
        <f t="shared" si="16"/>
        <v>28.924722222222222</v>
      </c>
      <c r="Q312" s="8" t="s">
        <v>8309</v>
      </c>
      <c r="R312" s="8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6">
        <f t="shared" si="16"/>
        <v>138.8022</v>
      </c>
      <c r="Q313" s="8" t="s">
        <v>8309</v>
      </c>
      <c r="R313" s="8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6">
        <f t="shared" si="16"/>
        <v>61.301369863013697</v>
      </c>
      <c r="Q314" s="8" t="s">
        <v>8309</v>
      </c>
      <c r="R314" s="8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6">
        <f t="shared" si="16"/>
        <v>80.202702702702709</v>
      </c>
      <c r="Q315" s="8" t="s">
        <v>8309</v>
      </c>
      <c r="R315" s="8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6">
        <f t="shared" si="16"/>
        <v>32.095833333333331</v>
      </c>
      <c r="Q316" s="8" t="s">
        <v>8309</v>
      </c>
      <c r="R316" s="8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6">
        <f t="shared" ref="P317:P380" si="20">IFERROR(E317/L317, 0)</f>
        <v>200.88888888888889</v>
      </c>
      <c r="Q317" s="8" t="s">
        <v>8309</v>
      </c>
      <c r="R317" s="8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6">
        <f t="shared" si="20"/>
        <v>108.01265822784811</v>
      </c>
      <c r="Q318" s="8" t="s">
        <v>8309</v>
      </c>
      <c r="R318" s="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6">
        <f t="shared" si="20"/>
        <v>95.699367088607602</v>
      </c>
      <c r="Q319" s="8" t="s">
        <v>8309</v>
      </c>
      <c r="R319" s="8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6">
        <f t="shared" si="20"/>
        <v>49.880281690140848</v>
      </c>
      <c r="Q320" s="8" t="s">
        <v>8309</v>
      </c>
      <c r="R320" s="8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6">
        <f t="shared" si="20"/>
        <v>110.47058823529412</v>
      </c>
      <c r="Q321" s="8" t="s">
        <v>8309</v>
      </c>
      <c r="R321" s="8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6">
        <f t="shared" si="20"/>
        <v>134.91139240506328</v>
      </c>
      <c r="Q322" s="8" t="s">
        <v>8309</v>
      </c>
      <c r="R322" s="8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6">
        <f t="shared" si="20"/>
        <v>106.62314540059347</v>
      </c>
      <c r="Q323" s="8" t="s">
        <v>8309</v>
      </c>
      <c r="R323" s="8" t="s">
        <v>8314</v>
      </c>
      <c r="S323" s="14">
        <f t="shared" ref="S323:S386" si="22">(((J323/60)/60)/24)+DATE(1970,1,1)</f>
        <v>42647.446597222224</v>
      </c>
      <c r="T323" s="14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6">
        <f t="shared" si="20"/>
        <v>145.04301075268816</v>
      </c>
      <c r="Q324" s="8" t="s">
        <v>8309</v>
      </c>
      <c r="R324" s="8" t="s">
        <v>8314</v>
      </c>
      <c r="S324" s="14">
        <f t="shared" si="22"/>
        <v>42473.57</v>
      </c>
      <c r="T324" s="14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6">
        <f t="shared" si="20"/>
        <v>114.58620689655173</v>
      </c>
      <c r="Q325" s="8" t="s">
        <v>8309</v>
      </c>
      <c r="R325" s="8" t="s">
        <v>8314</v>
      </c>
      <c r="S325" s="14">
        <f t="shared" si="22"/>
        <v>42697.32136574074</v>
      </c>
      <c r="T325" s="14">
        <f t="shared" si="1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6">
        <f t="shared" si="20"/>
        <v>105.3170731707317</v>
      </c>
      <c r="Q326" s="8" t="s">
        <v>8309</v>
      </c>
      <c r="R326" s="8" t="s">
        <v>8314</v>
      </c>
      <c r="S326" s="14">
        <f t="shared" si="22"/>
        <v>42184.626250000001</v>
      </c>
      <c r="T326" s="14">
        <f t="shared" ref="T326:T389" si="23"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6">
        <f t="shared" si="20"/>
        <v>70.921195652173907</v>
      </c>
      <c r="Q327" s="8" t="s">
        <v>8309</v>
      </c>
      <c r="R327" s="8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6">
        <f t="shared" si="20"/>
        <v>147.17167680278018</v>
      </c>
      <c r="Q328" s="8" t="s">
        <v>8309</v>
      </c>
      <c r="R328" s="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6">
        <f t="shared" si="20"/>
        <v>160.47058823529412</v>
      </c>
      <c r="Q329" s="8" t="s">
        <v>8309</v>
      </c>
      <c r="R329" s="8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6">
        <f t="shared" si="20"/>
        <v>156.04578313253012</v>
      </c>
      <c r="Q330" s="8" t="s">
        <v>8309</v>
      </c>
      <c r="R330" s="8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6">
        <f t="shared" si="20"/>
        <v>63.17365269461078</v>
      </c>
      <c r="Q331" s="8" t="s">
        <v>8309</v>
      </c>
      <c r="R331" s="8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6">
        <f t="shared" si="20"/>
        <v>104.82352941176471</v>
      </c>
      <c r="Q332" s="8" t="s">
        <v>8309</v>
      </c>
      <c r="R332" s="8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6">
        <f t="shared" si="20"/>
        <v>97.356164383561648</v>
      </c>
      <c r="Q333" s="8" t="s">
        <v>8309</v>
      </c>
      <c r="R333" s="8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6">
        <f t="shared" si="20"/>
        <v>203.63063063063063</v>
      </c>
      <c r="Q334" s="8" t="s">
        <v>8309</v>
      </c>
      <c r="R334" s="8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6">
        <f t="shared" si="20"/>
        <v>188.31203007518798</v>
      </c>
      <c r="Q335" s="8" t="s">
        <v>8309</v>
      </c>
      <c r="R335" s="8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6">
        <f t="shared" si="20"/>
        <v>146.65217391304347</v>
      </c>
      <c r="Q336" s="8" t="s">
        <v>8309</v>
      </c>
      <c r="R336" s="8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6">
        <f t="shared" si="20"/>
        <v>109.1875</v>
      </c>
      <c r="Q337" s="8" t="s">
        <v>8309</v>
      </c>
      <c r="R337" s="8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6">
        <f t="shared" si="20"/>
        <v>59.249046653144013</v>
      </c>
      <c r="Q338" s="8" t="s">
        <v>8309</v>
      </c>
      <c r="R338" s="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6">
        <f t="shared" si="20"/>
        <v>97.904838709677421</v>
      </c>
      <c r="Q339" s="8" t="s">
        <v>8309</v>
      </c>
      <c r="R339" s="8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6">
        <f t="shared" si="20"/>
        <v>70.000169491525426</v>
      </c>
      <c r="Q340" s="8" t="s">
        <v>8309</v>
      </c>
      <c r="R340" s="8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6">
        <f t="shared" si="20"/>
        <v>72.865168539325836</v>
      </c>
      <c r="Q341" s="8" t="s">
        <v>8309</v>
      </c>
      <c r="R341" s="8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6">
        <f t="shared" si="20"/>
        <v>146.34782608695653</v>
      </c>
      <c r="Q342" s="8" t="s">
        <v>8309</v>
      </c>
      <c r="R342" s="8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6">
        <f t="shared" si="20"/>
        <v>67.909090909090907</v>
      </c>
      <c r="Q343" s="8" t="s">
        <v>8309</v>
      </c>
      <c r="R343" s="8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6">
        <f t="shared" si="20"/>
        <v>169.85083076923075</v>
      </c>
      <c r="Q344" s="8" t="s">
        <v>8309</v>
      </c>
      <c r="R344" s="8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6">
        <f t="shared" si="20"/>
        <v>58.413339694656486</v>
      </c>
      <c r="Q345" s="8" t="s">
        <v>8309</v>
      </c>
      <c r="R345" s="8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6">
        <f t="shared" si="20"/>
        <v>119.99298245614035</v>
      </c>
      <c r="Q346" s="8" t="s">
        <v>8309</v>
      </c>
      <c r="R346" s="8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6">
        <f t="shared" si="20"/>
        <v>99.860335195530723</v>
      </c>
      <c r="Q347" s="8" t="s">
        <v>8309</v>
      </c>
      <c r="R347" s="8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6">
        <f t="shared" si="20"/>
        <v>90.579148936170213</v>
      </c>
      <c r="Q348" s="8" t="s">
        <v>8309</v>
      </c>
      <c r="R348" s="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6">
        <f t="shared" si="20"/>
        <v>117.77361477572559</v>
      </c>
      <c r="Q349" s="8" t="s">
        <v>8309</v>
      </c>
      <c r="R349" s="8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6">
        <f t="shared" si="20"/>
        <v>86.554621848739501</v>
      </c>
      <c r="Q350" s="8" t="s">
        <v>8309</v>
      </c>
      <c r="R350" s="8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6">
        <f t="shared" si="20"/>
        <v>71.899281437125751</v>
      </c>
      <c r="Q351" s="8" t="s">
        <v>8309</v>
      </c>
      <c r="R351" s="8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6">
        <f t="shared" si="20"/>
        <v>129.81900452488688</v>
      </c>
      <c r="Q352" s="8" t="s">
        <v>8309</v>
      </c>
      <c r="R352" s="8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6">
        <f t="shared" si="20"/>
        <v>44.912863070539416</v>
      </c>
      <c r="Q353" s="8" t="s">
        <v>8309</v>
      </c>
      <c r="R353" s="8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6">
        <f t="shared" si="20"/>
        <v>40.755244755244753</v>
      </c>
      <c r="Q354" s="8" t="s">
        <v>8309</v>
      </c>
      <c r="R354" s="8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6">
        <f t="shared" si="20"/>
        <v>103.52394779771615</v>
      </c>
      <c r="Q355" s="8" t="s">
        <v>8309</v>
      </c>
      <c r="R355" s="8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6">
        <f t="shared" si="20"/>
        <v>125.44827586206897</v>
      </c>
      <c r="Q356" s="8" t="s">
        <v>8309</v>
      </c>
      <c r="R356" s="8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6">
        <f t="shared" si="20"/>
        <v>246.60606060606059</v>
      </c>
      <c r="Q357" s="8" t="s">
        <v>8309</v>
      </c>
      <c r="R357" s="8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6">
        <f t="shared" si="20"/>
        <v>79.401340206185566</v>
      </c>
      <c r="Q358" s="8" t="s">
        <v>8309</v>
      </c>
      <c r="R358" s="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6">
        <f t="shared" si="20"/>
        <v>86.138613861386133</v>
      </c>
      <c r="Q359" s="8" t="s">
        <v>8309</v>
      </c>
      <c r="R359" s="8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6">
        <f t="shared" si="20"/>
        <v>193.04868913857678</v>
      </c>
      <c r="Q360" s="8" t="s">
        <v>8309</v>
      </c>
      <c r="R360" s="8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6">
        <f t="shared" si="20"/>
        <v>84.023178807947019</v>
      </c>
      <c r="Q361" s="8" t="s">
        <v>8309</v>
      </c>
      <c r="R361" s="8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6">
        <f t="shared" si="20"/>
        <v>139.82758620689654</v>
      </c>
      <c r="Q362" s="8" t="s">
        <v>8309</v>
      </c>
      <c r="R362" s="8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6">
        <f t="shared" si="20"/>
        <v>109.82189265536722</v>
      </c>
      <c r="Q363" s="8" t="s">
        <v>8309</v>
      </c>
      <c r="R363" s="8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6">
        <f t="shared" si="20"/>
        <v>139.53488372093022</v>
      </c>
      <c r="Q364" s="8" t="s">
        <v>8309</v>
      </c>
      <c r="R364" s="8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6">
        <f t="shared" si="20"/>
        <v>347.84615384615387</v>
      </c>
      <c r="Q365" s="8" t="s">
        <v>8309</v>
      </c>
      <c r="R365" s="8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6">
        <f t="shared" si="20"/>
        <v>68.24159292035398</v>
      </c>
      <c r="Q366" s="8" t="s">
        <v>8309</v>
      </c>
      <c r="R366" s="8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6">
        <f t="shared" si="20"/>
        <v>239.93846153846152</v>
      </c>
      <c r="Q367" s="8" t="s">
        <v>8309</v>
      </c>
      <c r="R367" s="8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6">
        <f t="shared" si="20"/>
        <v>287.31343283582089</v>
      </c>
      <c r="Q368" s="8" t="s">
        <v>8309</v>
      </c>
      <c r="R368" s="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6">
        <f t="shared" si="20"/>
        <v>86.84882352941176</v>
      </c>
      <c r="Q369" s="8" t="s">
        <v>8309</v>
      </c>
      <c r="R369" s="8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6">
        <f t="shared" si="20"/>
        <v>81.84905660377359</v>
      </c>
      <c r="Q370" s="8" t="s">
        <v>8309</v>
      </c>
      <c r="R370" s="8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6">
        <f t="shared" si="20"/>
        <v>42.874970059880241</v>
      </c>
      <c r="Q371" s="8" t="s">
        <v>8309</v>
      </c>
      <c r="R371" s="8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6">
        <f t="shared" si="20"/>
        <v>709.41860465116281</v>
      </c>
      <c r="Q372" s="8" t="s">
        <v>8309</v>
      </c>
      <c r="R372" s="8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6">
        <f t="shared" si="20"/>
        <v>161.25517890772127</v>
      </c>
      <c r="Q373" s="8" t="s">
        <v>8309</v>
      </c>
      <c r="R373" s="8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6">
        <f t="shared" si="20"/>
        <v>41.777777777777779</v>
      </c>
      <c r="Q374" s="8" t="s">
        <v>8309</v>
      </c>
      <c r="R374" s="8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6">
        <f t="shared" si="20"/>
        <v>89.887640449438209</v>
      </c>
      <c r="Q375" s="8" t="s">
        <v>8309</v>
      </c>
      <c r="R375" s="8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6">
        <f t="shared" si="20"/>
        <v>45.051724137931032</v>
      </c>
      <c r="Q376" s="8" t="s">
        <v>8309</v>
      </c>
      <c r="R376" s="8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6">
        <f t="shared" si="20"/>
        <v>42.857142857142854</v>
      </c>
      <c r="Q377" s="8" t="s">
        <v>8309</v>
      </c>
      <c r="R377" s="8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6">
        <f t="shared" si="20"/>
        <v>54.083333333333336</v>
      </c>
      <c r="Q378" s="8" t="s">
        <v>8309</v>
      </c>
      <c r="R378" s="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6">
        <f t="shared" si="20"/>
        <v>103.21804511278195</v>
      </c>
      <c r="Q379" s="8" t="s">
        <v>8309</v>
      </c>
      <c r="R379" s="8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6">
        <f t="shared" si="20"/>
        <v>40.397590361445786</v>
      </c>
      <c r="Q380" s="8" t="s">
        <v>8309</v>
      </c>
      <c r="R380" s="8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6">
        <f t="shared" ref="P381:P444" si="24">IFERROR(E381/L381, 0)</f>
        <v>116.85906040268456</v>
      </c>
      <c r="Q381" s="8" t="s">
        <v>8309</v>
      </c>
      <c r="R381" s="8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6">
        <f t="shared" si="24"/>
        <v>115.51020408163265</v>
      </c>
      <c r="Q382" s="8" t="s">
        <v>8309</v>
      </c>
      <c r="R382" s="8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6">
        <f t="shared" si="24"/>
        <v>104.31274900398407</v>
      </c>
      <c r="Q383" s="8" t="s">
        <v>8309</v>
      </c>
      <c r="R383" s="8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6">
        <f t="shared" si="24"/>
        <v>69.772727272727266</v>
      </c>
      <c r="Q384" s="8" t="s">
        <v>8309</v>
      </c>
      <c r="R384" s="8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6">
        <f t="shared" si="24"/>
        <v>43.020833333333336</v>
      </c>
      <c r="Q385" s="8" t="s">
        <v>8309</v>
      </c>
      <c r="R385" s="8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6">
        <f t="shared" si="24"/>
        <v>58.540469973890339</v>
      </c>
      <c r="Q386" s="8" t="s">
        <v>8309</v>
      </c>
      <c r="R386" s="8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6">
        <f t="shared" si="24"/>
        <v>111.79535864978902</v>
      </c>
      <c r="Q387" s="8" t="s">
        <v>8309</v>
      </c>
      <c r="R387" s="8" t="s">
        <v>8314</v>
      </c>
      <c r="S387" s="14">
        <f t="shared" ref="S387:S450" si="26">(((J387/60)/60)/24)+DATE(1970,1,1)</f>
        <v>41934.584502314814</v>
      </c>
      <c r="T387" s="14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6">
        <f t="shared" si="24"/>
        <v>46.230769230769234</v>
      </c>
      <c r="Q388" s="8" t="s">
        <v>8309</v>
      </c>
      <c r="R388" s="8" t="s">
        <v>8314</v>
      </c>
      <c r="S388" s="14">
        <f t="shared" si="26"/>
        <v>42211.951284722221</v>
      </c>
      <c r="T388" s="14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6">
        <f t="shared" si="24"/>
        <v>144.69039145907473</v>
      </c>
      <c r="Q389" s="8" t="s">
        <v>8309</v>
      </c>
      <c r="R389" s="8" t="s">
        <v>8314</v>
      </c>
      <c r="S389" s="14">
        <f t="shared" si="26"/>
        <v>42200.67659722222</v>
      </c>
      <c r="T389" s="14">
        <f t="shared" si="2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6">
        <f t="shared" si="24"/>
        <v>88.845070422535215</v>
      </c>
      <c r="Q390" s="8" t="s">
        <v>8309</v>
      </c>
      <c r="R390" s="8" t="s">
        <v>8314</v>
      </c>
      <c r="S390" s="14">
        <f t="shared" si="26"/>
        <v>42549.076157407413</v>
      </c>
      <c r="T390" s="14">
        <f t="shared" ref="T390:T453" si="27"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6">
        <f t="shared" si="24"/>
        <v>81.75107284768211</v>
      </c>
      <c r="Q391" s="8" t="s">
        <v>8309</v>
      </c>
      <c r="R391" s="8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6">
        <f t="shared" si="24"/>
        <v>71.428571428571431</v>
      </c>
      <c r="Q392" s="8" t="s">
        <v>8309</v>
      </c>
      <c r="R392" s="8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6">
        <f t="shared" si="24"/>
        <v>104.25906735751295</v>
      </c>
      <c r="Q393" s="8" t="s">
        <v>8309</v>
      </c>
      <c r="R393" s="8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6">
        <f t="shared" si="24"/>
        <v>90.616504854368927</v>
      </c>
      <c r="Q394" s="8" t="s">
        <v>8309</v>
      </c>
      <c r="R394" s="8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6">
        <f t="shared" si="24"/>
        <v>157.33048433048432</v>
      </c>
      <c r="Q395" s="8" t="s">
        <v>8309</v>
      </c>
      <c r="R395" s="8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6">
        <f t="shared" si="24"/>
        <v>105.18</v>
      </c>
      <c r="Q396" s="8" t="s">
        <v>8309</v>
      </c>
      <c r="R396" s="8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6">
        <f t="shared" si="24"/>
        <v>58.719836956521746</v>
      </c>
      <c r="Q397" s="8" t="s">
        <v>8309</v>
      </c>
      <c r="R397" s="8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6">
        <f t="shared" si="24"/>
        <v>81.632653061224488</v>
      </c>
      <c r="Q398" s="8" t="s">
        <v>8309</v>
      </c>
      <c r="R398" s="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6">
        <f t="shared" si="24"/>
        <v>56.460043668122275</v>
      </c>
      <c r="Q399" s="8" t="s">
        <v>8309</v>
      </c>
      <c r="R399" s="8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6">
        <f t="shared" si="24"/>
        <v>140.1044776119403</v>
      </c>
      <c r="Q400" s="8" t="s">
        <v>8309</v>
      </c>
      <c r="R400" s="8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6">
        <f t="shared" si="24"/>
        <v>224.85263157894738</v>
      </c>
      <c r="Q401" s="8" t="s">
        <v>8309</v>
      </c>
      <c r="R401" s="8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6">
        <f t="shared" si="24"/>
        <v>181.13306451612902</v>
      </c>
      <c r="Q402" s="8" t="s">
        <v>8309</v>
      </c>
      <c r="R402" s="8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6">
        <f t="shared" si="24"/>
        <v>711.04109589041093</v>
      </c>
      <c r="Q403" s="8" t="s">
        <v>8309</v>
      </c>
      <c r="R403" s="8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6">
        <f t="shared" si="24"/>
        <v>65.883720930232556</v>
      </c>
      <c r="Q404" s="8" t="s">
        <v>8309</v>
      </c>
      <c r="R404" s="8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6">
        <f t="shared" si="24"/>
        <v>75.185714285714283</v>
      </c>
      <c r="Q405" s="8" t="s">
        <v>8309</v>
      </c>
      <c r="R405" s="8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6">
        <f t="shared" si="24"/>
        <v>133.14391143911439</v>
      </c>
      <c r="Q406" s="8" t="s">
        <v>8309</v>
      </c>
      <c r="R406" s="8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6">
        <f t="shared" si="24"/>
        <v>55.2</v>
      </c>
      <c r="Q407" s="8" t="s">
        <v>8309</v>
      </c>
      <c r="R407" s="8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6">
        <f t="shared" si="24"/>
        <v>86.163714285714292</v>
      </c>
      <c r="Q408" s="8" t="s">
        <v>8309</v>
      </c>
      <c r="R408" s="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6">
        <f t="shared" si="24"/>
        <v>92.318181818181813</v>
      </c>
      <c r="Q409" s="8" t="s">
        <v>8309</v>
      </c>
      <c r="R409" s="8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6">
        <f t="shared" si="24"/>
        <v>160.16473684210527</v>
      </c>
      <c r="Q410" s="8" t="s">
        <v>8309</v>
      </c>
      <c r="R410" s="8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6">
        <f t="shared" si="24"/>
        <v>45.6</v>
      </c>
      <c r="Q411" s="8" t="s">
        <v>8309</v>
      </c>
      <c r="R411" s="8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6">
        <f t="shared" si="24"/>
        <v>183.28571428571428</v>
      </c>
      <c r="Q412" s="8" t="s">
        <v>8309</v>
      </c>
      <c r="R412" s="8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6">
        <f t="shared" si="24"/>
        <v>125.78838174273859</v>
      </c>
      <c r="Q413" s="8" t="s">
        <v>8309</v>
      </c>
      <c r="R413" s="8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6">
        <f t="shared" si="24"/>
        <v>57.654545454545456</v>
      </c>
      <c r="Q414" s="8" t="s">
        <v>8309</v>
      </c>
      <c r="R414" s="8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6">
        <f t="shared" si="24"/>
        <v>78.660818713450297</v>
      </c>
      <c r="Q415" s="8" t="s">
        <v>8309</v>
      </c>
      <c r="R415" s="8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6">
        <f t="shared" si="24"/>
        <v>91.480769230769226</v>
      </c>
      <c r="Q416" s="8" t="s">
        <v>8309</v>
      </c>
      <c r="R416" s="8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6">
        <f t="shared" si="24"/>
        <v>68.09809523809524</v>
      </c>
      <c r="Q417" s="8" t="s">
        <v>8309</v>
      </c>
      <c r="R417" s="8" t="s">
        <v>8314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6">
        <f t="shared" si="24"/>
        <v>48.086800000000004</v>
      </c>
      <c r="Q418" s="8" t="s">
        <v>8309</v>
      </c>
      <c r="R418" s="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6">
        <f t="shared" si="24"/>
        <v>202.42307692307693</v>
      </c>
      <c r="Q419" s="8" t="s">
        <v>8309</v>
      </c>
      <c r="R419" s="8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6">
        <f t="shared" si="24"/>
        <v>216.75</v>
      </c>
      <c r="Q420" s="8" t="s">
        <v>8309</v>
      </c>
      <c r="R420" s="8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6">
        <f t="shared" si="24"/>
        <v>110.06849315068493</v>
      </c>
      <c r="Q421" s="8" t="s">
        <v>8309</v>
      </c>
      <c r="R421" s="8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6">
        <f t="shared" si="24"/>
        <v>4.833333333333333</v>
      </c>
      <c r="Q422" s="8" t="s">
        <v>8309</v>
      </c>
      <c r="R422" s="8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6">
        <f t="shared" si="24"/>
        <v>50.166666666666664</v>
      </c>
      <c r="Q423" s="8" t="s">
        <v>8309</v>
      </c>
      <c r="R423" s="8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6">
        <f t="shared" si="24"/>
        <v>35.833333333333336</v>
      </c>
      <c r="Q424" s="8" t="s">
        <v>8309</v>
      </c>
      <c r="R424" s="8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6">
        <f t="shared" si="24"/>
        <v>11.76923076923077</v>
      </c>
      <c r="Q425" s="8" t="s">
        <v>8309</v>
      </c>
      <c r="R425" s="8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6">
        <f t="shared" si="24"/>
        <v>40.78</v>
      </c>
      <c r="Q426" s="8" t="s">
        <v>8309</v>
      </c>
      <c r="R426" s="8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6">
        <f t="shared" si="24"/>
        <v>3</v>
      </c>
      <c r="Q427" s="8" t="s">
        <v>8309</v>
      </c>
      <c r="R427" s="8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6">
        <f t="shared" si="24"/>
        <v>16.625</v>
      </c>
      <c r="Q428" s="8" t="s">
        <v>8309</v>
      </c>
      <c r="R428" s="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6">
        <f t="shared" si="24"/>
        <v>0</v>
      </c>
      <c r="Q429" s="8" t="s">
        <v>8309</v>
      </c>
      <c r="R429" s="8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6">
        <f t="shared" si="24"/>
        <v>52</v>
      </c>
      <c r="Q430" s="8" t="s">
        <v>8309</v>
      </c>
      <c r="R430" s="8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6">
        <f t="shared" si="24"/>
        <v>0</v>
      </c>
      <c r="Q431" s="8" t="s">
        <v>8309</v>
      </c>
      <c r="R431" s="8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6">
        <f t="shared" si="24"/>
        <v>4.8</v>
      </c>
      <c r="Q432" s="8" t="s">
        <v>8309</v>
      </c>
      <c r="R432" s="8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6">
        <f t="shared" si="24"/>
        <v>51.875</v>
      </c>
      <c r="Q433" s="8" t="s">
        <v>8309</v>
      </c>
      <c r="R433" s="8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6">
        <f t="shared" si="24"/>
        <v>71.25</v>
      </c>
      <c r="Q434" s="8" t="s">
        <v>8309</v>
      </c>
      <c r="R434" s="8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6">
        <f t="shared" si="24"/>
        <v>0</v>
      </c>
      <c r="Q435" s="8" t="s">
        <v>8309</v>
      </c>
      <c r="R435" s="8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6">
        <f t="shared" si="24"/>
        <v>62.5</v>
      </c>
      <c r="Q436" s="8" t="s">
        <v>8309</v>
      </c>
      <c r="R436" s="8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6">
        <f t="shared" si="24"/>
        <v>1</v>
      </c>
      <c r="Q437" s="8" t="s">
        <v>8309</v>
      </c>
      <c r="R437" s="8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6">
        <f t="shared" si="24"/>
        <v>0</v>
      </c>
      <c r="Q438" s="8" t="s">
        <v>8309</v>
      </c>
      <c r="R438" s="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6">
        <f t="shared" si="24"/>
        <v>0</v>
      </c>
      <c r="Q439" s="8" t="s">
        <v>8309</v>
      </c>
      <c r="R439" s="8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6">
        <f t="shared" si="24"/>
        <v>170.54545454545453</v>
      </c>
      <c r="Q440" s="8" t="s">
        <v>8309</v>
      </c>
      <c r="R440" s="8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6">
        <f t="shared" si="24"/>
        <v>0</v>
      </c>
      <c r="Q441" s="8" t="s">
        <v>8309</v>
      </c>
      <c r="R441" s="8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6">
        <f t="shared" si="24"/>
        <v>5</v>
      </c>
      <c r="Q442" s="8" t="s">
        <v>8309</v>
      </c>
      <c r="R442" s="8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6">
        <f t="shared" si="24"/>
        <v>0</v>
      </c>
      <c r="Q443" s="8" t="s">
        <v>8309</v>
      </c>
      <c r="R443" s="8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6">
        <f t="shared" si="24"/>
        <v>393.58823529411762</v>
      </c>
      <c r="Q444" s="8" t="s">
        <v>8309</v>
      </c>
      <c r="R444" s="8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6">
        <f t="shared" ref="P445:P508" si="28">IFERROR(E445/L445, 0)</f>
        <v>5</v>
      </c>
      <c r="Q445" s="8" t="s">
        <v>8309</v>
      </c>
      <c r="R445" s="8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6">
        <f t="shared" si="28"/>
        <v>50</v>
      </c>
      <c r="Q446" s="8" t="s">
        <v>8309</v>
      </c>
      <c r="R446" s="8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6">
        <f t="shared" si="28"/>
        <v>1</v>
      </c>
      <c r="Q447" s="8" t="s">
        <v>8309</v>
      </c>
      <c r="R447" s="8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6">
        <f t="shared" si="28"/>
        <v>47.875</v>
      </c>
      <c r="Q448" s="8" t="s">
        <v>8309</v>
      </c>
      <c r="R448" s="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6">
        <f t="shared" si="28"/>
        <v>5</v>
      </c>
      <c r="Q449" s="8" t="s">
        <v>8309</v>
      </c>
      <c r="R449" s="8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6">
        <f t="shared" si="28"/>
        <v>20.502500000000001</v>
      </c>
      <c r="Q450" s="8" t="s">
        <v>8309</v>
      </c>
      <c r="R450" s="8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6">
        <f t="shared" si="28"/>
        <v>9</v>
      </c>
      <c r="Q451" s="8" t="s">
        <v>8309</v>
      </c>
      <c r="R451" s="8" t="s">
        <v>8315</v>
      </c>
      <c r="S451" s="14">
        <f t="shared" ref="S451:S514" si="30">(((J451/60)/60)/24)+DATE(1970,1,1)</f>
        <v>41534.568113425928</v>
      </c>
      <c r="T451" s="14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6">
        <f t="shared" si="28"/>
        <v>56.571428571428569</v>
      </c>
      <c r="Q452" s="8" t="s">
        <v>8309</v>
      </c>
      <c r="R452" s="8" t="s">
        <v>8315</v>
      </c>
      <c r="S452" s="14">
        <f t="shared" si="30"/>
        <v>41654.946759259255</v>
      </c>
      <c r="T452" s="14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6">
        <f t="shared" si="28"/>
        <v>0</v>
      </c>
      <c r="Q453" s="8" t="s">
        <v>8309</v>
      </c>
      <c r="R453" s="8" t="s">
        <v>8315</v>
      </c>
      <c r="S453" s="14">
        <f t="shared" si="30"/>
        <v>41634.715173611112</v>
      </c>
      <c r="T453" s="14">
        <f t="shared" si="2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6">
        <f t="shared" si="28"/>
        <v>40</v>
      </c>
      <c r="Q454" s="8" t="s">
        <v>8309</v>
      </c>
      <c r="R454" s="8" t="s">
        <v>8315</v>
      </c>
      <c r="S454" s="14">
        <f t="shared" si="30"/>
        <v>42107.703877314809</v>
      </c>
      <c r="T454" s="14">
        <f t="shared" ref="T454:T517" si="31"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6">
        <f t="shared" si="28"/>
        <v>13</v>
      </c>
      <c r="Q455" s="8" t="s">
        <v>8309</v>
      </c>
      <c r="R455" s="8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6">
        <f t="shared" si="28"/>
        <v>16.399999999999999</v>
      </c>
      <c r="Q456" s="8" t="s">
        <v>8309</v>
      </c>
      <c r="R456" s="8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6">
        <f t="shared" si="28"/>
        <v>22.5</v>
      </c>
      <c r="Q457" s="8" t="s">
        <v>8309</v>
      </c>
      <c r="R457" s="8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6">
        <f t="shared" si="28"/>
        <v>20.333333333333332</v>
      </c>
      <c r="Q458" s="8" t="s">
        <v>8309</v>
      </c>
      <c r="R458" s="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6">
        <f t="shared" si="28"/>
        <v>0</v>
      </c>
      <c r="Q459" s="8" t="s">
        <v>8309</v>
      </c>
      <c r="R459" s="8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6">
        <f t="shared" si="28"/>
        <v>16.755102040816325</v>
      </c>
      <c r="Q460" s="8" t="s">
        <v>8309</v>
      </c>
      <c r="R460" s="8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6">
        <f t="shared" si="28"/>
        <v>25</v>
      </c>
      <c r="Q461" s="8" t="s">
        <v>8309</v>
      </c>
      <c r="R461" s="8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6">
        <f t="shared" si="28"/>
        <v>12.5</v>
      </c>
      <c r="Q462" s="8" t="s">
        <v>8309</v>
      </c>
      <c r="R462" s="8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6">
        <f t="shared" si="28"/>
        <v>0</v>
      </c>
      <c r="Q463" s="8" t="s">
        <v>8309</v>
      </c>
      <c r="R463" s="8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6">
        <f t="shared" si="28"/>
        <v>0</v>
      </c>
      <c r="Q464" s="8" t="s">
        <v>8309</v>
      </c>
      <c r="R464" s="8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6">
        <f t="shared" si="28"/>
        <v>113.63636363636364</v>
      </c>
      <c r="Q465" s="8" t="s">
        <v>8309</v>
      </c>
      <c r="R465" s="8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6">
        <f t="shared" si="28"/>
        <v>1</v>
      </c>
      <c r="Q466" s="8" t="s">
        <v>8309</v>
      </c>
      <c r="R466" s="8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6">
        <f t="shared" si="28"/>
        <v>17.25</v>
      </c>
      <c r="Q467" s="8" t="s">
        <v>8309</v>
      </c>
      <c r="R467" s="8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6">
        <f t="shared" si="28"/>
        <v>15.2</v>
      </c>
      <c r="Q468" s="8" t="s">
        <v>8309</v>
      </c>
      <c r="R468" s="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6">
        <f t="shared" si="28"/>
        <v>110.64102564102564</v>
      </c>
      <c r="Q469" s="8" t="s">
        <v>8309</v>
      </c>
      <c r="R469" s="8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6">
        <f t="shared" si="28"/>
        <v>0</v>
      </c>
      <c r="Q470" s="8" t="s">
        <v>8309</v>
      </c>
      <c r="R470" s="8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6">
        <f t="shared" si="28"/>
        <v>0</v>
      </c>
      <c r="Q471" s="8" t="s">
        <v>8309</v>
      </c>
      <c r="R471" s="8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6">
        <f t="shared" si="28"/>
        <v>25.5</v>
      </c>
      <c r="Q472" s="8" t="s">
        <v>8309</v>
      </c>
      <c r="R472" s="8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6">
        <f t="shared" si="28"/>
        <v>38.476470588235294</v>
      </c>
      <c r="Q473" s="8" t="s">
        <v>8309</v>
      </c>
      <c r="R473" s="8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6">
        <f t="shared" si="28"/>
        <v>28.2</v>
      </c>
      <c r="Q474" s="8" t="s">
        <v>8309</v>
      </c>
      <c r="R474" s="8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6">
        <f t="shared" si="28"/>
        <v>61.5</v>
      </c>
      <c r="Q475" s="8" t="s">
        <v>8309</v>
      </c>
      <c r="R475" s="8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6">
        <f t="shared" si="28"/>
        <v>1</v>
      </c>
      <c r="Q476" s="8" t="s">
        <v>8309</v>
      </c>
      <c r="R476" s="8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6">
        <f t="shared" si="28"/>
        <v>0</v>
      </c>
      <c r="Q477" s="8" t="s">
        <v>8309</v>
      </c>
      <c r="R477" s="8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6">
        <f t="shared" si="28"/>
        <v>39.569274193548388</v>
      </c>
      <c r="Q478" s="8" t="s">
        <v>8309</v>
      </c>
      <c r="R478" s="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6">
        <f t="shared" si="28"/>
        <v>0</v>
      </c>
      <c r="Q479" s="8" t="s">
        <v>8309</v>
      </c>
      <c r="R479" s="8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6">
        <f t="shared" si="28"/>
        <v>0</v>
      </c>
      <c r="Q480" s="8" t="s">
        <v>8309</v>
      </c>
      <c r="R480" s="8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6">
        <f t="shared" si="28"/>
        <v>88.8</v>
      </c>
      <c r="Q481" s="8" t="s">
        <v>8309</v>
      </c>
      <c r="R481" s="8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6">
        <f t="shared" si="28"/>
        <v>55.457142857142856</v>
      </c>
      <c r="Q482" s="8" t="s">
        <v>8309</v>
      </c>
      <c r="R482" s="8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6">
        <f t="shared" si="28"/>
        <v>87.142857142857139</v>
      </c>
      <c r="Q483" s="8" t="s">
        <v>8309</v>
      </c>
      <c r="R483" s="8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6">
        <f t="shared" si="28"/>
        <v>10</v>
      </c>
      <c r="Q484" s="8" t="s">
        <v>8309</v>
      </c>
      <c r="R484" s="8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6">
        <f t="shared" si="28"/>
        <v>51.224489795918366</v>
      </c>
      <c r="Q485" s="8" t="s">
        <v>8309</v>
      </c>
      <c r="R485" s="8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6">
        <f t="shared" si="28"/>
        <v>13.545454545454545</v>
      </c>
      <c r="Q486" s="8" t="s">
        <v>8309</v>
      </c>
      <c r="R486" s="8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6">
        <f t="shared" si="28"/>
        <v>66.520080000000007</v>
      </c>
      <c r="Q487" s="8" t="s">
        <v>8309</v>
      </c>
      <c r="R487" s="8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6">
        <f t="shared" si="28"/>
        <v>50</v>
      </c>
      <c r="Q488" s="8" t="s">
        <v>8309</v>
      </c>
      <c r="R488" s="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6">
        <f t="shared" si="28"/>
        <v>0</v>
      </c>
      <c r="Q489" s="8" t="s">
        <v>8309</v>
      </c>
      <c r="R489" s="8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6">
        <f t="shared" si="28"/>
        <v>0</v>
      </c>
      <c r="Q490" s="8" t="s">
        <v>8309</v>
      </c>
      <c r="R490" s="8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6">
        <f t="shared" si="28"/>
        <v>71.666666666666671</v>
      </c>
      <c r="Q491" s="8" t="s">
        <v>8309</v>
      </c>
      <c r="R491" s="8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6">
        <f t="shared" si="28"/>
        <v>0</v>
      </c>
      <c r="Q492" s="8" t="s">
        <v>8309</v>
      </c>
      <c r="R492" s="8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6">
        <f t="shared" si="28"/>
        <v>0</v>
      </c>
      <c r="Q493" s="8" t="s">
        <v>8309</v>
      </c>
      <c r="R493" s="8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6">
        <f t="shared" si="28"/>
        <v>0</v>
      </c>
      <c r="Q494" s="8" t="s">
        <v>8309</v>
      </c>
      <c r="R494" s="8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6">
        <f t="shared" si="28"/>
        <v>0</v>
      </c>
      <c r="Q495" s="8" t="s">
        <v>8309</v>
      </c>
      <c r="R495" s="8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6">
        <f t="shared" si="28"/>
        <v>10.333333333333334</v>
      </c>
      <c r="Q496" s="8" t="s">
        <v>8309</v>
      </c>
      <c r="R496" s="8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6">
        <f t="shared" si="28"/>
        <v>0</v>
      </c>
      <c r="Q497" s="8" t="s">
        <v>8309</v>
      </c>
      <c r="R497" s="8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6">
        <f t="shared" si="28"/>
        <v>1</v>
      </c>
      <c r="Q498" s="8" t="s">
        <v>8309</v>
      </c>
      <c r="R498" s="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6">
        <f t="shared" si="28"/>
        <v>10</v>
      </c>
      <c r="Q499" s="8" t="s">
        <v>8309</v>
      </c>
      <c r="R499" s="8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6">
        <f t="shared" si="28"/>
        <v>136.09090909090909</v>
      </c>
      <c r="Q500" s="8" t="s">
        <v>8309</v>
      </c>
      <c r="R500" s="8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6">
        <f t="shared" si="28"/>
        <v>73.461538461538467</v>
      </c>
      <c r="Q501" s="8" t="s">
        <v>8309</v>
      </c>
      <c r="R501" s="8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6">
        <f t="shared" si="28"/>
        <v>53.75</v>
      </c>
      <c r="Q502" s="8" t="s">
        <v>8309</v>
      </c>
      <c r="R502" s="8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6">
        <f t="shared" si="28"/>
        <v>0</v>
      </c>
      <c r="Q503" s="8" t="s">
        <v>8309</v>
      </c>
      <c r="R503" s="8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6">
        <f t="shared" si="28"/>
        <v>57.5</v>
      </c>
      <c r="Q504" s="8" t="s">
        <v>8309</v>
      </c>
      <c r="R504" s="8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6">
        <f t="shared" si="28"/>
        <v>12.666666666666666</v>
      </c>
      <c r="Q505" s="8" t="s">
        <v>8309</v>
      </c>
      <c r="R505" s="8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6">
        <f t="shared" si="28"/>
        <v>67</v>
      </c>
      <c r="Q506" s="8" t="s">
        <v>8309</v>
      </c>
      <c r="R506" s="8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6">
        <f t="shared" si="28"/>
        <v>3.7142857142857144</v>
      </c>
      <c r="Q507" s="8" t="s">
        <v>8309</v>
      </c>
      <c r="R507" s="8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6">
        <f t="shared" si="28"/>
        <v>250</v>
      </c>
      <c r="Q508" s="8" t="s">
        <v>8309</v>
      </c>
      <c r="R508" s="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6">
        <f t="shared" ref="P509:P572" si="32">IFERROR(E509/L509, 0)</f>
        <v>64</v>
      </c>
      <c r="Q509" s="8" t="s">
        <v>8309</v>
      </c>
      <c r="R509" s="8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6">
        <f t="shared" si="32"/>
        <v>133.33333333333334</v>
      </c>
      <c r="Q510" s="8" t="s">
        <v>8309</v>
      </c>
      <c r="R510" s="8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6">
        <f t="shared" si="32"/>
        <v>10</v>
      </c>
      <c r="Q511" s="8" t="s">
        <v>8309</v>
      </c>
      <c r="R511" s="8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6">
        <f t="shared" si="32"/>
        <v>0</v>
      </c>
      <c r="Q512" s="8" t="s">
        <v>8309</v>
      </c>
      <c r="R512" s="8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6">
        <f t="shared" si="32"/>
        <v>30</v>
      </c>
      <c r="Q513" s="8" t="s">
        <v>8309</v>
      </c>
      <c r="R513" s="8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6">
        <f t="shared" si="32"/>
        <v>5.5</v>
      </c>
      <c r="Q514" s="8" t="s">
        <v>8309</v>
      </c>
      <c r="R514" s="8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6">
        <f t="shared" si="32"/>
        <v>102.38235294117646</v>
      </c>
      <c r="Q515" s="8" t="s">
        <v>8309</v>
      </c>
      <c r="R515" s="8" t="s">
        <v>8315</v>
      </c>
      <c r="S515" s="14">
        <f t="shared" ref="S515:S578" si="34">(((J515/60)/60)/24)+DATE(1970,1,1)</f>
        <v>42552.653993055559</v>
      </c>
      <c r="T515" s="14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6">
        <f t="shared" si="32"/>
        <v>16.666666666666668</v>
      </c>
      <c r="Q516" s="8" t="s">
        <v>8309</v>
      </c>
      <c r="R516" s="8" t="s">
        <v>8315</v>
      </c>
      <c r="S516" s="14">
        <f t="shared" si="34"/>
        <v>41830.613969907405</v>
      </c>
      <c r="T516" s="14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6">
        <f t="shared" si="32"/>
        <v>725.02941176470586</v>
      </c>
      <c r="Q517" s="8" t="s">
        <v>8309</v>
      </c>
      <c r="R517" s="8" t="s">
        <v>8315</v>
      </c>
      <c r="S517" s="14">
        <f t="shared" si="34"/>
        <v>42327.490752314814</v>
      </c>
      <c r="T517" s="14">
        <f t="shared" si="3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>
        <f t="shared" si="32"/>
        <v>0</v>
      </c>
      <c r="Q518" s="8" t="s">
        <v>8309</v>
      </c>
      <c r="R518" s="8" t="s">
        <v>8315</v>
      </c>
      <c r="S518" s="14">
        <f t="shared" si="34"/>
        <v>42091.778703703705</v>
      </c>
      <c r="T518" s="14">
        <f t="shared" ref="T518:T581" si="35"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6">
        <f t="shared" si="32"/>
        <v>68.333333333333329</v>
      </c>
      <c r="Q519" s="8" t="s">
        <v>8309</v>
      </c>
      <c r="R519" s="8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>
        <f t="shared" si="32"/>
        <v>0</v>
      </c>
      <c r="Q520" s="8" t="s">
        <v>8309</v>
      </c>
      <c r="R520" s="8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6">
        <f t="shared" si="32"/>
        <v>39.228571428571428</v>
      </c>
      <c r="Q521" s="8" t="s">
        <v>8309</v>
      </c>
      <c r="R521" s="8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6">
        <f t="shared" si="32"/>
        <v>150.14705882352942</v>
      </c>
      <c r="Q522" s="8" t="s">
        <v>8316</v>
      </c>
      <c r="R522" s="8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6">
        <f t="shared" si="32"/>
        <v>93.428571428571431</v>
      </c>
      <c r="Q523" s="8" t="s">
        <v>8316</v>
      </c>
      <c r="R523" s="8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6">
        <f t="shared" si="32"/>
        <v>110.96774193548387</v>
      </c>
      <c r="Q524" s="8" t="s">
        <v>8316</v>
      </c>
      <c r="R524" s="8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6">
        <f t="shared" si="32"/>
        <v>71.785714285714292</v>
      </c>
      <c r="Q525" s="8" t="s">
        <v>8316</v>
      </c>
      <c r="R525" s="8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6">
        <f t="shared" si="32"/>
        <v>29.258076923076924</v>
      </c>
      <c r="Q526" s="8" t="s">
        <v>8316</v>
      </c>
      <c r="R526" s="8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6">
        <f t="shared" si="32"/>
        <v>1000</v>
      </c>
      <c r="Q527" s="8" t="s">
        <v>8316</v>
      </c>
      <c r="R527" s="8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6">
        <f t="shared" si="32"/>
        <v>74.347826086956516</v>
      </c>
      <c r="Q528" s="8" t="s">
        <v>8316</v>
      </c>
      <c r="R528" s="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6">
        <f t="shared" si="32"/>
        <v>63.829113924050631</v>
      </c>
      <c r="Q529" s="8" t="s">
        <v>8316</v>
      </c>
      <c r="R529" s="8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6">
        <f t="shared" si="32"/>
        <v>44.333333333333336</v>
      </c>
      <c r="Q530" s="8" t="s">
        <v>8316</v>
      </c>
      <c r="R530" s="8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6">
        <f t="shared" si="32"/>
        <v>86.944444444444443</v>
      </c>
      <c r="Q531" s="8" t="s">
        <v>8316</v>
      </c>
      <c r="R531" s="8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6">
        <f t="shared" si="32"/>
        <v>126.55172413793103</v>
      </c>
      <c r="Q532" s="8" t="s">
        <v>8316</v>
      </c>
      <c r="R532" s="8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6">
        <f t="shared" si="32"/>
        <v>129.03225806451613</v>
      </c>
      <c r="Q533" s="8" t="s">
        <v>8316</v>
      </c>
      <c r="R533" s="8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6">
        <f t="shared" si="32"/>
        <v>71.242774566473983</v>
      </c>
      <c r="Q534" s="8" t="s">
        <v>8316</v>
      </c>
      <c r="R534" s="8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6">
        <f t="shared" si="32"/>
        <v>117.88235294117646</v>
      </c>
      <c r="Q535" s="8" t="s">
        <v>8316</v>
      </c>
      <c r="R535" s="8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6">
        <f t="shared" si="32"/>
        <v>327.08333333333331</v>
      </c>
      <c r="Q536" s="8" t="s">
        <v>8316</v>
      </c>
      <c r="R536" s="8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6">
        <f t="shared" si="32"/>
        <v>34.745762711864408</v>
      </c>
      <c r="Q537" s="8" t="s">
        <v>8316</v>
      </c>
      <c r="R537" s="8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6">
        <f t="shared" si="32"/>
        <v>100.06410256410257</v>
      </c>
      <c r="Q538" s="8" t="s">
        <v>8316</v>
      </c>
      <c r="R538" s="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6">
        <f t="shared" si="32"/>
        <v>40.847457627118644</v>
      </c>
      <c r="Q539" s="8" t="s">
        <v>8316</v>
      </c>
      <c r="R539" s="8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6">
        <f t="shared" si="32"/>
        <v>252.01666666666668</v>
      </c>
      <c r="Q540" s="8" t="s">
        <v>8316</v>
      </c>
      <c r="R540" s="8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6">
        <f t="shared" si="32"/>
        <v>25.161000000000001</v>
      </c>
      <c r="Q541" s="8" t="s">
        <v>8316</v>
      </c>
      <c r="R541" s="8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6">
        <f t="shared" si="32"/>
        <v>1</v>
      </c>
      <c r="Q542" s="8" t="s">
        <v>8318</v>
      </c>
      <c r="R542" s="8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6">
        <f t="shared" si="32"/>
        <v>25</v>
      </c>
      <c r="Q543" s="8" t="s">
        <v>8318</v>
      </c>
      <c r="R543" s="8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6">
        <f t="shared" si="32"/>
        <v>1</v>
      </c>
      <c r="Q544" s="8" t="s">
        <v>8318</v>
      </c>
      <c r="R544" s="8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6">
        <f t="shared" si="32"/>
        <v>35</v>
      </c>
      <c r="Q545" s="8" t="s">
        <v>8318</v>
      </c>
      <c r="R545" s="8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6">
        <f t="shared" si="32"/>
        <v>3</v>
      </c>
      <c r="Q546" s="8" t="s">
        <v>8318</v>
      </c>
      <c r="R546" s="8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6">
        <f t="shared" si="32"/>
        <v>402.70588235294116</v>
      </c>
      <c r="Q547" s="8" t="s">
        <v>8318</v>
      </c>
      <c r="R547" s="8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6">
        <f t="shared" si="32"/>
        <v>26</v>
      </c>
      <c r="Q548" s="8" t="s">
        <v>8318</v>
      </c>
      <c r="R548" s="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>
        <f t="shared" si="32"/>
        <v>0</v>
      </c>
      <c r="Q549" s="8" t="s">
        <v>8318</v>
      </c>
      <c r="R549" s="8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6">
        <f t="shared" si="32"/>
        <v>9</v>
      </c>
      <c r="Q550" s="8" t="s">
        <v>8318</v>
      </c>
      <c r="R550" s="8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6">
        <f t="shared" si="32"/>
        <v>8.5</v>
      </c>
      <c r="Q551" s="8" t="s">
        <v>8318</v>
      </c>
      <c r="R551" s="8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6">
        <f t="shared" si="32"/>
        <v>8.75</v>
      </c>
      <c r="Q552" s="8" t="s">
        <v>8318</v>
      </c>
      <c r="R552" s="8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6">
        <f t="shared" si="32"/>
        <v>135.03571428571428</v>
      </c>
      <c r="Q553" s="8" t="s">
        <v>8318</v>
      </c>
      <c r="R553" s="8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>
        <f t="shared" si="32"/>
        <v>0</v>
      </c>
      <c r="Q554" s="8" t="s">
        <v>8318</v>
      </c>
      <c r="R554" s="8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6">
        <f t="shared" si="32"/>
        <v>20.5</v>
      </c>
      <c r="Q555" s="8" t="s">
        <v>8318</v>
      </c>
      <c r="R555" s="8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6">
        <f t="shared" si="32"/>
        <v>64.36363636363636</v>
      </c>
      <c r="Q556" s="8" t="s">
        <v>8318</v>
      </c>
      <c r="R556" s="8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>
        <f t="shared" si="32"/>
        <v>0</v>
      </c>
      <c r="Q557" s="8" t="s">
        <v>8318</v>
      </c>
      <c r="R557" s="8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6">
        <f t="shared" si="32"/>
        <v>200</v>
      </c>
      <c r="Q558" s="8" t="s">
        <v>8318</v>
      </c>
      <c r="R558" s="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6">
        <f t="shared" si="32"/>
        <v>68.3</v>
      </c>
      <c r="Q559" s="8" t="s">
        <v>8318</v>
      </c>
      <c r="R559" s="8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>
        <f t="shared" si="32"/>
        <v>0</v>
      </c>
      <c r="Q560" s="8" t="s">
        <v>8318</v>
      </c>
      <c r="R560" s="8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6">
        <f t="shared" si="32"/>
        <v>50</v>
      </c>
      <c r="Q561" s="8" t="s">
        <v>8318</v>
      </c>
      <c r="R561" s="8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6">
        <f t="shared" si="32"/>
        <v>4</v>
      </c>
      <c r="Q562" s="8" t="s">
        <v>8318</v>
      </c>
      <c r="R562" s="8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6">
        <f t="shared" si="32"/>
        <v>27.5</v>
      </c>
      <c r="Q563" s="8" t="s">
        <v>8318</v>
      </c>
      <c r="R563" s="8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>
        <f t="shared" si="32"/>
        <v>0</v>
      </c>
      <c r="Q564" s="8" t="s">
        <v>8318</v>
      </c>
      <c r="R564" s="8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6">
        <f t="shared" si="32"/>
        <v>34</v>
      </c>
      <c r="Q565" s="8" t="s">
        <v>8318</v>
      </c>
      <c r="R565" s="8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6">
        <f t="shared" si="32"/>
        <v>1</v>
      </c>
      <c r="Q566" s="8" t="s">
        <v>8318</v>
      </c>
      <c r="R566" s="8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>
        <f t="shared" si="32"/>
        <v>0</v>
      </c>
      <c r="Q567" s="8" t="s">
        <v>8318</v>
      </c>
      <c r="R567" s="8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6">
        <f t="shared" si="32"/>
        <v>1</v>
      </c>
      <c r="Q568" s="8" t="s">
        <v>8318</v>
      </c>
      <c r="R568" s="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>
        <f t="shared" si="32"/>
        <v>0</v>
      </c>
      <c r="Q569" s="8" t="s">
        <v>8318</v>
      </c>
      <c r="R569" s="8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6">
        <f t="shared" si="32"/>
        <v>49</v>
      </c>
      <c r="Q570" s="8" t="s">
        <v>8318</v>
      </c>
      <c r="R570" s="8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6">
        <f t="shared" si="32"/>
        <v>20</v>
      </c>
      <c r="Q571" s="8" t="s">
        <v>8318</v>
      </c>
      <c r="R571" s="8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6">
        <f t="shared" si="32"/>
        <v>142</v>
      </c>
      <c r="Q572" s="8" t="s">
        <v>8318</v>
      </c>
      <c r="R572" s="8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6">
        <f t="shared" ref="P573:P636" si="36">IFERROR(E573/L573, 0)</f>
        <v>53</v>
      </c>
      <c r="Q573" s="8" t="s">
        <v>8318</v>
      </c>
      <c r="R573" s="8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>
        <f t="shared" si="36"/>
        <v>0</v>
      </c>
      <c r="Q574" s="8" t="s">
        <v>8318</v>
      </c>
      <c r="R574" s="8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6">
        <f t="shared" si="36"/>
        <v>38.444444444444443</v>
      </c>
      <c r="Q575" s="8" t="s">
        <v>8318</v>
      </c>
      <c r="R575" s="8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6">
        <f t="shared" si="36"/>
        <v>20</v>
      </c>
      <c r="Q576" s="8" t="s">
        <v>8318</v>
      </c>
      <c r="R576" s="8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6">
        <f t="shared" si="36"/>
        <v>64.75</v>
      </c>
      <c r="Q577" s="8" t="s">
        <v>8318</v>
      </c>
      <c r="R577" s="8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6">
        <f t="shared" si="36"/>
        <v>1</v>
      </c>
      <c r="Q578" s="8" t="s">
        <v>8318</v>
      </c>
      <c r="R578" s="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6">
        <f t="shared" si="36"/>
        <v>10</v>
      </c>
      <c r="Q579" s="8" t="s">
        <v>8318</v>
      </c>
      <c r="R579" s="8" t="s">
        <v>8319</v>
      </c>
      <c r="S579" s="14">
        <f t="shared" ref="S579:S642" si="38">(((J579/60)/60)/24)+DATE(1970,1,1)</f>
        <v>42450.589143518519</v>
      </c>
      <c r="T579" s="14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6">
        <f t="shared" si="36"/>
        <v>2</v>
      </c>
      <c r="Q580" s="8" t="s">
        <v>8318</v>
      </c>
      <c r="R580" s="8" t="s">
        <v>8319</v>
      </c>
      <c r="S580" s="14">
        <f t="shared" si="38"/>
        <v>42230.578622685185</v>
      </c>
      <c r="T580" s="14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6">
        <f t="shared" si="36"/>
        <v>35</v>
      </c>
      <c r="Q581" s="8" t="s">
        <v>8318</v>
      </c>
      <c r="R581" s="8" t="s">
        <v>8319</v>
      </c>
      <c r="S581" s="14">
        <f t="shared" si="38"/>
        <v>41968.852118055554</v>
      </c>
      <c r="T581" s="14">
        <f t="shared" si="3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6">
        <f t="shared" si="36"/>
        <v>1</v>
      </c>
      <c r="Q582" s="8" t="s">
        <v>8318</v>
      </c>
      <c r="R582" s="8" t="s">
        <v>8319</v>
      </c>
      <c r="S582" s="14">
        <f t="shared" si="38"/>
        <v>42605.908182870371</v>
      </c>
      <c r="T582" s="14">
        <f t="shared" ref="T582:T645" si="39"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6">
        <f t="shared" si="36"/>
        <v>0</v>
      </c>
      <c r="Q583" s="8" t="s">
        <v>8318</v>
      </c>
      <c r="R583" s="8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6">
        <f t="shared" si="36"/>
        <v>0</v>
      </c>
      <c r="Q584" s="8" t="s">
        <v>8318</v>
      </c>
      <c r="R584" s="8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6">
        <f t="shared" si="36"/>
        <v>1</v>
      </c>
      <c r="Q585" s="8" t="s">
        <v>8318</v>
      </c>
      <c r="R585" s="8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6">
        <f t="shared" si="36"/>
        <v>5</v>
      </c>
      <c r="Q586" s="8" t="s">
        <v>8318</v>
      </c>
      <c r="R586" s="8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6">
        <f t="shared" si="36"/>
        <v>0</v>
      </c>
      <c r="Q587" s="8" t="s">
        <v>8318</v>
      </c>
      <c r="R587" s="8" t="s">
        <v>8319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6">
        <f t="shared" si="36"/>
        <v>14</v>
      </c>
      <c r="Q588" s="8" t="s">
        <v>8318</v>
      </c>
      <c r="R588" s="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6">
        <f t="shared" si="36"/>
        <v>389.28571428571428</v>
      </c>
      <c r="Q589" s="8" t="s">
        <v>8318</v>
      </c>
      <c r="R589" s="8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6">
        <f t="shared" si="36"/>
        <v>150.5</v>
      </c>
      <c r="Q590" s="8" t="s">
        <v>8318</v>
      </c>
      <c r="R590" s="8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6">
        <f t="shared" si="36"/>
        <v>1</v>
      </c>
      <c r="Q591" s="8" t="s">
        <v>8318</v>
      </c>
      <c r="R591" s="8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6">
        <f t="shared" si="36"/>
        <v>24.777777777777779</v>
      </c>
      <c r="Q592" s="8" t="s">
        <v>8318</v>
      </c>
      <c r="R592" s="8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6">
        <f t="shared" si="36"/>
        <v>30.5</v>
      </c>
      <c r="Q593" s="8" t="s">
        <v>8318</v>
      </c>
      <c r="R593" s="8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6">
        <f t="shared" si="36"/>
        <v>250</v>
      </c>
      <c r="Q594" s="8" t="s">
        <v>8318</v>
      </c>
      <c r="R594" s="8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6">
        <f t="shared" si="36"/>
        <v>16.428571428571427</v>
      </c>
      <c r="Q595" s="8" t="s">
        <v>8318</v>
      </c>
      <c r="R595" s="8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6">
        <f t="shared" si="36"/>
        <v>13</v>
      </c>
      <c r="Q596" s="8" t="s">
        <v>8318</v>
      </c>
      <c r="R596" s="8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6">
        <f t="shared" si="36"/>
        <v>53.25</v>
      </c>
      <c r="Q597" s="8" t="s">
        <v>8318</v>
      </c>
      <c r="R597" s="8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6">
        <f t="shared" si="36"/>
        <v>3</v>
      </c>
      <c r="Q598" s="8" t="s">
        <v>8318</v>
      </c>
      <c r="R598" s="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6">
        <f t="shared" si="36"/>
        <v>10</v>
      </c>
      <c r="Q599" s="8" t="s">
        <v>8318</v>
      </c>
      <c r="R599" s="8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6">
        <f t="shared" si="36"/>
        <v>121.42857142857143</v>
      </c>
      <c r="Q600" s="8" t="s">
        <v>8318</v>
      </c>
      <c r="R600" s="8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6">
        <f t="shared" si="36"/>
        <v>15.5</v>
      </c>
      <c r="Q601" s="8" t="s">
        <v>8318</v>
      </c>
      <c r="R601" s="8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6">
        <f t="shared" si="36"/>
        <v>100</v>
      </c>
      <c r="Q602" s="8" t="s">
        <v>8318</v>
      </c>
      <c r="R602" s="8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6">
        <f t="shared" si="36"/>
        <v>23.333333333333332</v>
      </c>
      <c r="Q603" s="8" t="s">
        <v>8318</v>
      </c>
      <c r="R603" s="8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6">
        <f t="shared" si="36"/>
        <v>0</v>
      </c>
      <c r="Q604" s="8" t="s">
        <v>8318</v>
      </c>
      <c r="R604" s="8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6">
        <f t="shared" si="36"/>
        <v>45.386153846153846</v>
      </c>
      <c r="Q605" s="8" t="s">
        <v>8318</v>
      </c>
      <c r="R605" s="8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6">
        <f t="shared" si="36"/>
        <v>0</v>
      </c>
      <c r="Q606" s="8" t="s">
        <v>8318</v>
      </c>
      <c r="R606" s="8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6">
        <f t="shared" si="36"/>
        <v>16.375</v>
      </c>
      <c r="Q607" s="8" t="s">
        <v>8318</v>
      </c>
      <c r="R607" s="8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6">
        <f t="shared" si="36"/>
        <v>10</v>
      </c>
      <c r="Q608" s="8" t="s">
        <v>8318</v>
      </c>
      <c r="R608" s="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6">
        <f t="shared" si="36"/>
        <v>0</v>
      </c>
      <c r="Q609" s="8" t="s">
        <v>8318</v>
      </c>
      <c r="R609" s="8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6">
        <f t="shared" si="36"/>
        <v>292.2</v>
      </c>
      <c r="Q610" s="8" t="s">
        <v>8318</v>
      </c>
      <c r="R610" s="8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6">
        <f t="shared" si="36"/>
        <v>5</v>
      </c>
      <c r="Q611" s="8" t="s">
        <v>8318</v>
      </c>
      <c r="R611" s="8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6">
        <f t="shared" si="36"/>
        <v>0</v>
      </c>
      <c r="Q612" s="8" t="s">
        <v>8318</v>
      </c>
      <c r="R612" s="8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6">
        <f t="shared" si="36"/>
        <v>0</v>
      </c>
      <c r="Q613" s="8" t="s">
        <v>8318</v>
      </c>
      <c r="R613" s="8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6">
        <f t="shared" si="36"/>
        <v>0</v>
      </c>
      <c r="Q614" s="8" t="s">
        <v>8318</v>
      </c>
      <c r="R614" s="8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6">
        <f t="shared" si="36"/>
        <v>105.93388429752066</v>
      </c>
      <c r="Q615" s="8" t="s">
        <v>8318</v>
      </c>
      <c r="R615" s="8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6">
        <f t="shared" si="36"/>
        <v>0</v>
      </c>
      <c r="Q616" s="8" t="s">
        <v>8318</v>
      </c>
      <c r="R616" s="8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6">
        <f t="shared" si="36"/>
        <v>0</v>
      </c>
      <c r="Q617" s="8" t="s">
        <v>8318</v>
      </c>
      <c r="R617" s="8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6">
        <f t="shared" si="36"/>
        <v>0</v>
      </c>
      <c r="Q618" s="8" t="s">
        <v>8318</v>
      </c>
      <c r="R618" s="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6">
        <f t="shared" si="36"/>
        <v>20</v>
      </c>
      <c r="Q619" s="8" t="s">
        <v>8318</v>
      </c>
      <c r="R619" s="8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6">
        <f t="shared" si="36"/>
        <v>0</v>
      </c>
      <c r="Q620" s="8" t="s">
        <v>8318</v>
      </c>
      <c r="R620" s="8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6">
        <f t="shared" si="36"/>
        <v>1</v>
      </c>
      <c r="Q621" s="8" t="s">
        <v>8318</v>
      </c>
      <c r="R621" s="8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6">
        <f t="shared" si="36"/>
        <v>300</v>
      </c>
      <c r="Q622" s="8" t="s">
        <v>8318</v>
      </c>
      <c r="R622" s="8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6">
        <f t="shared" si="36"/>
        <v>87</v>
      </c>
      <c r="Q623" s="8" t="s">
        <v>8318</v>
      </c>
      <c r="R623" s="8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6">
        <f t="shared" si="36"/>
        <v>37.888888888888886</v>
      </c>
      <c r="Q624" s="8" t="s">
        <v>8318</v>
      </c>
      <c r="R624" s="8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6">
        <f t="shared" si="36"/>
        <v>0</v>
      </c>
      <c r="Q625" s="8" t="s">
        <v>8318</v>
      </c>
      <c r="R625" s="8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6">
        <f t="shared" si="36"/>
        <v>0</v>
      </c>
      <c r="Q626" s="8" t="s">
        <v>8318</v>
      </c>
      <c r="R626" s="8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6">
        <f t="shared" si="36"/>
        <v>0</v>
      </c>
      <c r="Q627" s="8" t="s">
        <v>8318</v>
      </c>
      <c r="R627" s="8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6">
        <f t="shared" si="36"/>
        <v>111.41025641025641</v>
      </c>
      <c r="Q628" s="8" t="s">
        <v>8318</v>
      </c>
      <c r="R628" s="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6">
        <f t="shared" si="36"/>
        <v>90</v>
      </c>
      <c r="Q629" s="8" t="s">
        <v>8318</v>
      </c>
      <c r="R629" s="8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6">
        <f t="shared" si="36"/>
        <v>0</v>
      </c>
      <c r="Q630" s="8" t="s">
        <v>8318</v>
      </c>
      <c r="R630" s="8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6">
        <f t="shared" si="36"/>
        <v>116.66666666666667</v>
      </c>
      <c r="Q631" s="8" t="s">
        <v>8318</v>
      </c>
      <c r="R631" s="8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6">
        <f t="shared" si="36"/>
        <v>10</v>
      </c>
      <c r="Q632" s="8" t="s">
        <v>8318</v>
      </c>
      <c r="R632" s="8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6">
        <f t="shared" si="36"/>
        <v>76.666666666666671</v>
      </c>
      <c r="Q633" s="8" t="s">
        <v>8318</v>
      </c>
      <c r="R633" s="8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6">
        <f t="shared" si="36"/>
        <v>0</v>
      </c>
      <c r="Q634" s="8" t="s">
        <v>8318</v>
      </c>
      <c r="R634" s="8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6">
        <f t="shared" si="36"/>
        <v>49.8</v>
      </c>
      <c r="Q635" s="8" t="s">
        <v>8318</v>
      </c>
      <c r="R635" s="8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6">
        <f t="shared" si="36"/>
        <v>1</v>
      </c>
      <c r="Q636" s="8" t="s">
        <v>8318</v>
      </c>
      <c r="R636" s="8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6">
        <f t="shared" ref="P637:P700" si="40">IFERROR(E637/L637, 0)</f>
        <v>2</v>
      </c>
      <c r="Q637" s="8" t="s">
        <v>8318</v>
      </c>
      <c r="R637" s="8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6">
        <f t="shared" si="40"/>
        <v>4</v>
      </c>
      <c r="Q638" s="8" t="s">
        <v>8318</v>
      </c>
      <c r="R638" s="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6">
        <f t="shared" si="40"/>
        <v>0</v>
      </c>
      <c r="Q639" s="8" t="s">
        <v>8318</v>
      </c>
      <c r="R639" s="8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6">
        <f t="shared" si="40"/>
        <v>3</v>
      </c>
      <c r="Q640" s="8" t="s">
        <v>8318</v>
      </c>
      <c r="R640" s="8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6">
        <f t="shared" si="40"/>
        <v>1</v>
      </c>
      <c r="Q641" s="8" t="s">
        <v>8318</v>
      </c>
      <c r="R641" s="8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6">
        <f t="shared" si="40"/>
        <v>50.5</v>
      </c>
      <c r="Q642" s="8" t="s">
        <v>8318</v>
      </c>
      <c r="R642" s="8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6">
        <f t="shared" si="40"/>
        <v>151.31746031746033</v>
      </c>
      <c r="Q643" s="8" t="s">
        <v>8318</v>
      </c>
      <c r="R643" s="8" t="s">
        <v>8320</v>
      </c>
      <c r="S643" s="14">
        <f t="shared" ref="S643:S706" si="42">(((J643/60)/60)/24)+DATE(1970,1,1)</f>
        <v>42199.57</v>
      </c>
      <c r="T643" s="14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6">
        <f t="shared" si="40"/>
        <v>134.3592456301748</v>
      </c>
      <c r="Q644" s="8" t="s">
        <v>8318</v>
      </c>
      <c r="R644" s="8" t="s">
        <v>8320</v>
      </c>
      <c r="S644" s="14">
        <f t="shared" si="42"/>
        <v>42199.651319444441</v>
      </c>
      <c r="T644" s="14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6">
        <f t="shared" si="40"/>
        <v>174.02631578947367</v>
      </c>
      <c r="Q645" s="8" t="s">
        <v>8318</v>
      </c>
      <c r="R645" s="8" t="s">
        <v>8320</v>
      </c>
      <c r="S645" s="14">
        <f t="shared" si="42"/>
        <v>42100.642071759255</v>
      </c>
      <c r="T645" s="14">
        <f t="shared" si="39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6">
        <f t="shared" si="40"/>
        <v>73.486268364348675</v>
      </c>
      <c r="Q646" s="8" t="s">
        <v>8318</v>
      </c>
      <c r="R646" s="8" t="s">
        <v>8320</v>
      </c>
      <c r="S646" s="14">
        <f t="shared" si="42"/>
        <v>41898.665960648148</v>
      </c>
      <c r="T646" s="14">
        <f t="shared" ref="T646:T709" si="43"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6">
        <f t="shared" si="40"/>
        <v>23.518987341772153</v>
      </c>
      <c r="Q647" s="8" t="s">
        <v>8318</v>
      </c>
      <c r="R647" s="8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6">
        <f t="shared" si="40"/>
        <v>39.074444444444445</v>
      </c>
      <c r="Q648" s="8" t="s">
        <v>8318</v>
      </c>
      <c r="R648" s="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6">
        <f t="shared" si="40"/>
        <v>125.94117647058823</v>
      </c>
      <c r="Q649" s="8" t="s">
        <v>8318</v>
      </c>
      <c r="R649" s="8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6">
        <f t="shared" si="40"/>
        <v>1644</v>
      </c>
      <c r="Q650" s="8" t="s">
        <v>8318</v>
      </c>
      <c r="R650" s="8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6">
        <f t="shared" si="40"/>
        <v>42.670731707317074</v>
      </c>
      <c r="Q651" s="8" t="s">
        <v>8318</v>
      </c>
      <c r="R651" s="8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6">
        <f t="shared" si="40"/>
        <v>35.125</v>
      </c>
      <c r="Q652" s="8" t="s">
        <v>8318</v>
      </c>
      <c r="R652" s="8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6">
        <f t="shared" si="40"/>
        <v>239.35238095238094</v>
      </c>
      <c r="Q653" s="8" t="s">
        <v>8318</v>
      </c>
      <c r="R653" s="8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6">
        <f t="shared" si="40"/>
        <v>107.64285714285714</v>
      </c>
      <c r="Q654" s="8" t="s">
        <v>8318</v>
      </c>
      <c r="R654" s="8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6">
        <f t="shared" si="40"/>
        <v>95.830623306233065</v>
      </c>
      <c r="Q655" s="8" t="s">
        <v>8318</v>
      </c>
      <c r="R655" s="8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6">
        <f t="shared" si="40"/>
        <v>31.663376110562684</v>
      </c>
      <c r="Q656" s="8" t="s">
        <v>8318</v>
      </c>
      <c r="R656" s="8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6">
        <f t="shared" si="40"/>
        <v>42.886861313868614</v>
      </c>
      <c r="Q657" s="8" t="s">
        <v>8318</v>
      </c>
      <c r="R657" s="8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6">
        <f t="shared" si="40"/>
        <v>122.73563218390805</v>
      </c>
      <c r="Q658" s="8" t="s">
        <v>8318</v>
      </c>
      <c r="R658" s="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6">
        <f t="shared" si="40"/>
        <v>190.45454545454547</v>
      </c>
      <c r="Q659" s="8" t="s">
        <v>8318</v>
      </c>
      <c r="R659" s="8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6">
        <f t="shared" si="40"/>
        <v>109.33695652173913</v>
      </c>
      <c r="Q660" s="8" t="s">
        <v>8318</v>
      </c>
      <c r="R660" s="8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6">
        <f t="shared" si="40"/>
        <v>143.66666666666666</v>
      </c>
      <c r="Q661" s="8" t="s">
        <v>8318</v>
      </c>
      <c r="R661" s="8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6">
        <f t="shared" si="40"/>
        <v>84.944444444444443</v>
      </c>
      <c r="Q662" s="8" t="s">
        <v>8318</v>
      </c>
      <c r="R662" s="8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6">
        <f t="shared" si="40"/>
        <v>10.555555555555555</v>
      </c>
      <c r="Q663" s="8" t="s">
        <v>8318</v>
      </c>
      <c r="R663" s="8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6">
        <f t="shared" si="40"/>
        <v>39</v>
      </c>
      <c r="Q664" s="8" t="s">
        <v>8318</v>
      </c>
      <c r="R664" s="8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6">
        <f t="shared" si="40"/>
        <v>100</v>
      </c>
      <c r="Q665" s="8" t="s">
        <v>8318</v>
      </c>
      <c r="R665" s="8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6">
        <f t="shared" si="40"/>
        <v>31.172413793103448</v>
      </c>
      <c r="Q666" s="8" t="s">
        <v>8318</v>
      </c>
      <c r="R666" s="8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6">
        <f t="shared" si="40"/>
        <v>155.33333333333334</v>
      </c>
      <c r="Q667" s="8" t="s">
        <v>8318</v>
      </c>
      <c r="R667" s="8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6">
        <f t="shared" si="40"/>
        <v>2</v>
      </c>
      <c r="Q668" s="8" t="s">
        <v>8318</v>
      </c>
      <c r="R668" s="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6">
        <f t="shared" si="40"/>
        <v>178.92857142857142</v>
      </c>
      <c r="Q669" s="8" t="s">
        <v>8318</v>
      </c>
      <c r="R669" s="8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6">
        <f t="shared" si="40"/>
        <v>27.36</v>
      </c>
      <c r="Q670" s="8" t="s">
        <v>8318</v>
      </c>
      <c r="R670" s="8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6">
        <f t="shared" si="40"/>
        <v>1536.25</v>
      </c>
      <c r="Q671" s="8" t="s">
        <v>8318</v>
      </c>
      <c r="R671" s="8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6">
        <f t="shared" si="40"/>
        <v>84.99677419354839</v>
      </c>
      <c r="Q672" s="8" t="s">
        <v>8318</v>
      </c>
      <c r="R672" s="8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6">
        <f t="shared" si="40"/>
        <v>788.5333333333333</v>
      </c>
      <c r="Q673" s="8" t="s">
        <v>8318</v>
      </c>
      <c r="R673" s="8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6">
        <f t="shared" si="40"/>
        <v>50.29767441860465</v>
      </c>
      <c r="Q674" s="8" t="s">
        <v>8318</v>
      </c>
      <c r="R674" s="8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6">
        <f t="shared" si="40"/>
        <v>68.333333333333329</v>
      </c>
      <c r="Q675" s="8" t="s">
        <v>8318</v>
      </c>
      <c r="R675" s="8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6">
        <f t="shared" si="40"/>
        <v>7.5</v>
      </c>
      <c r="Q676" s="8" t="s">
        <v>8318</v>
      </c>
      <c r="R676" s="8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6">
        <f t="shared" si="40"/>
        <v>34.269230769230766</v>
      </c>
      <c r="Q677" s="8" t="s">
        <v>8318</v>
      </c>
      <c r="R677" s="8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6">
        <f t="shared" si="40"/>
        <v>61.291666666666664</v>
      </c>
      <c r="Q678" s="8" t="s">
        <v>8318</v>
      </c>
      <c r="R678" s="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6">
        <f t="shared" si="40"/>
        <v>133.25</v>
      </c>
      <c r="Q679" s="8" t="s">
        <v>8318</v>
      </c>
      <c r="R679" s="8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6">
        <f t="shared" si="40"/>
        <v>65.17647058823529</v>
      </c>
      <c r="Q680" s="8" t="s">
        <v>8318</v>
      </c>
      <c r="R680" s="8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6">
        <f t="shared" si="40"/>
        <v>93.90425531914893</v>
      </c>
      <c r="Q681" s="8" t="s">
        <v>8318</v>
      </c>
      <c r="R681" s="8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6">
        <f t="shared" si="40"/>
        <v>150.65116279069767</v>
      </c>
      <c r="Q682" s="8" t="s">
        <v>8318</v>
      </c>
      <c r="R682" s="8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6">
        <f t="shared" si="40"/>
        <v>1</v>
      </c>
      <c r="Q683" s="8" t="s">
        <v>8318</v>
      </c>
      <c r="R683" s="8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6">
        <f t="shared" si="40"/>
        <v>13.25</v>
      </c>
      <c r="Q684" s="8" t="s">
        <v>8318</v>
      </c>
      <c r="R684" s="8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6">
        <f t="shared" si="40"/>
        <v>99.333333333333329</v>
      </c>
      <c r="Q685" s="8" t="s">
        <v>8318</v>
      </c>
      <c r="R685" s="8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6">
        <f t="shared" si="40"/>
        <v>177.39259259259259</v>
      </c>
      <c r="Q686" s="8" t="s">
        <v>8318</v>
      </c>
      <c r="R686" s="8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6">
        <f t="shared" si="40"/>
        <v>55.3</v>
      </c>
      <c r="Q687" s="8" t="s">
        <v>8318</v>
      </c>
      <c r="R687" s="8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6">
        <f t="shared" si="40"/>
        <v>0</v>
      </c>
      <c r="Q688" s="8" t="s">
        <v>8318</v>
      </c>
      <c r="R688" s="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6">
        <f t="shared" si="40"/>
        <v>591.66666666666663</v>
      </c>
      <c r="Q689" s="8" t="s">
        <v>8318</v>
      </c>
      <c r="R689" s="8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6">
        <f t="shared" si="40"/>
        <v>405.5</v>
      </c>
      <c r="Q690" s="8" t="s">
        <v>8318</v>
      </c>
      <c r="R690" s="8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6">
        <f t="shared" si="40"/>
        <v>343.14732142857144</v>
      </c>
      <c r="Q691" s="8" t="s">
        <v>8318</v>
      </c>
      <c r="R691" s="8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6">
        <f t="shared" si="40"/>
        <v>72.588235294117652</v>
      </c>
      <c r="Q692" s="8" t="s">
        <v>8318</v>
      </c>
      <c r="R692" s="8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6">
        <f t="shared" si="40"/>
        <v>26</v>
      </c>
      <c r="Q693" s="8" t="s">
        <v>8318</v>
      </c>
      <c r="R693" s="8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6">
        <f t="shared" si="40"/>
        <v>6.4975124378109452</v>
      </c>
      <c r="Q694" s="8" t="s">
        <v>8318</v>
      </c>
      <c r="R694" s="8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6">
        <f t="shared" si="40"/>
        <v>119.38513513513513</v>
      </c>
      <c r="Q695" s="8" t="s">
        <v>8318</v>
      </c>
      <c r="R695" s="8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6">
        <f t="shared" si="40"/>
        <v>84.285714285714292</v>
      </c>
      <c r="Q696" s="8" t="s">
        <v>8318</v>
      </c>
      <c r="R696" s="8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6">
        <f t="shared" si="40"/>
        <v>90.857142857142861</v>
      </c>
      <c r="Q697" s="8" t="s">
        <v>8318</v>
      </c>
      <c r="R697" s="8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6">
        <f t="shared" si="40"/>
        <v>1</v>
      </c>
      <c r="Q698" s="8" t="s">
        <v>8318</v>
      </c>
      <c r="R698" s="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6">
        <f t="shared" si="40"/>
        <v>20.342105263157894</v>
      </c>
      <c r="Q699" s="8" t="s">
        <v>8318</v>
      </c>
      <c r="R699" s="8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6">
        <f t="shared" si="40"/>
        <v>530.68965517241384</v>
      </c>
      <c r="Q700" s="8" t="s">
        <v>8318</v>
      </c>
      <c r="R700" s="8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6">
        <f t="shared" ref="P701:P764" si="44">IFERROR(E701/L701, 0)</f>
        <v>120.39184269662923</v>
      </c>
      <c r="Q701" s="8" t="s">
        <v>8318</v>
      </c>
      <c r="R701" s="8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6">
        <f t="shared" si="44"/>
        <v>13</v>
      </c>
      <c r="Q702" s="8" t="s">
        <v>8318</v>
      </c>
      <c r="R702" s="8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6">
        <f t="shared" si="44"/>
        <v>291.33333333333331</v>
      </c>
      <c r="Q703" s="8" t="s">
        <v>8318</v>
      </c>
      <c r="R703" s="8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6">
        <f t="shared" si="44"/>
        <v>124.9191891891892</v>
      </c>
      <c r="Q704" s="8" t="s">
        <v>8318</v>
      </c>
      <c r="R704" s="8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6">
        <f t="shared" si="44"/>
        <v>119.57142857142857</v>
      </c>
      <c r="Q705" s="8" t="s">
        <v>8318</v>
      </c>
      <c r="R705" s="8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6">
        <f t="shared" si="44"/>
        <v>120.25</v>
      </c>
      <c r="Q706" s="8" t="s">
        <v>8318</v>
      </c>
      <c r="R706" s="8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6">
        <f t="shared" si="44"/>
        <v>195.4</v>
      </c>
      <c r="Q707" s="8" t="s">
        <v>8318</v>
      </c>
      <c r="R707" s="8" t="s">
        <v>8320</v>
      </c>
      <c r="S707" s="14">
        <f t="shared" ref="S707:S770" si="46">(((J707/60)/60)/24)+DATE(1970,1,1)</f>
        <v>42726.491643518515</v>
      </c>
      <c r="T707" s="14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6">
        <f t="shared" si="44"/>
        <v>0</v>
      </c>
      <c r="Q708" s="8" t="s">
        <v>8318</v>
      </c>
      <c r="R708" s="8" t="s">
        <v>8320</v>
      </c>
      <c r="S708" s="14">
        <f t="shared" si="46"/>
        <v>42676.995173611111</v>
      </c>
      <c r="T708" s="14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6">
        <f t="shared" si="44"/>
        <v>117.69868421052631</v>
      </c>
      <c r="Q709" s="8" t="s">
        <v>8318</v>
      </c>
      <c r="R709" s="8" t="s">
        <v>8320</v>
      </c>
      <c r="S709" s="14">
        <f t="shared" si="46"/>
        <v>42696.663506944446</v>
      </c>
      <c r="T709" s="14">
        <f t="shared" si="4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6">
        <f t="shared" si="44"/>
        <v>23.948509485094849</v>
      </c>
      <c r="Q710" s="8" t="s">
        <v>8318</v>
      </c>
      <c r="R710" s="8" t="s">
        <v>8320</v>
      </c>
      <c r="S710" s="14">
        <f t="shared" si="46"/>
        <v>41835.581018518518</v>
      </c>
      <c r="T710" s="14">
        <f t="shared" ref="T710:T773" si="47"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6">
        <f t="shared" si="44"/>
        <v>30.5</v>
      </c>
      <c r="Q711" s="8" t="s">
        <v>8318</v>
      </c>
      <c r="R711" s="8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6">
        <f t="shared" si="44"/>
        <v>0</v>
      </c>
      <c r="Q712" s="8" t="s">
        <v>8318</v>
      </c>
      <c r="R712" s="8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6">
        <f t="shared" si="44"/>
        <v>99.973372781065095</v>
      </c>
      <c r="Q713" s="8" t="s">
        <v>8318</v>
      </c>
      <c r="R713" s="8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6">
        <f t="shared" si="44"/>
        <v>26.25</v>
      </c>
      <c r="Q714" s="8" t="s">
        <v>8318</v>
      </c>
      <c r="R714" s="8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6">
        <f t="shared" si="44"/>
        <v>199</v>
      </c>
      <c r="Q715" s="8" t="s">
        <v>8318</v>
      </c>
      <c r="R715" s="8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6">
        <f t="shared" si="44"/>
        <v>80.321428571428569</v>
      </c>
      <c r="Q716" s="8" t="s">
        <v>8318</v>
      </c>
      <c r="R716" s="8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6">
        <f t="shared" si="44"/>
        <v>115.75</v>
      </c>
      <c r="Q717" s="8" t="s">
        <v>8318</v>
      </c>
      <c r="R717" s="8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6">
        <f t="shared" si="44"/>
        <v>44.6875</v>
      </c>
      <c r="Q718" s="8" t="s">
        <v>8318</v>
      </c>
      <c r="R718" s="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6">
        <f t="shared" si="44"/>
        <v>76.25</v>
      </c>
      <c r="Q719" s="8" t="s">
        <v>8318</v>
      </c>
      <c r="R719" s="8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6">
        <f t="shared" si="44"/>
        <v>22.5</v>
      </c>
      <c r="Q720" s="8" t="s">
        <v>8318</v>
      </c>
      <c r="R720" s="8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6">
        <f t="shared" si="44"/>
        <v>19.399999999999999</v>
      </c>
      <c r="Q721" s="8" t="s">
        <v>8318</v>
      </c>
      <c r="R721" s="8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6">
        <f t="shared" si="44"/>
        <v>66.707317073170728</v>
      </c>
      <c r="Q722" s="8" t="s">
        <v>8321</v>
      </c>
      <c r="R722" s="8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6">
        <f t="shared" si="44"/>
        <v>84.142857142857139</v>
      </c>
      <c r="Q723" s="8" t="s">
        <v>8321</v>
      </c>
      <c r="R723" s="8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6">
        <f t="shared" si="44"/>
        <v>215.72549019607843</v>
      </c>
      <c r="Q724" s="8" t="s">
        <v>8321</v>
      </c>
      <c r="R724" s="8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6">
        <f t="shared" si="44"/>
        <v>54.69</v>
      </c>
      <c r="Q725" s="8" t="s">
        <v>8321</v>
      </c>
      <c r="R725" s="8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6">
        <f t="shared" si="44"/>
        <v>51.62944055944056</v>
      </c>
      <c r="Q726" s="8" t="s">
        <v>8321</v>
      </c>
      <c r="R726" s="8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6">
        <f t="shared" si="44"/>
        <v>143.35714285714286</v>
      </c>
      <c r="Q727" s="8" t="s">
        <v>8321</v>
      </c>
      <c r="R727" s="8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6">
        <f t="shared" si="44"/>
        <v>72.428571428571431</v>
      </c>
      <c r="Q728" s="8" t="s">
        <v>8321</v>
      </c>
      <c r="R728" s="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6">
        <f t="shared" si="44"/>
        <v>36.530201342281877</v>
      </c>
      <c r="Q729" s="8" t="s">
        <v>8321</v>
      </c>
      <c r="R729" s="8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6">
        <f t="shared" si="44"/>
        <v>60.903461538461535</v>
      </c>
      <c r="Q730" s="8" t="s">
        <v>8321</v>
      </c>
      <c r="R730" s="8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6">
        <f t="shared" si="44"/>
        <v>43.55</v>
      </c>
      <c r="Q731" s="8" t="s">
        <v>8321</v>
      </c>
      <c r="R731" s="8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6">
        <f t="shared" si="44"/>
        <v>99.766037735849054</v>
      </c>
      <c r="Q732" s="8" t="s">
        <v>8321</v>
      </c>
      <c r="R732" s="8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6">
        <f t="shared" si="44"/>
        <v>88.732394366197184</v>
      </c>
      <c r="Q733" s="8" t="s">
        <v>8321</v>
      </c>
      <c r="R733" s="8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6">
        <f t="shared" si="44"/>
        <v>4.9230769230769234</v>
      </c>
      <c r="Q734" s="8" t="s">
        <v>8321</v>
      </c>
      <c r="R734" s="8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6">
        <f t="shared" si="44"/>
        <v>17.822485207100591</v>
      </c>
      <c r="Q735" s="8" t="s">
        <v>8321</v>
      </c>
      <c r="R735" s="8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6">
        <f t="shared" si="44"/>
        <v>187.19298245614036</v>
      </c>
      <c r="Q736" s="8" t="s">
        <v>8321</v>
      </c>
      <c r="R736" s="8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6">
        <f t="shared" si="44"/>
        <v>234.80786026200875</v>
      </c>
      <c r="Q737" s="8" t="s">
        <v>8321</v>
      </c>
      <c r="R737" s="8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6">
        <f t="shared" si="44"/>
        <v>105.04629629629629</v>
      </c>
      <c r="Q738" s="8" t="s">
        <v>8321</v>
      </c>
      <c r="R738" s="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6">
        <f t="shared" si="44"/>
        <v>56.666666666666664</v>
      </c>
      <c r="Q739" s="8" t="s">
        <v>8321</v>
      </c>
      <c r="R739" s="8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6">
        <f t="shared" si="44"/>
        <v>39.048780487804876</v>
      </c>
      <c r="Q740" s="8" t="s">
        <v>8321</v>
      </c>
      <c r="R740" s="8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6">
        <f t="shared" si="44"/>
        <v>68.345323741007192</v>
      </c>
      <c r="Q741" s="8" t="s">
        <v>8321</v>
      </c>
      <c r="R741" s="8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6">
        <f t="shared" si="44"/>
        <v>169.57894736842104</v>
      </c>
      <c r="Q742" s="8" t="s">
        <v>8321</v>
      </c>
      <c r="R742" s="8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6">
        <f t="shared" si="44"/>
        <v>141.42340425531913</v>
      </c>
      <c r="Q743" s="8" t="s">
        <v>8321</v>
      </c>
      <c r="R743" s="8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6">
        <f t="shared" si="44"/>
        <v>67.391304347826093</v>
      </c>
      <c r="Q744" s="8" t="s">
        <v>8321</v>
      </c>
      <c r="R744" s="8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6">
        <f t="shared" si="44"/>
        <v>54.266666666666666</v>
      </c>
      <c r="Q745" s="8" t="s">
        <v>8321</v>
      </c>
      <c r="R745" s="8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6">
        <f t="shared" si="44"/>
        <v>82.516129032258064</v>
      </c>
      <c r="Q746" s="8" t="s">
        <v>8321</v>
      </c>
      <c r="R746" s="8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6">
        <f t="shared" si="44"/>
        <v>53.729729729729726</v>
      </c>
      <c r="Q747" s="8" t="s">
        <v>8321</v>
      </c>
      <c r="R747" s="8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6">
        <f t="shared" si="44"/>
        <v>34.206185567010309</v>
      </c>
      <c r="Q748" s="8" t="s">
        <v>8321</v>
      </c>
      <c r="R748" s="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6">
        <f t="shared" si="44"/>
        <v>127.32727272727273</v>
      </c>
      <c r="Q749" s="8" t="s">
        <v>8321</v>
      </c>
      <c r="R749" s="8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6">
        <f t="shared" si="44"/>
        <v>45.56818181818182</v>
      </c>
      <c r="Q750" s="8" t="s">
        <v>8321</v>
      </c>
      <c r="R750" s="8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6">
        <f t="shared" si="44"/>
        <v>95.963636363636368</v>
      </c>
      <c r="Q751" s="8" t="s">
        <v>8321</v>
      </c>
      <c r="R751" s="8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6">
        <f t="shared" si="44"/>
        <v>77.271186440677965</v>
      </c>
      <c r="Q752" s="8" t="s">
        <v>8321</v>
      </c>
      <c r="R752" s="8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6">
        <f t="shared" si="44"/>
        <v>57.338709677419352</v>
      </c>
      <c r="Q753" s="8" t="s">
        <v>8321</v>
      </c>
      <c r="R753" s="8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6">
        <f t="shared" si="44"/>
        <v>53.19047619047619</v>
      </c>
      <c r="Q754" s="8" t="s">
        <v>8321</v>
      </c>
      <c r="R754" s="8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6">
        <f t="shared" si="44"/>
        <v>492.30769230769232</v>
      </c>
      <c r="Q755" s="8" t="s">
        <v>8321</v>
      </c>
      <c r="R755" s="8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6">
        <f t="shared" si="44"/>
        <v>42.346938775510203</v>
      </c>
      <c r="Q756" s="8" t="s">
        <v>8321</v>
      </c>
      <c r="R756" s="8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6">
        <f t="shared" si="44"/>
        <v>37.466029411764708</v>
      </c>
      <c r="Q757" s="8" t="s">
        <v>8321</v>
      </c>
      <c r="R757" s="8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6">
        <f t="shared" si="44"/>
        <v>37.454545454545453</v>
      </c>
      <c r="Q758" s="8" t="s">
        <v>8321</v>
      </c>
      <c r="R758" s="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6">
        <f t="shared" si="44"/>
        <v>33.055555555555557</v>
      </c>
      <c r="Q759" s="8" t="s">
        <v>8321</v>
      </c>
      <c r="R759" s="8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6">
        <f t="shared" si="44"/>
        <v>134.21052631578948</v>
      </c>
      <c r="Q760" s="8" t="s">
        <v>8321</v>
      </c>
      <c r="R760" s="8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6">
        <f t="shared" si="44"/>
        <v>51.474747474747474</v>
      </c>
      <c r="Q761" s="8" t="s">
        <v>8321</v>
      </c>
      <c r="R761" s="8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6">
        <f t="shared" si="44"/>
        <v>0</v>
      </c>
      <c r="Q762" s="8" t="s">
        <v>8321</v>
      </c>
      <c r="R762" s="8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6">
        <f t="shared" si="44"/>
        <v>39.166666666666664</v>
      </c>
      <c r="Q763" s="8" t="s">
        <v>8321</v>
      </c>
      <c r="R763" s="8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6">
        <f t="shared" si="44"/>
        <v>0</v>
      </c>
      <c r="Q764" s="8" t="s">
        <v>8321</v>
      </c>
      <c r="R764" s="8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6">
        <f t="shared" ref="P765:P828" si="48">IFERROR(E765/L765, 0)</f>
        <v>5</v>
      </c>
      <c r="Q765" s="8" t="s">
        <v>8321</v>
      </c>
      <c r="R765" s="8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6">
        <f t="shared" si="48"/>
        <v>0</v>
      </c>
      <c r="Q766" s="8" t="s">
        <v>8321</v>
      </c>
      <c r="R766" s="8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6">
        <f t="shared" si="48"/>
        <v>57.295454545454547</v>
      </c>
      <c r="Q767" s="8" t="s">
        <v>8321</v>
      </c>
      <c r="R767" s="8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6">
        <f t="shared" si="48"/>
        <v>0</v>
      </c>
      <c r="Q768" s="8" t="s">
        <v>8321</v>
      </c>
      <c r="R768" s="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6">
        <f t="shared" si="48"/>
        <v>59</v>
      </c>
      <c r="Q769" s="8" t="s">
        <v>8321</v>
      </c>
      <c r="R769" s="8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6">
        <f t="shared" si="48"/>
        <v>0</v>
      </c>
      <c r="Q770" s="8" t="s">
        <v>8321</v>
      </c>
      <c r="R770" s="8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6">
        <f t="shared" si="48"/>
        <v>31.846153846153847</v>
      </c>
      <c r="Q771" s="8" t="s">
        <v>8321</v>
      </c>
      <c r="R771" s="8" t="s">
        <v>8323</v>
      </c>
      <c r="S771" s="14">
        <f t="shared" ref="S771:S834" si="50">(((J771/60)/60)/24)+DATE(1970,1,1)</f>
        <v>41604.996458333335</v>
      </c>
      <c r="T771" s="14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>
        <f t="shared" si="48"/>
        <v>0</v>
      </c>
      <c r="Q772" s="8" t="s">
        <v>8321</v>
      </c>
      <c r="R772" s="8" t="s">
        <v>8323</v>
      </c>
      <c r="S772" s="14">
        <f t="shared" si="50"/>
        <v>41289.999641203707</v>
      </c>
      <c r="T772" s="14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6">
        <f t="shared" si="48"/>
        <v>10</v>
      </c>
      <c r="Q773" s="8" t="s">
        <v>8321</v>
      </c>
      <c r="R773" s="8" t="s">
        <v>8323</v>
      </c>
      <c r="S773" s="14">
        <f t="shared" si="50"/>
        <v>42349.824097222227</v>
      </c>
      <c r="T773" s="14">
        <f t="shared" si="4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6">
        <f t="shared" si="48"/>
        <v>50</v>
      </c>
      <c r="Q774" s="8" t="s">
        <v>8321</v>
      </c>
      <c r="R774" s="8" t="s">
        <v>8323</v>
      </c>
      <c r="S774" s="14">
        <f t="shared" si="50"/>
        <v>40068.056932870371</v>
      </c>
      <c r="T774" s="14">
        <f t="shared" ref="T774:T837" si="51"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6">
        <f t="shared" si="48"/>
        <v>16</v>
      </c>
      <c r="Q775" s="8" t="s">
        <v>8321</v>
      </c>
      <c r="R775" s="8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6">
        <f t="shared" si="48"/>
        <v>39</v>
      </c>
      <c r="Q776" s="8" t="s">
        <v>8321</v>
      </c>
      <c r="R776" s="8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6">
        <f t="shared" si="48"/>
        <v>34</v>
      </c>
      <c r="Q777" s="8" t="s">
        <v>8321</v>
      </c>
      <c r="R777" s="8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6">
        <f t="shared" si="48"/>
        <v>63.122807017543863</v>
      </c>
      <c r="Q778" s="8" t="s">
        <v>8321</v>
      </c>
      <c r="R778" s="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6">
        <f t="shared" si="48"/>
        <v>7</v>
      </c>
      <c r="Q779" s="8" t="s">
        <v>8321</v>
      </c>
      <c r="R779" s="8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6">
        <f t="shared" si="48"/>
        <v>2</v>
      </c>
      <c r="Q780" s="8" t="s">
        <v>8321</v>
      </c>
      <c r="R780" s="8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6">
        <f t="shared" si="48"/>
        <v>66.666666666666671</v>
      </c>
      <c r="Q781" s="8" t="s">
        <v>8321</v>
      </c>
      <c r="R781" s="8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6">
        <f t="shared" si="48"/>
        <v>38.518518518518519</v>
      </c>
      <c r="Q782" s="8" t="s">
        <v>8324</v>
      </c>
      <c r="R782" s="8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6">
        <f t="shared" si="48"/>
        <v>42.609200000000001</v>
      </c>
      <c r="Q783" s="8" t="s">
        <v>8324</v>
      </c>
      <c r="R783" s="8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6">
        <f t="shared" si="48"/>
        <v>50</v>
      </c>
      <c r="Q784" s="8" t="s">
        <v>8324</v>
      </c>
      <c r="R784" s="8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6">
        <f t="shared" si="48"/>
        <v>63.485714285714288</v>
      </c>
      <c r="Q785" s="8" t="s">
        <v>8324</v>
      </c>
      <c r="R785" s="8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6">
        <f t="shared" si="48"/>
        <v>102.5</v>
      </c>
      <c r="Q786" s="8" t="s">
        <v>8324</v>
      </c>
      <c r="R786" s="8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6">
        <f t="shared" si="48"/>
        <v>31.142758620689655</v>
      </c>
      <c r="Q787" s="8" t="s">
        <v>8324</v>
      </c>
      <c r="R787" s="8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6">
        <f t="shared" si="48"/>
        <v>162.27272727272728</v>
      </c>
      <c r="Q788" s="8" t="s">
        <v>8324</v>
      </c>
      <c r="R788" s="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6">
        <f t="shared" si="48"/>
        <v>80.588235294117652</v>
      </c>
      <c r="Q789" s="8" t="s">
        <v>8324</v>
      </c>
      <c r="R789" s="8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6">
        <f t="shared" si="48"/>
        <v>59.85441176470588</v>
      </c>
      <c r="Q790" s="8" t="s">
        <v>8324</v>
      </c>
      <c r="R790" s="8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6">
        <f t="shared" si="48"/>
        <v>132.85714285714286</v>
      </c>
      <c r="Q791" s="8" t="s">
        <v>8324</v>
      </c>
      <c r="R791" s="8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6">
        <f t="shared" si="48"/>
        <v>92.547820512820508</v>
      </c>
      <c r="Q792" s="8" t="s">
        <v>8324</v>
      </c>
      <c r="R792" s="8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6">
        <f t="shared" si="48"/>
        <v>60.859375</v>
      </c>
      <c r="Q793" s="8" t="s">
        <v>8324</v>
      </c>
      <c r="R793" s="8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6">
        <f t="shared" si="48"/>
        <v>41.851833333333339</v>
      </c>
      <c r="Q794" s="8" t="s">
        <v>8324</v>
      </c>
      <c r="R794" s="8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6">
        <f t="shared" si="48"/>
        <v>88.325937499999995</v>
      </c>
      <c r="Q795" s="8" t="s">
        <v>8324</v>
      </c>
      <c r="R795" s="8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6">
        <f t="shared" si="48"/>
        <v>158.96226415094338</v>
      </c>
      <c r="Q796" s="8" t="s">
        <v>8324</v>
      </c>
      <c r="R796" s="8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6">
        <f t="shared" si="48"/>
        <v>85.054347826086953</v>
      </c>
      <c r="Q797" s="8" t="s">
        <v>8324</v>
      </c>
      <c r="R797" s="8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6">
        <f t="shared" si="48"/>
        <v>112.61111111111111</v>
      </c>
      <c r="Q798" s="8" t="s">
        <v>8324</v>
      </c>
      <c r="R798" s="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6">
        <f t="shared" si="48"/>
        <v>45.436619718309856</v>
      </c>
      <c r="Q799" s="8" t="s">
        <v>8324</v>
      </c>
      <c r="R799" s="8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6">
        <f t="shared" si="48"/>
        <v>46.218390804597703</v>
      </c>
      <c r="Q800" s="8" t="s">
        <v>8324</v>
      </c>
      <c r="R800" s="8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6">
        <f t="shared" si="48"/>
        <v>178.60714285714286</v>
      </c>
      <c r="Q801" s="8" t="s">
        <v>8324</v>
      </c>
      <c r="R801" s="8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6">
        <f t="shared" si="48"/>
        <v>40.75</v>
      </c>
      <c r="Q802" s="8" t="s">
        <v>8324</v>
      </c>
      <c r="R802" s="8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6">
        <f t="shared" si="48"/>
        <v>43.733921568627444</v>
      </c>
      <c r="Q803" s="8" t="s">
        <v>8324</v>
      </c>
      <c r="R803" s="8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6">
        <f t="shared" si="48"/>
        <v>81.066666666666663</v>
      </c>
      <c r="Q804" s="8" t="s">
        <v>8324</v>
      </c>
      <c r="R804" s="8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6">
        <f t="shared" si="48"/>
        <v>74.60526315789474</v>
      </c>
      <c r="Q805" s="8" t="s">
        <v>8324</v>
      </c>
      <c r="R805" s="8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6">
        <f t="shared" si="48"/>
        <v>305.55555555555554</v>
      </c>
      <c r="Q806" s="8" t="s">
        <v>8324</v>
      </c>
      <c r="R806" s="8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6">
        <f t="shared" si="48"/>
        <v>58.333333333333336</v>
      </c>
      <c r="Q807" s="8" t="s">
        <v>8324</v>
      </c>
      <c r="R807" s="8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6">
        <f t="shared" si="48"/>
        <v>117.67605633802818</v>
      </c>
      <c r="Q808" s="8" t="s">
        <v>8324</v>
      </c>
      <c r="R808" s="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6">
        <f t="shared" si="48"/>
        <v>73.771929824561397</v>
      </c>
      <c r="Q809" s="8" t="s">
        <v>8324</v>
      </c>
      <c r="R809" s="8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6">
        <f t="shared" si="48"/>
        <v>104.65116279069767</v>
      </c>
      <c r="Q810" s="8" t="s">
        <v>8324</v>
      </c>
      <c r="R810" s="8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6">
        <f t="shared" si="48"/>
        <v>79.82692307692308</v>
      </c>
      <c r="Q811" s="8" t="s">
        <v>8324</v>
      </c>
      <c r="R811" s="8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6">
        <f t="shared" si="48"/>
        <v>58.333333333333336</v>
      </c>
      <c r="Q812" s="8" t="s">
        <v>8324</v>
      </c>
      <c r="R812" s="8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6">
        <f t="shared" si="48"/>
        <v>86.666666666666671</v>
      </c>
      <c r="Q813" s="8" t="s">
        <v>8324</v>
      </c>
      <c r="R813" s="8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6">
        <f t="shared" si="48"/>
        <v>27.606060606060606</v>
      </c>
      <c r="Q814" s="8" t="s">
        <v>8324</v>
      </c>
      <c r="R814" s="8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6">
        <f t="shared" si="48"/>
        <v>24.999375000000001</v>
      </c>
      <c r="Q815" s="8" t="s">
        <v>8324</v>
      </c>
      <c r="R815" s="8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6">
        <f t="shared" si="48"/>
        <v>45.464285714285715</v>
      </c>
      <c r="Q816" s="8" t="s">
        <v>8324</v>
      </c>
      <c r="R816" s="8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6">
        <f t="shared" si="48"/>
        <v>99.534883720930239</v>
      </c>
      <c r="Q817" s="8" t="s">
        <v>8324</v>
      </c>
      <c r="R817" s="8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6">
        <f t="shared" si="48"/>
        <v>39.31</v>
      </c>
      <c r="Q818" s="8" t="s">
        <v>8324</v>
      </c>
      <c r="R818" s="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6">
        <f t="shared" si="48"/>
        <v>89.419999999999987</v>
      </c>
      <c r="Q819" s="8" t="s">
        <v>8324</v>
      </c>
      <c r="R819" s="8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6">
        <f t="shared" si="48"/>
        <v>28.684210526315791</v>
      </c>
      <c r="Q820" s="8" t="s">
        <v>8324</v>
      </c>
      <c r="R820" s="8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6">
        <f t="shared" si="48"/>
        <v>31.071428571428573</v>
      </c>
      <c r="Q821" s="8" t="s">
        <v>8324</v>
      </c>
      <c r="R821" s="8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6">
        <f t="shared" si="48"/>
        <v>70.55263157894737</v>
      </c>
      <c r="Q822" s="8" t="s">
        <v>8324</v>
      </c>
      <c r="R822" s="8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6">
        <f t="shared" si="48"/>
        <v>224.12820512820514</v>
      </c>
      <c r="Q823" s="8" t="s">
        <v>8324</v>
      </c>
      <c r="R823" s="8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6">
        <f t="shared" si="48"/>
        <v>51.811594202898547</v>
      </c>
      <c r="Q824" s="8" t="s">
        <v>8324</v>
      </c>
      <c r="R824" s="8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6">
        <f t="shared" si="48"/>
        <v>43.515151515151516</v>
      </c>
      <c r="Q825" s="8" t="s">
        <v>8324</v>
      </c>
      <c r="R825" s="8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6">
        <f t="shared" si="48"/>
        <v>39.816666666666663</v>
      </c>
      <c r="Q826" s="8" t="s">
        <v>8324</v>
      </c>
      <c r="R826" s="8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6">
        <f t="shared" si="48"/>
        <v>126.8080808080808</v>
      </c>
      <c r="Q827" s="8" t="s">
        <v>8324</v>
      </c>
      <c r="R827" s="8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6">
        <f t="shared" si="48"/>
        <v>113.87755102040816</v>
      </c>
      <c r="Q828" s="8" t="s">
        <v>8324</v>
      </c>
      <c r="R828" s="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6">
        <f t="shared" ref="P829:P892" si="52">IFERROR(E829/L829, 0)</f>
        <v>28.181818181818183</v>
      </c>
      <c r="Q829" s="8" t="s">
        <v>8324</v>
      </c>
      <c r="R829" s="8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6">
        <f t="shared" si="52"/>
        <v>36.60526315789474</v>
      </c>
      <c r="Q830" s="8" t="s">
        <v>8324</v>
      </c>
      <c r="R830" s="8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6">
        <f t="shared" si="52"/>
        <v>32.5</v>
      </c>
      <c r="Q831" s="8" t="s">
        <v>8324</v>
      </c>
      <c r="R831" s="8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6">
        <f t="shared" si="52"/>
        <v>60.65625</v>
      </c>
      <c r="Q832" s="8" t="s">
        <v>8324</v>
      </c>
      <c r="R832" s="8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6">
        <f t="shared" si="52"/>
        <v>175</v>
      </c>
      <c r="Q833" s="8" t="s">
        <v>8324</v>
      </c>
      <c r="R833" s="8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6">
        <f t="shared" si="52"/>
        <v>97.993896103896105</v>
      </c>
      <c r="Q834" s="8" t="s">
        <v>8324</v>
      </c>
      <c r="R834" s="8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6">
        <f t="shared" si="52"/>
        <v>148.78048780487805</v>
      </c>
      <c r="Q835" s="8" t="s">
        <v>8324</v>
      </c>
      <c r="R835" s="8" t="s">
        <v>8325</v>
      </c>
      <c r="S835" s="14">
        <f t="shared" ref="S835:S898" si="54">(((J835/60)/60)/24)+DATE(1970,1,1)</f>
        <v>41718.878182870372</v>
      </c>
      <c r="T835" s="14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6">
        <f t="shared" si="52"/>
        <v>96.08</v>
      </c>
      <c r="Q836" s="8" t="s">
        <v>8324</v>
      </c>
      <c r="R836" s="8" t="s">
        <v>8325</v>
      </c>
      <c r="S836" s="14">
        <f t="shared" si="54"/>
        <v>41422.822824074072</v>
      </c>
      <c r="T836" s="14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6">
        <f t="shared" si="52"/>
        <v>58.625</v>
      </c>
      <c r="Q837" s="8" t="s">
        <v>8324</v>
      </c>
      <c r="R837" s="8" t="s">
        <v>8325</v>
      </c>
      <c r="S837" s="14">
        <f t="shared" si="54"/>
        <v>41005.45784722222</v>
      </c>
      <c r="T837" s="14">
        <f t="shared" si="5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6">
        <f t="shared" si="52"/>
        <v>109.70695652173914</v>
      </c>
      <c r="Q838" s="8" t="s">
        <v>8324</v>
      </c>
      <c r="R838" s="8" t="s">
        <v>8325</v>
      </c>
      <c r="S838" s="14">
        <f t="shared" si="54"/>
        <v>41524.056921296295</v>
      </c>
      <c r="T838" s="14">
        <f t="shared" ref="T838:T901" si="55"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6">
        <f t="shared" si="52"/>
        <v>49.112903225806448</v>
      </c>
      <c r="Q839" s="8" t="s">
        <v>8324</v>
      </c>
      <c r="R839" s="8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6">
        <f t="shared" si="52"/>
        <v>47.672131147540981</v>
      </c>
      <c r="Q840" s="8" t="s">
        <v>8324</v>
      </c>
      <c r="R840" s="8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6">
        <f t="shared" si="52"/>
        <v>60.737812499999997</v>
      </c>
      <c r="Q841" s="8" t="s">
        <v>8324</v>
      </c>
      <c r="R841" s="8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6">
        <f t="shared" si="52"/>
        <v>63.37715789473684</v>
      </c>
      <c r="Q842" s="8" t="s">
        <v>8324</v>
      </c>
      <c r="R842" s="8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6">
        <f t="shared" si="52"/>
        <v>53.893617021276597</v>
      </c>
      <c r="Q843" s="8" t="s">
        <v>8324</v>
      </c>
      <c r="R843" s="8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6">
        <f t="shared" si="52"/>
        <v>66.871794871794876</v>
      </c>
      <c r="Q844" s="8" t="s">
        <v>8324</v>
      </c>
      <c r="R844" s="8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6">
        <f t="shared" si="52"/>
        <v>63.102362204724407</v>
      </c>
      <c r="Q845" s="8" t="s">
        <v>8324</v>
      </c>
      <c r="R845" s="8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6">
        <f t="shared" si="52"/>
        <v>36.628930817610062</v>
      </c>
      <c r="Q846" s="8" t="s">
        <v>8324</v>
      </c>
      <c r="R846" s="8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6">
        <f t="shared" si="52"/>
        <v>34.005706214689269</v>
      </c>
      <c r="Q847" s="8" t="s">
        <v>8324</v>
      </c>
      <c r="R847" s="8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6">
        <f t="shared" si="52"/>
        <v>28.553404255319148</v>
      </c>
      <c r="Q848" s="8" t="s">
        <v>8324</v>
      </c>
      <c r="R848" s="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6">
        <f t="shared" si="52"/>
        <v>10</v>
      </c>
      <c r="Q849" s="8" t="s">
        <v>8324</v>
      </c>
      <c r="R849" s="8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6">
        <f t="shared" si="52"/>
        <v>18.75</v>
      </c>
      <c r="Q850" s="8" t="s">
        <v>8324</v>
      </c>
      <c r="R850" s="8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6">
        <f t="shared" si="52"/>
        <v>41.704347826086959</v>
      </c>
      <c r="Q851" s="8" t="s">
        <v>8324</v>
      </c>
      <c r="R851" s="8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6">
        <f t="shared" si="52"/>
        <v>46.669172932330824</v>
      </c>
      <c r="Q852" s="8" t="s">
        <v>8324</v>
      </c>
      <c r="R852" s="8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6">
        <f t="shared" si="52"/>
        <v>37.271428571428572</v>
      </c>
      <c r="Q853" s="8" t="s">
        <v>8324</v>
      </c>
      <c r="R853" s="8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6">
        <f t="shared" si="52"/>
        <v>59.258064516129032</v>
      </c>
      <c r="Q854" s="8" t="s">
        <v>8324</v>
      </c>
      <c r="R854" s="8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6">
        <f t="shared" si="52"/>
        <v>30</v>
      </c>
      <c r="Q855" s="8" t="s">
        <v>8324</v>
      </c>
      <c r="R855" s="8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6">
        <f t="shared" si="52"/>
        <v>65.8623246492986</v>
      </c>
      <c r="Q856" s="8" t="s">
        <v>8324</v>
      </c>
      <c r="R856" s="8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6">
        <f t="shared" si="52"/>
        <v>31.914893617021278</v>
      </c>
      <c r="Q857" s="8" t="s">
        <v>8324</v>
      </c>
      <c r="R857" s="8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6">
        <f t="shared" si="52"/>
        <v>19.464285714285715</v>
      </c>
      <c r="Q858" s="8" t="s">
        <v>8324</v>
      </c>
      <c r="R858" s="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6">
        <f t="shared" si="52"/>
        <v>50</v>
      </c>
      <c r="Q859" s="8" t="s">
        <v>8324</v>
      </c>
      <c r="R859" s="8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6">
        <f t="shared" si="52"/>
        <v>22.737763157894737</v>
      </c>
      <c r="Q860" s="8" t="s">
        <v>8324</v>
      </c>
      <c r="R860" s="8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6">
        <f t="shared" si="52"/>
        <v>42.724489795918366</v>
      </c>
      <c r="Q861" s="8" t="s">
        <v>8324</v>
      </c>
      <c r="R861" s="8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6">
        <f t="shared" si="52"/>
        <v>52.916666666666664</v>
      </c>
      <c r="Q862" s="8" t="s">
        <v>8324</v>
      </c>
      <c r="R862" s="8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6">
        <f t="shared" si="52"/>
        <v>50.5</v>
      </c>
      <c r="Q863" s="8" t="s">
        <v>8324</v>
      </c>
      <c r="R863" s="8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6">
        <f t="shared" si="52"/>
        <v>42.5</v>
      </c>
      <c r="Q864" s="8" t="s">
        <v>8324</v>
      </c>
      <c r="R864" s="8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6">
        <f t="shared" si="52"/>
        <v>18</v>
      </c>
      <c r="Q865" s="8" t="s">
        <v>8324</v>
      </c>
      <c r="R865" s="8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6">
        <f t="shared" si="52"/>
        <v>34.177215189873415</v>
      </c>
      <c r="Q866" s="8" t="s">
        <v>8324</v>
      </c>
      <c r="R866" s="8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6">
        <f t="shared" si="52"/>
        <v>22.5</v>
      </c>
      <c r="Q867" s="8" t="s">
        <v>8324</v>
      </c>
      <c r="R867" s="8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6">
        <f t="shared" si="52"/>
        <v>58.18181818181818</v>
      </c>
      <c r="Q868" s="8" t="s">
        <v>8324</v>
      </c>
      <c r="R868" s="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6">
        <f t="shared" si="52"/>
        <v>109.18181818181819</v>
      </c>
      <c r="Q869" s="8" t="s">
        <v>8324</v>
      </c>
      <c r="R869" s="8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6">
        <f t="shared" si="52"/>
        <v>50</v>
      </c>
      <c r="Q870" s="8" t="s">
        <v>8324</v>
      </c>
      <c r="R870" s="8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6">
        <f t="shared" si="52"/>
        <v>346.66666666666669</v>
      </c>
      <c r="Q871" s="8" t="s">
        <v>8324</v>
      </c>
      <c r="R871" s="8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6">
        <f t="shared" si="52"/>
        <v>12.4</v>
      </c>
      <c r="Q872" s="8" t="s">
        <v>8324</v>
      </c>
      <c r="R872" s="8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6">
        <f t="shared" si="52"/>
        <v>27.083333333333332</v>
      </c>
      <c r="Q873" s="8" t="s">
        <v>8324</v>
      </c>
      <c r="R873" s="8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6">
        <f t="shared" si="52"/>
        <v>32.5</v>
      </c>
      <c r="Q874" s="8" t="s">
        <v>8324</v>
      </c>
      <c r="R874" s="8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6">
        <f t="shared" si="52"/>
        <v>9</v>
      </c>
      <c r="Q875" s="8" t="s">
        <v>8324</v>
      </c>
      <c r="R875" s="8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6">
        <f t="shared" si="52"/>
        <v>34.761904761904759</v>
      </c>
      <c r="Q876" s="8" t="s">
        <v>8324</v>
      </c>
      <c r="R876" s="8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6">
        <f t="shared" si="52"/>
        <v>0</v>
      </c>
      <c r="Q877" s="8" t="s">
        <v>8324</v>
      </c>
      <c r="R877" s="8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6">
        <f t="shared" si="52"/>
        <v>28.577777777777779</v>
      </c>
      <c r="Q878" s="8" t="s">
        <v>8324</v>
      </c>
      <c r="R878" s="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6">
        <f t="shared" si="52"/>
        <v>46.586206896551722</v>
      </c>
      <c r="Q879" s="8" t="s">
        <v>8324</v>
      </c>
      <c r="R879" s="8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6">
        <f t="shared" si="52"/>
        <v>32.5</v>
      </c>
      <c r="Q880" s="8" t="s">
        <v>8324</v>
      </c>
      <c r="R880" s="8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6">
        <f t="shared" si="52"/>
        <v>21.466666666666665</v>
      </c>
      <c r="Q881" s="8" t="s">
        <v>8324</v>
      </c>
      <c r="R881" s="8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6">
        <f t="shared" si="52"/>
        <v>14.125</v>
      </c>
      <c r="Q882" s="8" t="s">
        <v>8324</v>
      </c>
      <c r="R882" s="8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6">
        <f t="shared" si="52"/>
        <v>30</v>
      </c>
      <c r="Q883" s="8" t="s">
        <v>8324</v>
      </c>
      <c r="R883" s="8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6">
        <f t="shared" si="52"/>
        <v>21.571428571428573</v>
      </c>
      <c r="Q884" s="8" t="s">
        <v>8324</v>
      </c>
      <c r="R884" s="8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6">
        <f t="shared" si="52"/>
        <v>83.375</v>
      </c>
      <c r="Q885" s="8" t="s">
        <v>8324</v>
      </c>
      <c r="R885" s="8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6">
        <f t="shared" si="52"/>
        <v>10</v>
      </c>
      <c r="Q886" s="8" t="s">
        <v>8324</v>
      </c>
      <c r="R886" s="8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6">
        <f t="shared" si="52"/>
        <v>35.714285714285715</v>
      </c>
      <c r="Q887" s="8" t="s">
        <v>8324</v>
      </c>
      <c r="R887" s="8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6">
        <f t="shared" si="52"/>
        <v>29.285714285714285</v>
      </c>
      <c r="Q888" s="8" t="s">
        <v>8324</v>
      </c>
      <c r="R888" s="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6">
        <f t="shared" si="52"/>
        <v>0</v>
      </c>
      <c r="Q889" s="8" t="s">
        <v>8324</v>
      </c>
      <c r="R889" s="8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6">
        <f t="shared" si="52"/>
        <v>18</v>
      </c>
      <c r="Q890" s="8" t="s">
        <v>8324</v>
      </c>
      <c r="R890" s="8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6">
        <f t="shared" si="52"/>
        <v>73.760000000000005</v>
      </c>
      <c r="Q891" s="8" t="s">
        <v>8324</v>
      </c>
      <c r="R891" s="8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6">
        <f t="shared" si="52"/>
        <v>31.25</v>
      </c>
      <c r="Q892" s="8" t="s">
        <v>8324</v>
      </c>
      <c r="R892" s="8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6">
        <f t="shared" ref="P893:P956" si="56">IFERROR(E893/L893, 0)</f>
        <v>28.888888888888889</v>
      </c>
      <c r="Q893" s="8" t="s">
        <v>8324</v>
      </c>
      <c r="R893" s="8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6">
        <f t="shared" si="56"/>
        <v>143.8235294117647</v>
      </c>
      <c r="Q894" s="8" t="s">
        <v>8324</v>
      </c>
      <c r="R894" s="8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6">
        <f t="shared" si="56"/>
        <v>40</v>
      </c>
      <c r="Q895" s="8" t="s">
        <v>8324</v>
      </c>
      <c r="R895" s="8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6">
        <f t="shared" si="56"/>
        <v>147.81132075471697</v>
      </c>
      <c r="Q896" s="8" t="s">
        <v>8324</v>
      </c>
      <c r="R896" s="8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6">
        <f t="shared" si="56"/>
        <v>27.857142857142858</v>
      </c>
      <c r="Q897" s="8" t="s">
        <v>8324</v>
      </c>
      <c r="R897" s="8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6">
        <f t="shared" si="56"/>
        <v>44.444444444444443</v>
      </c>
      <c r="Q898" s="8" t="s">
        <v>8324</v>
      </c>
      <c r="R898" s="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6">
        <f t="shared" si="56"/>
        <v>0</v>
      </c>
      <c r="Q899" s="8" t="s">
        <v>8324</v>
      </c>
      <c r="R899" s="8" t="s">
        <v>8328</v>
      </c>
      <c r="S899" s="14">
        <f t="shared" ref="S899:S962" si="58">(((J899/60)/60)/24)+DATE(1970,1,1)</f>
        <v>41211.688750000001</v>
      </c>
      <c r="T899" s="14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6">
        <f t="shared" si="56"/>
        <v>35</v>
      </c>
      <c r="Q900" s="8" t="s">
        <v>8324</v>
      </c>
      <c r="R900" s="8" t="s">
        <v>8328</v>
      </c>
      <c r="S900" s="14">
        <f t="shared" si="58"/>
        <v>40878.758217592593</v>
      </c>
      <c r="T900" s="14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6">
        <f t="shared" si="56"/>
        <v>35</v>
      </c>
      <c r="Q901" s="8" t="s">
        <v>8324</v>
      </c>
      <c r="R901" s="8" t="s">
        <v>8328</v>
      </c>
      <c r="S901" s="14">
        <f t="shared" si="58"/>
        <v>40646.099097222221</v>
      </c>
      <c r="T901" s="14">
        <f t="shared" si="5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6">
        <f t="shared" si="56"/>
        <v>10.5</v>
      </c>
      <c r="Q902" s="8" t="s">
        <v>8324</v>
      </c>
      <c r="R902" s="8" t="s">
        <v>8327</v>
      </c>
      <c r="S902" s="14">
        <f t="shared" si="58"/>
        <v>42429.84956018519</v>
      </c>
      <c r="T902" s="14">
        <f t="shared" ref="T902:T965" si="59"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6">
        <f t="shared" si="56"/>
        <v>0</v>
      </c>
      <c r="Q903" s="8" t="s">
        <v>8324</v>
      </c>
      <c r="R903" s="8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6">
        <f t="shared" si="56"/>
        <v>30</v>
      </c>
      <c r="Q904" s="8" t="s">
        <v>8324</v>
      </c>
      <c r="R904" s="8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6">
        <f t="shared" si="56"/>
        <v>40</v>
      </c>
      <c r="Q905" s="8" t="s">
        <v>8324</v>
      </c>
      <c r="R905" s="8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6">
        <f t="shared" si="56"/>
        <v>50.333333333333336</v>
      </c>
      <c r="Q906" s="8" t="s">
        <v>8324</v>
      </c>
      <c r="R906" s="8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6">
        <f t="shared" si="56"/>
        <v>32.666666666666664</v>
      </c>
      <c r="Q907" s="8" t="s">
        <v>8324</v>
      </c>
      <c r="R907" s="8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6">
        <f t="shared" si="56"/>
        <v>0</v>
      </c>
      <c r="Q908" s="8" t="s">
        <v>8324</v>
      </c>
      <c r="R908" s="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6">
        <f t="shared" si="56"/>
        <v>0</v>
      </c>
      <c r="Q909" s="8" t="s">
        <v>8324</v>
      </c>
      <c r="R909" s="8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6">
        <f t="shared" si="56"/>
        <v>0</v>
      </c>
      <c r="Q910" s="8" t="s">
        <v>8324</v>
      </c>
      <c r="R910" s="8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6">
        <f t="shared" si="56"/>
        <v>65</v>
      </c>
      <c r="Q911" s="8" t="s">
        <v>8324</v>
      </c>
      <c r="R911" s="8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6">
        <f t="shared" si="56"/>
        <v>24.6</v>
      </c>
      <c r="Q912" s="8" t="s">
        <v>8324</v>
      </c>
      <c r="R912" s="8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6">
        <f t="shared" si="56"/>
        <v>0</v>
      </c>
      <c r="Q913" s="8" t="s">
        <v>8324</v>
      </c>
      <c r="R913" s="8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6">
        <f t="shared" si="56"/>
        <v>15</v>
      </c>
      <c r="Q914" s="8" t="s">
        <v>8324</v>
      </c>
      <c r="R914" s="8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6">
        <f t="shared" si="56"/>
        <v>82.583333333333329</v>
      </c>
      <c r="Q915" s="8" t="s">
        <v>8324</v>
      </c>
      <c r="R915" s="8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6">
        <f t="shared" si="56"/>
        <v>0</v>
      </c>
      <c r="Q916" s="8" t="s">
        <v>8324</v>
      </c>
      <c r="R916" s="8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6">
        <f t="shared" si="56"/>
        <v>41.666666666666664</v>
      </c>
      <c r="Q917" s="8" t="s">
        <v>8324</v>
      </c>
      <c r="R917" s="8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6">
        <f t="shared" si="56"/>
        <v>0</v>
      </c>
      <c r="Q918" s="8" t="s">
        <v>8324</v>
      </c>
      <c r="R918" s="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6">
        <f t="shared" si="56"/>
        <v>30</v>
      </c>
      <c r="Q919" s="8" t="s">
        <v>8324</v>
      </c>
      <c r="R919" s="8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6">
        <f t="shared" si="56"/>
        <v>19.600000000000001</v>
      </c>
      <c r="Q920" s="8" t="s">
        <v>8324</v>
      </c>
      <c r="R920" s="8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6">
        <f t="shared" si="56"/>
        <v>100</v>
      </c>
      <c r="Q921" s="8" t="s">
        <v>8324</v>
      </c>
      <c r="R921" s="8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6">
        <f t="shared" si="56"/>
        <v>0</v>
      </c>
      <c r="Q922" s="8" t="s">
        <v>8324</v>
      </c>
      <c r="R922" s="8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6">
        <f t="shared" si="56"/>
        <v>231.75</v>
      </c>
      <c r="Q923" s="8" t="s">
        <v>8324</v>
      </c>
      <c r="R923" s="8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6">
        <f t="shared" si="56"/>
        <v>189.33333333333334</v>
      </c>
      <c r="Q924" s="8" t="s">
        <v>8324</v>
      </c>
      <c r="R924" s="8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6">
        <f t="shared" si="56"/>
        <v>55</v>
      </c>
      <c r="Q925" s="8" t="s">
        <v>8324</v>
      </c>
      <c r="R925" s="8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6">
        <f t="shared" si="56"/>
        <v>21.8</v>
      </c>
      <c r="Q926" s="8" t="s">
        <v>8324</v>
      </c>
      <c r="R926" s="8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6">
        <f t="shared" si="56"/>
        <v>32</v>
      </c>
      <c r="Q927" s="8" t="s">
        <v>8324</v>
      </c>
      <c r="R927" s="8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6">
        <f t="shared" si="56"/>
        <v>0</v>
      </c>
      <c r="Q928" s="8" t="s">
        <v>8324</v>
      </c>
      <c r="R928" s="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6">
        <f t="shared" si="56"/>
        <v>0</v>
      </c>
      <c r="Q929" s="8" t="s">
        <v>8324</v>
      </c>
      <c r="R929" s="8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6">
        <f t="shared" si="56"/>
        <v>56.25</v>
      </c>
      <c r="Q930" s="8" t="s">
        <v>8324</v>
      </c>
      <c r="R930" s="8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6">
        <f t="shared" si="56"/>
        <v>0</v>
      </c>
      <c r="Q931" s="8" t="s">
        <v>8324</v>
      </c>
      <c r="R931" s="8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6">
        <f t="shared" si="56"/>
        <v>69</v>
      </c>
      <c r="Q932" s="8" t="s">
        <v>8324</v>
      </c>
      <c r="R932" s="8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6">
        <f t="shared" si="56"/>
        <v>18.714285714285715</v>
      </c>
      <c r="Q933" s="8" t="s">
        <v>8324</v>
      </c>
      <c r="R933" s="8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6">
        <f t="shared" si="56"/>
        <v>46.033333333333331</v>
      </c>
      <c r="Q934" s="8" t="s">
        <v>8324</v>
      </c>
      <c r="R934" s="8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6">
        <f t="shared" si="56"/>
        <v>60</v>
      </c>
      <c r="Q935" s="8" t="s">
        <v>8324</v>
      </c>
      <c r="R935" s="8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6">
        <f t="shared" si="56"/>
        <v>50.666666666666664</v>
      </c>
      <c r="Q936" s="8" t="s">
        <v>8324</v>
      </c>
      <c r="R936" s="8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6">
        <f t="shared" si="56"/>
        <v>25</v>
      </c>
      <c r="Q937" s="8" t="s">
        <v>8324</v>
      </c>
      <c r="R937" s="8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6">
        <f t="shared" si="56"/>
        <v>0</v>
      </c>
      <c r="Q938" s="8" t="s">
        <v>8324</v>
      </c>
      <c r="R938" s="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6">
        <f t="shared" si="56"/>
        <v>20</v>
      </c>
      <c r="Q939" s="8" t="s">
        <v>8324</v>
      </c>
      <c r="R939" s="8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6">
        <f t="shared" si="56"/>
        <v>25</v>
      </c>
      <c r="Q940" s="8" t="s">
        <v>8324</v>
      </c>
      <c r="R940" s="8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6">
        <f t="shared" si="56"/>
        <v>20</v>
      </c>
      <c r="Q941" s="8" t="s">
        <v>8324</v>
      </c>
      <c r="R941" s="8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6">
        <f t="shared" si="56"/>
        <v>110.28571428571429</v>
      </c>
      <c r="Q942" s="8" t="s">
        <v>8318</v>
      </c>
      <c r="R942" s="8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6">
        <f t="shared" si="56"/>
        <v>37.451612903225808</v>
      </c>
      <c r="Q943" s="8" t="s">
        <v>8318</v>
      </c>
      <c r="R943" s="8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6">
        <f t="shared" si="56"/>
        <v>41.75</v>
      </c>
      <c r="Q944" s="8" t="s">
        <v>8318</v>
      </c>
      <c r="R944" s="8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6">
        <f t="shared" si="56"/>
        <v>24.083333333333332</v>
      </c>
      <c r="Q945" s="8" t="s">
        <v>8318</v>
      </c>
      <c r="R945" s="8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6">
        <f t="shared" si="56"/>
        <v>69.40625</v>
      </c>
      <c r="Q946" s="8" t="s">
        <v>8318</v>
      </c>
      <c r="R946" s="8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6">
        <f t="shared" si="56"/>
        <v>155.25</v>
      </c>
      <c r="Q947" s="8" t="s">
        <v>8318</v>
      </c>
      <c r="R947" s="8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6">
        <f t="shared" si="56"/>
        <v>57.2</v>
      </c>
      <c r="Q948" s="8" t="s">
        <v>8318</v>
      </c>
      <c r="R948" s="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6">
        <f t="shared" si="56"/>
        <v>0</v>
      </c>
      <c r="Q949" s="8" t="s">
        <v>8318</v>
      </c>
      <c r="R949" s="8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6">
        <f t="shared" si="56"/>
        <v>60</v>
      </c>
      <c r="Q950" s="8" t="s">
        <v>8318</v>
      </c>
      <c r="R950" s="8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6">
        <f t="shared" si="56"/>
        <v>39</v>
      </c>
      <c r="Q951" s="8" t="s">
        <v>8318</v>
      </c>
      <c r="R951" s="8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6">
        <f t="shared" si="56"/>
        <v>58.416666666666664</v>
      </c>
      <c r="Q952" s="8" t="s">
        <v>8318</v>
      </c>
      <c r="R952" s="8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6">
        <f t="shared" si="56"/>
        <v>158.63636363636363</v>
      </c>
      <c r="Q953" s="8" t="s">
        <v>8318</v>
      </c>
      <c r="R953" s="8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6">
        <f t="shared" si="56"/>
        <v>99.857142857142861</v>
      </c>
      <c r="Q954" s="8" t="s">
        <v>8318</v>
      </c>
      <c r="R954" s="8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6">
        <f t="shared" si="56"/>
        <v>25.2</v>
      </c>
      <c r="Q955" s="8" t="s">
        <v>8318</v>
      </c>
      <c r="R955" s="8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6">
        <f t="shared" si="56"/>
        <v>89.191780821917803</v>
      </c>
      <c r="Q956" s="8" t="s">
        <v>8318</v>
      </c>
      <c r="R956" s="8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6">
        <f t="shared" ref="P957:P1020" si="60">IFERROR(E957/L957, 0)</f>
        <v>182.6236559139785</v>
      </c>
      <c r="Q957" s="8" t="s">
        <v>8318</v>
      </c>
      <c r="R957" s="8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6">
        <f t="shared" si="60"/>
        <v>50.647058823529413</v>
      </c>
      <c r="Q958" s="8" t="s">
        <v>8318</v>
      </c>
      <c r="R958" s="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6">
        <f t="shared" si="60"/>
        <v>33.285714285714285</v>
      </c>
      <c r="Q959" s="8" t="s">
        <v>8318</v>
      </c>
      <c r="R959" s="8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6">
        <f t="shared" si="60"/>
        <v>51.823529411764703</v>
      </c>
      <c r="Q960" s="8" t="s">
        <v>8318</v>
      </c>
      <c r="R960" s="8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6">
        <f t="shared" si="60"/>
        <v>113.62573099415205</v>
      </c>
      <c r="Q961" s="8" t="s">
        <v>8318</v>
      </c>
      <c r="R961" s="8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6">
        <f t="shared" si="60"/>
        <v>136.46276595744681</v>
      </c>
      <c r="Q962" s="8" t="s">
        <v>8318</v>
      </c>
      <c r="R962" s="8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6">
        <f t="shared" si="60"/>
        <v>364.35454545454547</v>
      </c>
      <c r="Q963" s="8" t="s">
        <v>8318</v>
      </c>
      <c r="R963" s="8" t="s">
        <v>8320</v>
      </c>
      <c r="S963" s="14">
        <f t="shared" ref="S963:S1026" si="62">(((J963/60)/60)/24)+DATE(1970,1,1)</f>
        <v>42740.693692129629</v>
      </c>
      <c r="T963" s="14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6">
        <f t="shared" si="60"/>
        <v>19.243243243243242</v>
      </c>
      <c r="Q964" s="8" t="s">
        <v>8318</v>
      </c>
      <c r="R964" s="8" t="s">
        <v>8320</v>
      </c>
      <c r="S964" s="14">
        <f t="shared" si="62"/>
        <v>42373.712418981479</v>
      </c>
      <c r="T964" s="14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6">
        <f t="shared" si="60"/>
        <v>41.888888888888886</v>
      </c>
      <c r="Q965" s="8" t="s">
        <v>8318</v>
      </c>
      <c r="R965" s="8" t="s">
        <v>8320</v>
      </c>
      <c r="S965" s="14">
        <f t="shared" si="62"/>
        <v>42625.635636574079</v>
      </c>
      <c r="T965" s="14">
        <f t="shared" si="5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6">
        <f t="shared" si="60"/>
        <v>30.310344827586206</v>
      </c>
      <c r="Q966" s="8" t="s">
        <v>8318</v>
      </c>
      <c r="R966" s="8" t="s">
        <v>8320</v>
      </c>
      <c r="S966" s="14">
        <f t="shared" si="62"/>
        <v>42208.628692129627</v>
      </c>
      <c r="T966" s="14">
        <f t="shared" ref="T966:T1029" si="63"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6">
        <f t="shared" si="60"/>
        <v>49.666666666666664</v>
      </c>
      <c r="Q967" s="8" t="s">
        <v>8318</v>
      </c>
      <c r="R967" s="8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6">
        <f t="shared" si="60"/>
        <v>59.2</v>
      </c>
      <c r="Q968" s="8" t="s">
        <v>8318</v>
      </c>
      <c r="R968" s="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6">
        <f t="shared" si="60"/>
        <v>43.97530864197531</v>
      </c>
      <c r="Q969" s="8" t="s">
        <v>8318</v>
      </c>
      <c r="R969" s="8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6">
        <f t="shared" si="60"/>
        <v>26.5</v>
      </c>
      <c r="Q970" s="8" t="s">
        <v>8318</v>
      </c>
      <c r="R970" s="8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6">
        <f t="shared" si="60"/>
        <v>1272.7272727272727</v>
      </c>
      <c r="Q971" s="8" t="s">
        <v>8318</v>
      </c>
      <c r="R971" s="8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6">
        <f t="shared" si="60"/>
        <v>164</v>
      </c>
      <c r="Q972" s="8" t="s">
        <v>8318</v>
      </c>
      <c r="R972" s="8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6">
        <f t="shared" si="60"/>
        <v>45.2</v>
      </c>
      <c r="Q973" s="8" t="s">
        <v>8318</v>
      </c>
      <c r="R973" s="8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6">
        <f t="shared" si="60"/>
        <v>153.88888888888889</v>
      </c>
      <c r="Q974" s="8" t="s">
        <v>8318</v>
      </c>
      <c r="R974" s="8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6">
        <f t="shared" si="60"/>
        <v>51.375</v>
      </c>
      <c r="Q975" s="8" t="s">
        <v>8318</v>
      </c>
      <c r="R975" s="8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6">
        <f t="shared" si="60"/>
        <v>93.333333333333329</v>
      </c>
      <c r="Q976" s="8" t="s">
        <v>8318</v>
      </c>
      <c r="R976" s="8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6">
        <f t="shared" si="60"/>
        <v>108.625</v>
      </c>
      <c r="Q977" s="8" t="s">
        <v>8318</v>
      </c>
      <c r="R977" s="8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6">
        <f t="shared" si="60"/>
        <v>160.5</v>
      </c>
      <c r="Q978" s="8" t="s">
        <v>8318</v>
      </c>
      <c r="R978" s="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6">
        <f t="shared" si="60"/>
        <v>75.75</v>
      </c>
      <c r="Q979" s="8" t="s">
        <v>8318</v>
      </c>
      <c r="R979" s="8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6">
        <f t="shared" si="60"/>
        <v>790.83739837398377</v>
      </c>
      <c r="Q980" s="8" t="s">
        <v>8318</v>
      </c>
      <c r="R980" s="8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6">
        <f t="shared" si="60"/>
        <v>301.93916666666667</v>
      </c>
      <c r="Q981" s="8" t="s">
        <v>8318</v>
      </c>
      <c r="R981" s="8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6">
        <f t="shared" si="60"/>
        <v>47.935483870967744</v>
      </c>
      <c r="Q982" s="8" t="s">
        <v>8318</v>
      </c>
      <c r="R982" s="8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6">
        <f t="shared" si="60"/>
        <v>2.75</v>
      </c>
      <c r="Q983" s="8" t="s">
        <v>8318</v>
      </c>
      <c r="R983" s="8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6">
        <f t="shared" si="60"/>
        <v>1</v>
      </c>
      <c r="Q984" s="8" t="s">
        <v>8318</v>
      </c>
      <c r="R984" s="8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6">
        <f t="shared" si="60"/>
        <v>171.79329608938548</v>
      </c>
      <c r="Q985" s="8" t="s">
        <v>8318</v>
      </c>
      <c r="R985" s="8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6">
        <f t="shared" si="60"/>
        <v>35.333333333333336</v>
      </c>
      <c r="Q986" s="8" t="s">
        <v>8318</v>
      </c>
      <c r="R986" s="8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6">
        <f t="shared" si="60"/>
        <v>82.086956521739125</v>
      </c>
      <c r="Q987" s="8" t="s">
        <v>8318</v>
      </c>
      <c r="R987" s="8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6">
        <f t="shared" si="60"/>
        <v>110.8695652173913</v>
      </c>
      <c r="Q988" s="8" t="s">
        <v>8318</v>
      </c>
      <c r="R988" s="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6">
        <f t="shared" si="60"/>
        <v>161.21951219512195</v>
      </c>
      <c r="Q989" s="8" t="s">
        <v>8318</v>
      </c>
      <c r="R989" s="8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6">
        <f t="shared" si="60"/>
        <v>0</v>
      </c>
      <c r="Q990" s="8" t="s">
        <v>8318</v>
      </c>
      <c r="R990" s="8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6">
        <f t="shared" si="60"/>
        <v>52.40625</v>
      </c>
      <c r="Q991" s="8" t="s">
        <v>8318</v>
      </c>
      <c r="R991" s="8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6">
        <f t="shared" si="60"/>
        <v>13</v>
      </c>
      <c r="Q992" s="8" t="s">
        <v>8318</v>
      </c>
      <c r="R992" s="8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6">
        <f t="shared" si="60"/>
        <v>30.285714285714285</v>
      </c>
      <c r="Q993" s="8" t="s">
        <v>8318</v>
      </c>
      <c r="R993" s="8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6">
        <f t="shared" si="60"/>
        <v>116.75</v>
      </c>
      <c r="Q994" s="8" t="s">
        <v>8318</v>
      </c>
      <c r="R994" s="8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6">
        <f t="shared" si="60"/>
        <v>89.59693877551021</v>
      </c>
      <c r="Q995" s="8" t="s">
        <v>8318</v>
      </c>
      <c r="R995" s="8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6">
        <f t="shared" si="60"/>
        <v>424.45454545454544</v>
      </c>
      <c r="Q996" s="8" t="s">
        <v>8318</v>
      </c>
      <c r="R996" s="8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6">
        <f t="shared" si="60"/>
        <v>80.666666666666671</v>
      </c>
      <c r="Q997" s="8" t="s">
        <v>8318</v>
      </c>
      <c r="R997" s="8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6">
        <f t="shared" si="60"/>
        <v>13</v>
      </c>
      <c r="Q998" s="8" t="s">
        <v>8318</v>
      </c>
      <c r="R998" s="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6">
        <f t="shared" si="60"/>
        <v>8.125</v>
      </c>
      <c r="Q999" s="8" t="s">
        <v>8318</v>
      </c>
      <c r="R999" s="8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6">
        <f t="shared" si="60"/>
        <v>153.42794759825327</v>
      </c>
      <c r="Q1000" s="8" t="s">
        <v>8318</v>
      </c>
      <c r="R1000" s="8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6">
        <f t="shared" si="60"/>
        <v>292.07499999999999</v>
      </c>
      <c r="Q1001" s="8" t="s">
        <v>8318</v>
      </c>
      <c r="R1001" s="8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6">
        <f t="shared" si="60"/>
        <v>3304</v>
      </c>
      <c r="Q1002" s="8" t="s">
        <v>8318</v>
      </c>
      <c r="R1002" s="8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6">
        <f t="shared" si="60"/>
        <v>1300</v>
      </c>
      <c r="Q1003" s="8" t="s">
        <v>8318</v>
      </c>
      <c r="R1003" s="8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6">
        <f t="shared" si="60"/>
        <v>134.54545454545453</v>
      </c>
      <c r="Q1004" s="8" t="s">
        <v>8318</v>
      </c>
      <c r="R1004" s="8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6">
        <f t="shared" si="60"/>
        <v>214.06666666666666</v>
      </c>
      <c r="Q1005" s="8" t="s">
        <v>8318</v>
      </c>
      <c r="R1005" s="8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6">
        <f t="shared" si="60"/>
        <v>216.33684210526314</v>
      </c>
      <c r="Q1006" s="8" t="s">
        <v>8318</v>
      </c>
      <c r="R1006" s="8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6">
        <f t="shared" si="60"/>
        <v>932.31055900621118</v>
      </c>
      <c r="Q1007" s="8" t="s">
        <v>8318</v>
      </c>
      <c r="R1007" s="8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6">
        <f t="shared" si="60"/>
        <v>29.25</v>
      </c>
      <c r="Q1008" s="8" t="s">
        <v>8318</v>
      </c>
      <c r="R1008" s="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6">
        <f t="shared" si="60"/>
        <v>174.94736842105263</v>
      </c>
      <c r="Q1009" s="8" t="s">
        <v>8318</v>
      </c>
      <c r="R1009" s="8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6">
        <f t="shared" si="60"/>
        <v>250</v>
      </c>
      <c r="Q1010" s="8" t="s">
        <v>8318</v>
      </c>
      <c r="R1010" s="8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6">
        <f t="shared" si="60"/>
        <v>65</v>
      </c>
      <c r="Q1011" s="8" t="s">
        <v>8318</v>
      </c>
      <c r="R1011" s="8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6">
        <f t="shared" si="60"/>
        <v>55</v>
      </c>
      <c r="Q1012" s="8" t="s">
        <v>8318</v>
      </c>
      <c r="R1012" s="8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6">
        <f t="shared" si="60"/>
        <v>75</v>
      </c>
      <c r="Q1013" s="8" t="s">
        <v>8318</v>
      </c>
      <c r="R1013" s="8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6">
        <f t="shared" si="60"/>
        <v>1389.3561935483872</v>
      </c>
      <c r="Q1014" s="8" t="s">
        <v>8318</v>
      </c>
      <c r="R1014" s="8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6">
        <f t="shared" si="60"/>
        <v>95.911111111111111</v>
      </c>
      <c r="Q1015" s="8" t="s">
        <v>8318</v>
      </c>
      <c r="R1015" s="8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6">
        <f t="shared" si="60"/>
        <v>191.25</v>
      </c>
      <c r="Q1016" s="8" t="s">
        <v>8318</v>
      </c>
      <c r="R1016" s="8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6">
        <f t="shared" si="60"/>
        <v>40</v>
      </c>
      <c r="Q1017" s="8" t="s">
        <v>8318</v>
      </c>
      <c r="R1017" s="8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6">
        <f t="shared" si="60"/>
        <v>74.78947368421052</v>
      </c>
      <c r="Q1018" s="8" t="s">
        <v>8318</v>
      </c>
      <c r="R1018" s="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6">
        <f t="shared" si="60"/>
        <v>161.11830985915492</v>
      </c>
      <c r="Q1019" s="8" t="s">
        <v>8318</v>
      </c>
      <c r="R1019" s="8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6">
        <f t="shared" si="60"/>
        <v>88.714285714285708</v>
      </c>
      <c r="Q1020" s="8" t="s">
        <v>8318</v>
      </c>
      <c r="R1020" s="8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6">
        <f t="shared" ref="P1021:P1084" si="64">IFERROR(E1021/L1021, 0)</f>
        <v>53.25</v>
      </c>
      <c r="Q1021" s="8" t="s">
        <v>8318</v>
      </c>
      <c r="R1021" s="8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6">
        <f t="shared" si="64"/>
        <v>106.2</v>
      </c>
      <c r="Q1022" s="8" t="s">
        <v>8324</v>
      </c>
      <c r="R1022" s="8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6">
        <f t="shared" si="64"/>
        <v>22.079728033472804</v>
      </c>
      <c r="Q1023" s="8" t="s">
        <v>8324</v>
      </c>
      <c r="R1023" s="8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6">
        <f t="shared" si="64"/>
        <v>31.054054054054053</v>
      </c>
      <c r="Q1024" s="8" t="s">
        <v>8324</v>
      </c>
      <c r="R1024" s="8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6">
        <f t="shared" si="64"/>
        <v>36.206106870229007</v>
      </c>
      <c r="Q1025" s="8" t="s">
        <v>8324</v>
      </c>
      <c r="R1025" s="8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6">
        <f t="shared" si="64"/>
        <v>388.9762295081967</v>
      </c>
      <c r="Q1026" s="8" t="s">
        <v>8324</v>
      </c>
      <c r="R1026" s="8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6">
        <f t="shared" si="64"/>
        <v>71.848571428571432</v>
      </c>
      <c r="Q1027" s="8" t="s">
        <v>8324</v>
      </c>
      <c r="R1027" s="8" t="s">
        <v>8329</v>
      </c>
      <c r="S1027" s="14">
        <f t="shared" ref="S1027:S1090" si="66">(((J1027/60)/60)/24)+DATE(1970,1,1)</f>
        <v>42049.833761574075</v>
      </c>
      <c r="T1027" s="14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6">
        <f t="shared" si="64"/>
        <v>57.381803278688523</v>
      </c>
      <c r="Q1028" s="8" t="s">
        <v>8324</v>
      </c>
      <c r="R1028" s="8" t="s">
        <v>8329</v>
      </c>
      <c r="S1028" s="14">
        <f t="shared" si="66"/>
        <v>42426.407592592594</v>
      </c>
      <c r="T1028" s="14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6">
        <f t="shared" si="64"/>
        <v>69.666666666666671</v>
      </c>
      <c r="Q1029" s="8" t="s">
        <v>8324</v>
      </c>
      <c r="R1029" s="8" t="s">
        <v>8329</v>
      </c>
      <c r="S1029" s="14">
        <f t="shared" si="66"/>
        <v>41905.034108796295</v>
      </c>
      <c r="T1029" s="14">
        <f t="shared" si="6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6">
        <f t="shared" si="64"/>
        <v>45.988235294117644</v>
      </c>
      <c r="Q1030" s="8" t="s">
        <v>8324</v>
      </c>
      <c r="R1030" s="8" t="s">
        <v>8329</v>
      </c>
      <c r="S1030" s="14">
        <f t="shared" si="66"/>
        <v>42755.627372685187</v>
      </c>
      <c r="T1030" s="14">
        <f t="shared" ref="T1030:T1093" si="67"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6">
        <f t="shared" si="64"/>
        <v>79.262411347517727</v>
      </c>
      <c r="Q1031" s="8" t="s">
        <v>8324</v>
      </c>
      <c r="R1031" s="8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6">
        <f t="shared" si="64"/>
        <v>43.031446540880502</v>
      </c>
      <c r="Q1032" s="8" t="s">
        <v>8324</v>
      </c>
      <c r="R1032" s="8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6">
        <f t="shared" si="64"/>
        <v>108.48484848484848</v>
      </c>
      <c r="Q1033" s="8" t="s">
        <v>8324</v>
      </c>
      <c r="R1033" s="8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6">
        <f t="shared" si="64"/>
        <v>61.029583333333335</v>
      </c>
      <c r="Q1034" s="8" t="s">
        <v>8324</v>
      </c>
      <c r="R1034" s="8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6">
        <f t="shared" si="64"/>
        <v>50.592592592592595</v>
      </c>
      <c r="Q1035" s="8" t="s">
        <v>8324</v>
      </c>
      <c r="R1035" s="8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6">
        <f t="shared" si="64"/>
        <v>39.157168674698795</v>
      </c>
      <c r="Q1036" s="8" t="s">
        <v>8324</v>
      </c>
      <c r="R1036" s="8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6">
        <f t="shared" si="64"/>
        <v>65.15789473684211</v>
      </c>
      <c r="Q1037" s="8" t="s">
        <v>8324</v>
      </c>
      <c r="R1037" s="8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6">
        <f t="shared" si="64"/>
        <v>23.963127962085309</v>
      </c>
      <c r="Q1038" s="8" t="s">
        <v>8324</v>
      </c>
      <c r="R1038" s="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6">
        <f t="shared" si="64"/>
        <v>48.61904761904762</v>
      </c>
      <c r="Q1039" s="8" t="s">
        <v>8324</v>
      </c>
      <c r="R1039" s="8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6">
        <f t="shared" si="64"/>
        <v>35.73770491803279</v>
      </c>
      <c r="Q1040" s="8" t="s">
        <v>8324</v>
      </c>
      <c r="R1040" s="8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6">
        <f t="shared" si="64"/>
        <v>21.366666666666667</v>
      </c>
      <c r="Q1041" s="8" t="s">
        <v>8324</v>
      </c>
      <c r="R1041" s="8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6">
        <f t="shared" si="64"/>
        <v>250</v>
      </c>
      <c r="Q1042" s="8" t="s">
        <v>8330</v>
      </c>
      <c r="R1042" s="8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6">
        <f t="shared" si="64"/>
        <v>0</v>
      </c>
      <c r="Q1043" s="8" t="s">
        <v>8330</v>
      </c>
      <c r="R1043" s="8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6">
        <f t="shared" si="64"/>
        <v>10</v>
      </c>
      <c r="Q1044" s="8" t="s">
        <v>8330</v>
      </c>
      <c r="R1044" s="8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6">
        <f t="shared" si="64"/>
        <v>29.236301369863014</v>
      </c>
      <c r="Q1045" s="8" t="s">
        <v>8330</v>
      </c>
      <c r="R1045" s="8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6">
        <f t="shared" si="64"/>
        <v>3</v>
      </c>
      <c r="Q1046" s="8" t="s">
        <v>8330</v>
      </c>
      <c r="R1046" s="8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6">
        <f t="shared" si="64"/>
        <v>33.25</v>
      </c>
      <c r="Q1047" s="8" t="s">
        <v>8330</v>
      </c>
      <c r="R1047" s="8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6">
        <f t="shared" si="64"/>
        <v>0</v>
      </c>
      <c r="Q1048" s="8" t="s">
        <v>8330</v>
      </c>
      <c r="R1048" s="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6">
        <f t="shared" si="64"/>
        <v>1</v>
      </c>
      <c r="Q1049" s="8" t="s">
        <v>8330</v>
      </c>
      <c r="R1049" s="8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6">
        <f t="shared" si="64"/>
        <v>53</v>
      </c>
      <c r="Q1050" s="8" t="s">
        <v>8330</v>
      </c>
      <c r="R1050" s="8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6">
        <f t="shared" si="64"/>
        <v>0</v>
      </c>
      <c r="Q1051" s="8" t="s">
        <v>8330</v>
      </c>
      <c r="R1051" s="8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6">
        <f t="shared" si="64"/>
        <v>0</v>
      </c>
      <c r="Q1052" s="8" t="s">
        <v>8330</v>
      </c>
      <c r="R1052" s="8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6">
        <f t="shared" si="64"/>
        <v>0</v>
      </c>
      <c r="Q1053" s="8" t="s">
        <v>8330</v>
      </c>
      <c r="R1053" s="8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6">
        <f t="shared" si="64"/>
        <v>0</v>
      </c>
      <c r="Q1054" s="8" t="s">
        <v>8330</v>
      </c>
      <c r="R1054" s="8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6">
        <f t="shared" si="64"/>
        <v>15</v>
      </c>
      <c r="Q1055" s="8" t="s">
        <v>8330</v>
      </c>
      <c r="R1055" s="8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6">
        <f t="shared" si="64"/>
        <v>0</v>
      </c>
      <c r="Q1056" s="8" t="s">
        <v>8330</v>
      </c>
      <c r="R1056" s="8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6">
        <f t="shared" si="64"/>
        <v>0</v>
      </c>
      <c r="Q1057" s="8" t="s">
        <v>8330</v>
      </c>
      <c r="R1057" s="8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6">
        <f t="shared" si="64"/>
        <v>0</v>
      </c>
      <c r="Q1058" s="8" t="s">
        <v>8330</v>
      </c>
      <c r="R1058" s="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6">
        <f t="shared" si="64"/>
        <v>0</v>
      </c>
      <c r="Q1059" s="8" t="s">
        <v>8330</v>
      </c>
      <c r="R1059" s="8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6">
        <f t="shared" si="64"/>
        <v>0</v>
      </c>
      <c r="Q1060" s="8" t="s">
        <v>8330</v>
      </c>
      <c r="R1060" s="8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6">
        <f t="shared" si="64"/>
        <v>0</v>
      </c>
      <c r="Q1061" s="8" t="s">
        <v>8330</v>
      </c>
      <c r="R1061" s="8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6">
        <f t="shared" si="64"/>
        <v>50</v>
      </c>
      <c r="Q1062" s="8" t="s">
        <v>8330</v>
      </c>
      <c r="R1062" s="8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6">
        <f t="shared" si="64"/>
        <v>0</v>
      </c>
      <c r="Q1063" s="8" t="s">
        <v>8330</v>
      </c>
      <c r="R1063" s="8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6">
        <f t="shared" si="64"/>
        <v>47.5</v>
      </c>
      <c r="Q1064" s="8" t="s">
        <v>8330</v>
      </c>
      <c r="R1064" s="8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6">
        <f t="shared" si="64"/>
        <v>0</v>
      </c>
      <c r="Q1065" s="8" t="s">
        <v>8330</v>
      </c>
      <c r="R1065" s="8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6">
        <f t="shared" si="64"/>
        <v>65.666666666666671</v>
      </c>
      <c r="Q1066" s="8" t="s">
        <v>8332</v>
      </c>
      <c r="R1066" s="8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6">
        <f t="shared" si="64"/>
        <v>16.2</v>
      </c>
      <c r="Q1067" s="8" t="s">
        <v>8332</v>
      </c>
      <c r="R1067" s="8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6">
        <f t="shared" si="64"/>
        <v>34.128378378378379</v>
      </c>
      <c r="Q1068" s="8" t="s">
        <v>8332</v>
      </c>
      <c r="R1068" s="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6">
        <f t="shared" si="64"/>
        <v>13</v>
      </c>
      <c r="Q1069" s="8" t="s">
        <v>8332</v>
      </c>
      <c r="R1069" s="8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6">
        <f t="shared" si="64"/>
        <v>11.25</v>
      </c>
      <c r="Q1070" s="8" t="s">
        <v>8332</v>
      </c>
      <c r="R1070" s="8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6">
        <f t="shared" si="64"/>
        <v>40.476190476190474</v>
      </c>
      <c r="Q1071" s="8" t="s">
        <v>8332</v>
      </c>
      <c r="R1071" s="8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6">
        <f t="shared" si="64"/>
        <v>35</v>
      </c>
      <c r="Q1072" s="8" t="s">
        <v>8332</v>
      </c>
      <c r="R1072" s="8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6">
        <f t="shared" si="64"/>
        <v>0</v>
      </c>
      <c r="Q1073" s="8" t="s">
        <v>8332</v>
      </c>
      <c r="R1073" s="8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6">
        <f t="shared" si="64"/>
        <v>12.75</v>
      </c>
      <c r="Q1074" s="8" t="s">
        <v>8332</v>
      </c>
      <c r="R1074" s="8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6">
        <f t="shared" si="64"/>
        <v>10</v>
      </c>
      <c r="Q1075" s="8" t="s">
        <v>8332</v>
      </c>
      <c r="R1075" s="8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6">
        <f t="shared" si="64"/>
        <v>113.56666666666666</v>
      </c>
      <c r="Q1076" s="8" t="s">
        <v>8332</v>
      </c>
      <c r="R1076" s="8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6">
        <f t="shared" si="64"/>
        <v>15</v>
      </c>
      <c r="Q1077" s="8" t="s">
        <v>8332</v>
      </c>
      <c r="R1077" s="8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6">
        <f t="shared" si="64"/>
        <v>48.281025641025643</v>
      </c>
      <c r="Q1078" s="8" t="s">
        <v>8332</v>
      </c>
      <c r="R1078" s="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6">
        <f t="shared" si="64"/>
        <v>43.976047904191617</v>
      </c>
      <c r="Q1079" s="8" t="s">
        <v>8332</v>
      </c>
      <c r="R1079" s="8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6">
        <f t="shared" si="64"/>
        <v>9</v>
      </c>
      <c r="Q1080" s="8" t="s">
        <v>8332</v>
      </c>
      <c r="R1080" s="8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6">
        <f t="shared" si="64"/>
        <v>37.666666666666664</v>
      </c>
      <c r="Q1081" s="8" t="s">
        <v>8332</v>
      </c>
      <c r="R1081" s="8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6">
        <f t="shared" si="64"/>
        <v>18.581632653061224</v>
      </c>
      <c r="Q1082" s="8" t="s">
        <v>8332</v>
      </c>
      <c r="R1082" s="8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6">
        <f t="shared" si="64"/>
        <v>3</v>
      </c>
      <c r="Q1083" s="8" t="s">
        <v>8332</v>
      </c>
      <c r="R1083" s="8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6">
        <f t="shared" si="64"/>
        <v>18.666666666666668</v>
      </c>
      <c r="Q1084" s="8" t="s">
        <v>8332</v>
      </c>
      <c r="R1084" s="8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6">
        <f t="shared" ref="P1085:P1148" si="68">IFERROR(E1085/L1085, 0)</f>
        <v>410</v>
      </c>
      <c r="Q1085" s="8" t="s">
        <v>8332</v>
      </c>
      <c r="R1085" s="8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6">
        <f t="shared" si="68"/>
        <v>0</v>
      </c>
      <c r="Q1086" s="8" t="s">
        <v>8332</v>
      </c>
      <c r="R1086" s="8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6">
        <f t="shared" si="68"/>
        <v>114</v>
      </c>
      <c r="Q1087" s="8" t="s">
        <v>8332</v>
      </c>
      <c r="R1087" s="8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6">
        <f t="shared" si="68"/>
        <v>7.5</v>
      </c>
      <c r="Q1088" s="8" t="s">
        <v>8332</v>
      </c>
      <c r="R1088" s="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6">
        <f t="shared" si="68"/>
        <v>0</v>
      </c>
      <c r="Q1089" s="8" t="s">
        <v>8332</v>
      </c>
      <c r="R1089" s="8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6">
        <f t="shared" si="68"/>
        <v>43.41727891156463</v>
      </c>
      <c r="Q1090" s="8" t="s">
        <v>8332</v>
      </c>
      <c r="R1090" s="8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6">
        <f t="shared" si="68"/>
        <v>23.959183673469386</v>
      </c>
      <c r="Q1091" s="8" t="s">
        <v>8332</v>
      </c>
      <c r="R1091" s="8" t="s">
        <v>8333</v>
      </c>
      <c r="S1091" s="14">
        <f t="shared" ref="S1091:S1154" si="70">(((J1091/60)/60)/24)+DATE(1970,1,1)</f>
        <v>42151.189525462964</v>
      </c>
      <c r="T1091" s="14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6">
        <f t="shared" si="68"/>
        <v>5</v>
      </c>
      <c r="Q1092" s="8" t="s">
        <v>8332</v>
      </c>
      <c r="R1092" s="8" t="s">
        <v>8333</v>
      </c>
      <c r="S1092" s="14">
        <f t="shared" si="70"/>
        <v>42123.185798611114</v>
      </c>
      <c r="T1092" s="14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6">
        <f t="shared" si="68"/>
        <v>12.5</v>
      </c>
      <c r="Q1093" s="8" t="s">
        <v>8332</v>
      </c>
      <c r="R1093" s="8" t="s">
        <v>8333</v>
      </c>
      <c r="S1093" s="14">
        <f t="shared" si="70"/>
        <v>42440.820277777777</v>
      </c>
      <c r="T1093" s="14">
        <f t="shared" si="6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6">
        <f t="shared" si="68"/>
        <v>3</v>
      </c>
      <c r="Q1094" s="8" t="s">
        <v>8332</v>
      </c>
      <c r="R1094" s="8" t="s">
        <v>8333</v>
      </c>
      <c r="S1094" s="14">
        <f t="shared" si="70"/>
        <v>41250.025902777779</v>
      </c>
      <c r="T1094" s="14">
        <f t="shared" ref="T1094:T1157" si="71"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6">
        <f t="shared" si="68"/>
        <v>10.5625</v>
      </c>
      <c r="Q1095" s="8" t="s">
        <v>8332</v>
      </c>
      <c r="R1095" s="8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6">
        <f t="shared" si="68"/>
        <v>122.00037037037038</v>
      </c>
      <c r="Q1096" s="8" t="s">
        <v>8332</v>
      </c>
      <c r="R1096" s="8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6">
        <f t="shared" si="68"/>
        <v>267.80851063829789</v>
      </c>
      <c r="Q1097" s="8" t="s">
        <v>8332</v>
      </c>
      <c r="R1097" s="8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6">
        <f t="shared" si="68"/>
        <v>74.206896551724142</v>
      </c>
      <c r="Q1098" s="8" t="s">
        <v>8332</v>
      </c>
      <c r="R1098" s="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6">
        <f t="shared" si="68"/>
        <v>6.7142857142857144</v>
      </c>
      <c r="Q1099" s="8" t="s">
        <v>8332</v>
      </c>
      <c r="R1099" s="8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6">
        <f t="shared" si="68"/>
        <v>81.954545454545453</v>
      </c>
      <c r="Q1100" s="8" t="s">
        <v>8332</v>
      </c>
      <c r="R1100" s="8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6">
        <f t="shared" si="68"/>
        <v>25</v>
      </c>
      <c r="Q1101" s="8" t="s">
        <v>8332</v>
      </c>
      <c r="R1101" s="8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6">
        <f t="shared" si="68"/>
        <v>10</v>
      </c>
      <c r="Q1102" s="8" t="s">
        <v>8332</v>
      </c>
      <c r="R1102" s="8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6">
        <f t="shared" si="68"/>
        <v>6.833333333333333</v>
      </c>
      <c r="Q1103" s="8" t="s">
        <v>8332</v>
      </c>
      <c r="R1103" s="8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6">
        <f t="shared" si="68"/>
        <v>17.708333333333332</v>
      </c>
      <c r="Q1104" s="8" t="s">
        <v>8332</v>
      </c>
      <c r="R1104" s="8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6">
        <f t="shared" si="68"/>
        <v>16.2</v>
      </c>
      <c r="Q1105" s="8" t="s">
        <v>8332</v>
      </c>
      <c r="R1105" s="8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6">
        <f t="shared" si="68"/>
        <v>80.297297297297291</v>
      </c>
      <c r="Q1106" s="8" t="s">
        <v>8332</v>
      </c>
      <c r="R1106" s="8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6">
        <f t="shared" si="68"/>
        <v>71.55</v>
      </c>
      <c r="Q1107" s="8" t="s">
        <v>8332</v>
      </c>
      <c r="R1107" s="8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6">
        <f t="shared" si="68"/>
        <v>23.571428571428573</v>
      </c>
      <c r="Q1108" s="8" t="s">
        <v>8332</v>
      </c>
      <c r="R1108" s="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6">
        <f t="shared" si="68"/>
        <v>0</v>
      </c>
      <c r="Q1109" s="8" t="s">
        <v>8332</v>
      </c>
      <c r="R1109" s="8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6">
        <f t="shared" si="68"/>
        <v>34.88095238095238</v>
      </c>
      <c r="Q1110" s="8" t="s">
        <v>8332</v>
      </c>
      <c r="R1110" s="8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6">
        <f t="shared" si="68"/>
        <v>15</v>
      </c>
      <c r="Q1111" s="8" t="s">
        <v>8332</v>
      </c>
      <c r="R1111" s="8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6">
        <f t="shared" si="68"/>
        <v>23.181818181818183</v>
      </c>
      <c r="Q1112" s="8" t="s">
        <v>8332</v>
      </c>
      <c r="R1112" s="8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6">
        <f t="shared" si="68"/>
        <v>1</v>
      </c>
      <c r="Q1113" s="8" t="s">
        <v>8332</v>
      </c>
      <c r="R1113" s="8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6">
        <f t="shared" si="68"/>
        <v>100.23371794871794</v>
      </c>
      <c r="Q1114" s="8" t="s">
        <v>8332</v>
      </c>
      <c r="R1114" s="8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6">
        <f t="shared" si="68"/>
        <v>5</v>
      </c>
      <c r="Q1115" s="8" t="s">
        <v>8332</v>
      </c>
      <c r="R1115" s="8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6">
        <f t="shared" si="68"/>
        <v>3.3333333333333335</v>
      </c>
      <c r="Q1116" s="8" t="s">
        <v>8332</v>
      </c>
      <c r="R1116" s="8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6">
        <f t="shared" si="68"/>
        <v>13.25</v>
      </c>
      <c r="Q1117" s="8" t="s">
        <v>8332</v>
      </c>
      <c r="R1117" s="8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6">
        <f t="shared" si="68"/>
        <v>17.852</v>
      </c>
      <c r="Q1118" s="8" t="s">
        <v>8332</v>
      </c>
      <c r="R1118" s="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6">
        <f t="shared" si="68"/>
        <v>10.375</v>
      </c>
      <c r="Q1119" s="8" t="s">
        <v>8332</v>
      </c>
      <c r="R1119" s="8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6">
        <f t="shared" si="68"/>
        <v>36.333333333333336</v>
      </c>
      <c r="Q1120" s="8" t="s">
        <v>8332</v>
      </c>
      <c r="R1120" s="8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6">
        <f t="shared" si="68"/>
        <v>5</v>
      </c>
      <c r="Q1121" s="8" t="s">
        <v>8332</v>
      </c>
      <c r="R1121" s="8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6">
        <f t="shared" si="68"/>
        <v>0</v>
      </c>
      <c r="Q1122" s="8" t="s">
        <v>8332</v>
      </c>
      <c r="R1122" s="8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6">
        <f t="shared" si="68"/>
        <v>5.8</v>
      </c>
      <c r="Q1123" s="8" t="s">
        <v>8332</v>
      </c>
      <c r="R1123" s="8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6">
        <f t="shared" si="68"/>
        <v>0</v>
      </c>
      <c r="Q1124" s="8" t="s">
        <v>8332</v>
      </c>
      <c r="R1124" s="8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6">
        <f t="shared" si="68"/>
        <v>3.6666666666666665</v>
      </c>
      <c r="Q1125" s="8" t="s">
        <v>8332</v>
      </c>
      <c r="R1125" s="8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6">
        <f t="shared" si="68"/>
        <v>60.714285714285715</v>
      </c>
      <c r="Q1126" s="8" t="s">
        <v>8332</v>
      </c>
      <c r="R1126" s="8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6">
        <f t="shared" si="68"/>
        <v>0</v>
      </c>
      <c r="Q1127" s="8" t="s">
        <v>8332</v>
      </c>
      <c r="R1127" s="8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6">
        <f t="shared" si="68"/>
        <v>5</v>
      </c>
      <c r="Q1128" s="8" t="s">
        <v>8332</v>
      </c>
      <c r="R1128" s="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6">
        <f t="shared" si="68"/>
        <v>25.434782608695652</v>
      </c>
      <c r="Q1129" s="8" t="s">
        <v>8332</v>
      </c>
      <c r="R1129" s="8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6">
        <f t="shared" si="68"/>
        <v>1</v>
      </c>
      <c r="Q1130" s="8" t="s">
        <v>8332</v>
      </c>
      <c r="R1130" s="8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6">
        <f t="shared" si="68"/>
        <v>10.5</v>
      </c>
      <c r="Q1131" s="8" t="s">
        <v>8332</v>
      </c>
      <c r="R1131" s="8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6">
        <f t="shared" si="68"/>
        <v>3.6666666666666665</v>
      </c>
      <c r="Q1132" s="8" t="s">
        <v>8332</v>
      </c>
      <c r="R1132" s="8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6">
        <f t="shared" si="68"/>
        <v>0</v>
      </c>
      <c r="Q1133" s="8" t="s">
        <v>8332</v>
      </c>
      <c r="R1133" s="8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6">
        <f t="shared" si="68"/>
        <v>110.61538461538461</v>
      </c>
      <c r="Q1134" s="8" t="s">
        <v>8332</v>
      </c>
      <c r="R1134" s="8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6">
        <f t="shared" si="68"/>
        <v>20</v>
      </c>
      <c r="Q1135" s="8" t="s">
        <v>8332</v>
      </c>
      <c r="R1135" s="8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6">
        <f t="shared" si="68"/>
        <v>1</v>
      </c>
      <c r="Q1136" s="8" t="s">
        <v>8332</v>
      </c>
      <c r="R1136" s="8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6">
        <f t="shared" si="68"/>
        <v>50</v>
      </c>
      <c r="Q1137" s="8" t="s">
        <v>8332</v>
      </c>
      <c r="R1137" s="8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6">
        <f t="shared" si="68"/>
        <v>45</v>
      </c>
      <c r="Q1138" s="8" t="s">
        <v>8332</v>
      </c>
      <c r="R1138" s="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6">
        <f t="shared" si="68"/>
        <v>253.2051282051282</v>
      </c>
      <c r="Q1139" s="8" t="s">
        <v>8332</v>
      </c>
      <c r="R1139" s="8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6">
        <f t="shared" si="68"/>
        <v>31.25</v>
      </c>
      <c r="Q1140" s="8" t="s">
        <v>8332</v>
      </c>
      <c r="R1140" s="8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6">
        <f t="shared" si="68"/>
        <v>5</v>
      </c>
      <c r="Q1141" s="8" t="s">
        <v>8332</v>
      </c>
      <c r="R1141" s="8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6">
        <f t="shared" si="68"/>
        <v>0</v>
      </c>
      <c r="Q1142" s="8" t="s">
        <v>8332</v>
      </c>
      <c r="R1142" s="8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6">
        <f t="shared" si="68"/>
        <v>0</v>
      </c>
      <c r="Q1143" s="8" t="s">
        <v>8332</v>
      </c>
      <c r="R1143" s="8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6">
        <f t="shared" si="68"/>
        <v>0</v>
      </c>
      <c r="Q1144" s="8" t="s">
        <v>8332</v>
      </c>
      <c r="R1144" s="8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6">
        <f t="shared" si="68"/>
        <v>23.25</v>
      </c>
      <c r="Q1145" s="8" t="s">
        <v>8332</v>
      </c>
      <c r="R1145" s="8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6">
        <f t="shared" si="68"/>
        <v>0</v>
      </c>
      <c r="Q1146" s="8" t="s">
        <v>8335</v>
      </c>
      <c r="R1146" s="8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6">
        <f t="shared" si="68"/>
        <v>100</v>
      </c>
      <c r="Q1147" s="8" t="s">
        <v>8335</v>
      </c>
      <c r="R1147" s="8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6">
        <f t="shared" si="68"/>
        <v>44.166666666666664</v>
      </c>
      <c r="Q1148" s="8" t="s">
        <v>8335</v>
      </c>
      <c r="R1148" s="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6">
        <f t="shared" ref="P1149:P1212" si="72">IFERROR(E1149/L1149, 0)</f>
        <v>0</v>
      </c>
      <c r="Q1149" s="8" t="s">
        <v>8335</v>
      </c>
      <c r="R1149" s="8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6">
        <f t="shared" si="72"/>
        <v>24.333333333333332</v>
      </c>
      <c r="Q1150" s="8" t="s">
        <v>8335</v>
      </c>
      <c r="R1150" s="8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6">
        <f t="shared" si="72"/>
        <v>37.5</v>
      </c>
      <c r="Q1151" s="8" t="s">
        <v>8335</v>
      </c>
      <c r="R1151" s="8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6">
        <f t="shared" si="72"/>
        <v>42</v>
      </c>
      <c r="Q1152" s="8" t="s">
        <v>8335</v>
      </c>
      <c r="R1152" s="8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6">
        <f t="shared" si="72"/>
        <v>0</v>
      </c>
      <c r="Q1153" s="8" t="s">
        <v>8335</v>
      </c>
      <c r="R1153" s="8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6">
        <f t="shared" si="72"/>
        <v>60.733333333333334</v>
      </c>
      <c r="Q1154" s="8" t="s">
        <v>8335</v>
      </c>
      <c r="R1154" s="8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6">
        <f t="shared" si="72"/>
        <v>50</v>
      </c>
      <c r="Q1155" s="8" t="s">
        <v>8335</v>
      </c>
      <c r="R1155" s="8" t="s">
        <v>8336</v>
      </c>
      <c r="S1155" s="14">
        <f t="shared" ref="S1155:S1218" si="74">(((J1155/60)/60)/24)+DATE(1970,1,1)</f>
        <v>42143.714178240742</v>
      </c>
      <c r="T1155" s="14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6">
        <f t="shared" si="72"/>
        <v>108.33333333333333</v>
      </c>
      <c r="Q1156" s="8" t="s">
        <v>8335</v>
      </c>
      <c r="R1156" s="8" t="s">
        <v>8336</v>
      </c>
      <c r="S1156" s="14">
        <f t="shared" si="74"/>
        <v>42223.108865740738</v>
      </c>
      <c r="T1156" s="14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6">
        <f t="shared" si="72"/>
        <v>23.5</v>
      </c>
      <c r="Q1157" s="8" t="s">
        <v>8335</v>
      </c>
      <c r="R1157" s="8" t="s">
        <v>8336</v>
      </c>
      <c r="S1157" s="14">
        <f t="shared" si="74"/>
        <v>41835.763981481483</v>
      </c>
      <c r="T1157" s="14">
        <f t="shared" si="7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6">
        <f t="shared" si="72"/>
        <v>0</v>
      </c>
      <c r="Q1158" s="8" t="s">
        <v>8335</v>
      </c>
      <c r="R1158" s="8" t="s">
        <v>8336</v>
      </c>
      <c r="S1158" s="14">
        <f t="shared" si="74"/>
        <v>42029.07131944444</v>
      </c>
      <c r="T1158" s="14">
        <f t="shared" ref="T1158:T1221" si="75"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6">
        <f t="shared" si="72"/>
        <v>50.333333333333336</v>
      </c>
      <c r="Q1159" s="8" t="s">
        <v>8335</v>
      </c>
      <c r="R1159" s="8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6">
        <f t="shared" si="72"/>
        <v>11.666666666666666</v>
      </c>
      <c r="Q1160" s="8" t="s">
        <v>8335</v>
      </c>
      <c r="R1160" s="8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6">
        <f t="shared" si="72"/>
        <v>0</v>
      </c>
      <c r="Q1161" s="8" t="s">
        <v>8335</v>
      </c>
      <c r="R1161" s="8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6">
        <f t="shared" si="72"/>
        <v>60.789473684210527</v>
      </c>
      <c r="Q1162" s="8" t="s">
        <v>8335</v>
      </c>
      <c r="R1162" s="8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6">
        <f t="shared" si="72"/>
        <v>0</v>
      </c>
      <c r="Q1163" s="8" t="s">
        <v>8335</v>
      </c>
      <c r="R1163" s="8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6">
        <f t="shared" si="72"/>
        <v>17.5</v>
      </c>
      <c r="Q1164" s="8" t="s">
        <v>8335</v>
      </c>
      <c r="R1164" s="8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6">
        <f t="shared" si="72"/>
        <v>0</v>
      </c>
      <c r="Q1165" s="8" t="s">
        <v>8335</v>
      </c>
      <c r="R1165" s="8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6">
        <f t="shared" si="72"/>
        <v>0</v>
      </c>
      <c r="Q1166" s="8" t="s">
        <v>8335</v>
      </c>
      <c r="R1166" s="8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6">
        <f t="shared" si="72"/>
        <v>82.82</v>
      </c>
      <c r="Q1167" s="8" t="s">
        <v>8335</v>
      </c>
      <c r="R1167" s="8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6">
        <f t="shared" si="72"/>
        <v>358.875</v>
      </c>
      <c r="Q1168" s="8" t="s">
        <v>8335</v>
      </c>
      <c r="R1168" s="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6">
        <f t="shared" si="72"/>
        <v>61.1875</v>
      </c>
      <c r="Q1169" s="8" t="s">
        <v>8335</v>
      </c>
      <c r="R1169" s="8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6">
        <f t="shared" si="72"/>
        <v>340</v>
      </c>
      <c r="Q1170" s="8" t="s">
        <v>8335</v>
      </c>
      <c r="R1170" s="8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6">
        <f t="shared" si="72"/>
        <v>5.666666666666667</v>
      </c>
      <c r="Q1171" s="8" t="s">
        <v>8335</v>
      </c>
      <c r="R1171" s="8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6">
        <f t="shared" si="72"/>
        <v>50</v>
      </c>
      <c r="Q1172" s="8" t="s">
        <v>8335</v>
      </c>
      <c r="R1172" s="8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6">
        <f t="shared" si="72"/>
        <v>25</v>
      </c>
      <c r="Q1173" s="8" t="s">
        <v>8335</v>
      </c>
      <c r="R1173" s="8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6">
        <f t="shared" si="72"/>
        <v>0</v>
      </c>
      <c r="Q1174" s="8" t="s">
        <v>8335</v>
      </c>
      <c r="R1174" s="8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6">
        <f t="shared" si="72"/>
        <v>30</v>
      </c>
      <c r="Q1175" s="8" t="s">
        <v>8335</v>
      </c>
      <c r="R1175" s="8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6">
        <f t="shared" si="72"/>
        <v>46.631578947368418</v>
      </c>
      <c r="Q1176" s="8" t="s">
        <v>8335</v>
      </c>
      <c r="R1176" s="8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6">
        <f t="shared" si="72"/>
        <v>65</v>
      </c>
      <c r="Q1177" s="8" t="s">
        <v>8335</v>
      </c>
      <c r="R1177" s="8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6">
        <f t="shared" si="72"/>
        <v>10</v>
      </c>
      <c r="Q1178" s="8" t="s">
        <v>8335</v>
      </c>
      <c r="R1178" s="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6">
        <f t="shared" si="72"/>
        <v>0</v>
      </c>
      <c r="Q1179" s="8" t="s">
        <v>8335</v>
      </c>
      <c r="R1179" s="8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6">
        <f t="shared" si="72"/>
        <v>5</v>
      </c>
      <c r="Q1180" s="8" t="s">
        <v>8335</v>
      </c>
      <c r="R1180" s="8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6">
        <f t="shared" si="72"/>
        <v>640</v>
      </c>
      <c r="Q1181" s="8" t="s">
        <v>8335</v>
      </c>
      <c r="R1181" s="8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6">
        <f t="shared" si="72"/>
        <v>69.117647058823536</v>
      </c>
      <c r="Q1182" s="8" t="s">
        <v>8335</v>
      </c>
      <c r="R1182" s="8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6">
        <f t="shared" si="72"/>
        <v>1.3333333333333333</v>
      </c>
      <c r="Q1183" s="8" t="s">
        <v>8335</v>
      </c>
      <c r="R1183" s="8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6">
        <f t="shared" si="72"/>
        <v>10.5</v>
      </c>
      <c r="Q1184" s="8" t="s">
        <v>8335</v>
      </c>
      <c r="R1184" s="8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6">
        <f t="shared" si="72"/>
        <v>33.333333333333336</v>
      </c>
      <c r="Q1185" s="8" t="s">
        <v>8335</v>
      </c>
      <c r="R1185" s="8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6">
        <f t="shared" si="72"/>
        <v>61.562666666666665</v>
      </c>
      <c r="Q1186" s="8" t="s">
        <v>8337</v>
      </c>
      <c r="R1186" s="8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6">
        <f t="shared" si="72"/>
        <v>118.73873873873873</v>
      </c>
      <c r="Q1187" s="8" t="s">
        <v>8337</v>
      </c>
      <c r="R1187" s="8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6">
        <f t="shared" si="72"/>
        <v>65.081300813008127</v>
      </c>
      <c r="Q1188" s="8" t="s">
        <v>8337</v>
      </c>
      <c r="R1188" s="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6">
        <f t="shared" si="72"/>
        <v>130.15714285714284</v>
      </c>
      <c r="Q1189" s="8" t="s">
        <v>8337</v>
      </c>
      <c r="R1189" s="8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6">
        <f t="shared" si="72"/>
        <v>37.776470588235291</v>
      </c>
      <c r="Q1190" s="8" t="s">
        <v>8337</v>
      </c>
      <c r="R1190" s="8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6">
        <f t="shared" si="72"/>
        <v>112.79069767441861</v>
      </c>
      <c r="Q1191" s="8" t="s">
        <v>8337</v>
      </c>
      <c r="R1191" s="8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6">
        <f t="shared" si="72"/>
        <v>51.92307692307692</v>
      </c>
      <c r="Q1192" s="8" t="s">
        <v>8337</v>
      </c>
      <c r="R1192" s="8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6">
        <f t="shared" si="72"/>
        <v>89.242424242424249</v>
      </c>
      <c r="Q1193" s="8" t="s">
        <v>8337</v>
      </c>
      <c r="R1193" s="8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6">
        <f t="shared" si="72"/>
        <v>19.333333333333332</v>
      </c>
      <c r="Q1194" s="8" t="s">
        <v>8337</v>
      </c>
      <c r="R1194" s="8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6">
        <f t="shared" si="72"/>
        <v>79.967032967032964</v>
      </c>
      <c r="Q1195" s="8" t="s">
        <v>8337</v>
      </c>
      <c r="R1195" s="8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6">
        <f t="shared" si="72"/>
        <v>56.414565826330531</v>
      </c>
      <c r="Q1196" s="8" t="s">
        <v>8337</v>
      </c>
      <c r="R1196" s="8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6">
        <f t="shared" si="72"/>
        <v>79.411764705882348</v>
      </c>
      <c r="Q1197" s="8" t="s">
        <v>8337</v>
      </c>
      <c r="R1197" s="8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6">
        <f t="shared" si="72"/>
        <v>76.439453125</v>
      </c>
      <c r="Q1198" s="8" t="s">
        <v>8337</v>
      </c>
      <c r="R1198" s="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6">
        <f t="shared" si="72"/>
        <v>121</v>
      </c>
      <c r="Q1199" s="8" t="s">
        <v>8337</v>
      </c>
      <c r="R1199" s="8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6">
        <f t="shared" si="72"/>
        <v>54.616766467065865</v>
      </c>
      <c r="Q1200" s="8" t="s">
        <v>8337</v>
      </c>
      <c r="R1200" s="8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6">
        <f t="shared" si="72"/>
        <v>299.22222222222223</v>
      </c>
      <c r="Q1201" s="8" t="s">
        <v>8337</v>
      </c>
      <c r="R1201" s="8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6">
        <f t="shared" si="72"/>
        <v>58.533980582524272</v>
      </c>
      <c r="Q1202" s="8" t="s">
        <v>8337</v>
      </c>
      <c r="R1202" s="8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6">
        <f t="shared" si="72"/>
        <v>55.371801801801809</v>
      </c>
      <c r="Q1203" s="8" t="s">
        <v>8337</v>
      </c>
      <c r="R1203" s="8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6">
        <f t="shared" si="72"/>
        <v>183.80442804428046</v>
      </c>
      <c r="Q1204" s="8" t="s">
        <v>8337</v>
      </c>
      <c r="R1204" s="8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6">
        <f t="shared" si="72"/>
        <v>165.34653465346534</v>
      </c>
      <c r="Q1205" s="8" t="s">
        <v>8337</v>
      </c>
      <c r="R1205" s="8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6">
        <f t="shared" si="72"/>
        <v>234.78947368421052</v>
      </c>
      <c r="Q1206" s="8" t="s">
        <v>8337</v>
      </c>
      <c r="R1206" s="8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6">
        <f t="shared" si="72"/>
        <v>211.48387096774192</v>
      </c>
      <c r="Q1207" s="8" t="s">
        <v>8337</v>
      </c>
      <c r="R1207" s="8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6">
        <f t="shared" si="72"/>
        <v>32.34375</v>
      </c>
      <c r="Q1208" s="8" t="s">
        <v>8337</v>
      </c>
      <c r="R1208" s="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6">
        <f t="shared" si="72"/>
        <v>123.37588652482269</v>
      </c>
      <c r="Q1209" s="8" t="s">
        <v>8337</v>
      </c>
      <c r="R1209" s="8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6">
        <f t="shared" si="72"/>
        <v>207.06666666666666</v>
      </c>
      <c r="Q1210" s="8" t="s">
        <v>8337</v>
      </c>
      <c r="R1210" s="8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6">
        <f t="shared" si="72"/>
        <v>138.2608695652174</v>
      </c>
      <c r="Q1211" s="8" t="s">
        <v>8337</v>
      </c>
      <c r="R1211" s="8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6">
        <f t="shared" si="72"/>
        <v>493.81553398058253</v>
      </c>
      <c r="Q1212" s="8" t="s">
        <v>8337</v>
      </c>
      <c r="R1212" s="8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6">
        <f t="shared" ref="P1213:P1276" si="76">IFERROR(E1213/L1213, 0)</f>
        <v>168.5</v>
      </c>
      <c r="Q1213" s="8" t="s">
        <v>8337</v>
      </c>
      <c r="R1213" s="8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6">
        <f t="shared" si="76"/>
        <v>38.867469879518069</v>
      </c>
      <c r="Q1214" s="8" t="s">
        <v>8337</v>
      </c>
      <c r="R1214" s="8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6">
        <f t="shared" si="76"/>
        <v>61.527777777777779</v>
      </c>
      <c r="Q1215" s="8" t="s">
        <v>8337</v>
      </c>
      <c r="R1215" s="8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6">
        <f t="shared" si="76"/>
        <v>105.44</v>
      </c>
      <c r="Q1216" s="8" t="s">
        <v>8337</v>
      </c>
      <c r="R1216" s="8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6">
        <f t="shared" si="76"/>
        <v>71.592003642987251</v>
      </c>
      <c r="Q1217" s="8" t="s">
        <v>8337</v>
      </c>
      <c r="R1217" s="8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6">
        <f t="shared" si="76"/>
        <v>91.882882882882882</v>
      </c>
      <c r="Q1218" s="8" t="s">
        <v>8337</v>
      </c>
      <c r="R1218" s="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6">
        <f t="shared" si="76"/>
        <v>148.57377049180329</v>
      </c>
      <c r="Q1219" s="8" t="s">
        <v>8337</v>
      </c>
      <c r="R1219" s="8" t="s">
        <v>8338</v>
      </c>
      <c r="S1219" s="14">
        <f t="shared" ref="S1219:S1282" si="78">(((J1219/60)/60)/24)+DATE(1970,1,1)</f>
        <v>42535.809490740736</v>
      </c>
      <c r="T1219" s="14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6">
        <f t="shared" si="76"/>
        <v>174.2134831460674</v>
      </c>
      <c r="Q1220" s="8" t="s">
        <v>8337</v>
      </c>
      <c r="R1220" s="8" t="s">
        <v>8338</v>
      </c>
      <c r="S1220" s="14">
        <f t="shared" si="78"/>
        <v>42278.662037037036</v>
      </c>
      <c r="T1220" s="14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6">
        <f t="shared" si="76"/>
        <v>102.86166007905139</v>
      </c>
      <c r="Q1221" s="8" t="s">
        <v>8337</v>
      </c>
      <c r="R1221" s="8" t="s">
        <v>8338</v>
      </c>
      <c r="S1221" s="14">
        <f t="shared" si="78"/>
        <v>42633.461956018517</v>
      </c>
      <c r="T1221" s="14">
        <f t="shared" si="7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6">
        <f t="shared" si="76"/>
        <v>111.17857142857143</v>
      </c>
      <c r="Q1222" s="8" t="s">
        <v>8337</v>
      </c>
      <c r="R1222" s="8" t="s">
        <v>8338</v>
      </c>
      <c r="S1222" s="14">
        <f t="shared" si="78"/>
        <v>42211.628611111111</v>
      </c>
      <c r="T1222" s="14">
        <f t="shared" ref="T1222:T1285" si="79"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6">
        <f t="shared" si="76"/>
        <v>23.796213592233013</v>
      </c>
      <c r="Q1223" s="8" t="s">
        <v>8337</v>
      </c>
      <c r="R1223" s="8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6">
        <f t="shared" si="76"/>
        <v>81.268115942028984</v>
      </c>
      <c r="Q1224" s="8" t="s">
        <v>8337</v>
      </c>
      <c r="R1224" s="8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6">
        <f t="shared" si="76"/>
        <v>116.21465968586388</v>
      </c>
      <c r="Q1225" s="8" t="s">
        <v>8337</v>
      </c>
      <c r="R1225" s="8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6">
        <f t="shared" si="76"/>
        <v>58.888888888888886</v>
      </c>
      <c r="Q1226" s="8" t="s">
        <v>8324</v>
      </c>
      <c r="R1226" s="8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6">
        <f t="shared" si="76"/>
        <v>44</v>
      </c>
      <c r="Q1227" s="8" t="s">
        <v>8324</v>
      </c>
      <c r="R1227" s="8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6">
        <f t="shared" si="76"/>
        <v>48.424999999999997</v>
      </c>
      <c r="Q1228" s="8" t="s">
        <v>8324</v>
      </c>
      <c r="R1228" s="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6">
        <f t="shared" si="76"/>
        <v>0</v>
      </c>
      <c r="Q1229" s="8" t="s">
        <v>8324</v>
      </c>
      <c r="R1229" s="8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6">
        <f t="shared" si="76"/>
        <v>61.041666666666664</v>
      </c>
      <c r="Q1230" s="8" t="s">
        <v>8324</v>
      </c>
      <c r="R1230" s="8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6">
        <f t="shared" si="76"/>
        <v>25</v>
      </c>
      <c r="Q1231" s="8" t="s">
        <v>8324</v>
      </c>
      <c r="R1231" s="8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6">
        <f t="shared" si="76"/>
        <v>0</v>
      </c>
      <c r="Q1232" s="8" t="s">
        <v>8324</v>
      </c>
      <c r="R1232" s="8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6">
        <f t="shared" si="76"/>
        <v>0</v>
      </c>
      <c r="Q1233" s="8" t="s">
        <v>8324</v>
      </c>
      <c r="R1233" s="8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6">
        <f t="shared" si="76"/>
        <v>40</v>
      </c>
      <c r="Q1234" s="8" t="s">
        <v>8324</v>
      </c>
      <c r="R1234" s="8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6">
        <f t="shared" si="76"/>
        <v>19.333333333333332</v>
      </c>
      <c r="Q1235" s="8" t="s">
        <v>8324</v>
      </c>
      <c r="R1235" s="8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6">
        <f t="shared" si="76"/>
        <v>0</v>
      </c>
      <c r="Q1236" s="8" t="s">
        <v>8324</v>
      </c>
      <c r="R1236" s="8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6">
        <f t="shared" si="76"/>
        <v>35</v>
      </c>
      <c r="Q1237" s="8" t="s">
        <v>8324</v>
      </c>
      <c r="R1237" s="8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6">
        <f t="shared" si="76"/>
        <v>0</v>
      </c>
      <c r="Q1238" s="8" t="s">
        <v>8324</v>
      </c>
      <c r="R1238" s="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6">
        <f t="shared" si="76"/>
        <v>0</v>
      </c>
      <c r="Q1239" s="8" t="s">
        <v>8324</v>
      </c>
      <c r="R1239" s="8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6">
        <f t="shared" si="76"/>
        <v>59.333333333333336</v>
      </c>
      <c r="Q1240" s="8" t="s">
        <v>8324</v>
      </c>
      <c r="R1240" s="8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6">
        <f t="shared" si="76"/>
        <v>0</v>
      </c>
      <c r="Q1241" s="8" t="s">
        <v>8324</v>
      </c>
      <c r="R1241" s="8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6">
        <f t="shared" si="76"/>
        <v>30.125</v>
      </c>
      <c r="Q1242" s="8" t="s">
        <v>8324</v>
      </c>
      <c r="R1242" s="8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6">
        <f t="shared" si="76"/>
        <v>74.617647058823536</v>
      </c>
      <c r="Q1243" s="8" t="s">
        <v>8324</v>
      </c>
      <c r="R1243" s="8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6">
        <f t="shared" si="76"/>
        <v>5</v>
      </c>
      <c r="Q1244" s="8" t="s">
        <v>8324</v>
      </c>
      <c r="R1244" s="8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6">
        <f t="shared" si="76"/>
        <v>44.5</v>
      </c>
      <c r="Q1245" s="8" t="s">
        <v>8324</v>
      </c>
      <c r="R1245" s="8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6">
        <f t="shared" si="76"/>
        <v>46.133333333333333</v>
      </c>
      <c r="Q1246" s="8" t="s">
        <v>8324</v>
      </c>
      <c r="R1246" s="8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6">
        <f t="shared" si="76"/>
        <v>141.47058823529412</v>
      </c>
      <c r="Q1247" s="8" t="s">
        <v>8324</v>
      </c>
      <c r="R1247" s="8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6">
        <f t="shared" si="76"/>
        <v>75.483870967741936</v>
      </c>
      <c r="Q1248" s="8" t="s">
        <v>8324</v>
      </c>
      <c r="R1248" s="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6">
        <f t="shared" si="76"/>
        <v>85.5</v>
      </c>
      <c r="Q1249" s="8" t="s">
        <v>8324</v>
      </c>
      <c r="R1249" s="8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6">
        <f t="shared" si="76"/>
        <v>64.254237288135599</v>
      </c>
      <c r="Q1250" s="8" t="s">
        <v>8324</v>
      </c>
      <c r="R1250" s="8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6">
        <f t="shared" si="76"/>
        <v>64.46913580246914</v>
      </c>
      <c r="Q1251" s="8" t="s">
        <v>8324</v>
      </c>
      <c r="R1251" s="8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6">
        <f t="shared" si="76"/>
        <v>118.2007874015748</v>
      </c>
      <c r="Q1252" s="8" t="s">
        <v>8324</v>
      </c>
      <c r="R1252" s="8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6">
        <f t="shared" si="76"/>
        <v>82.540540540540547</v>
      </c>
      <c r="Q1253" s="8" t="s">
        <v>8324</v>
      </c>
      <c r="R1253" s="8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6">
        <f t="shared" si="76"/>
        <v>34.170212765957444</v>
      </c>
      <c r="Q1254" s="8" t="s">
        <v>8324</v>
      </c>
      <c r="R1254" s="8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6">
        <f t="shared" si="76"/>
        <v>42.73322081575246</v>
      </c>
      <c r="Q1255" s="8" t="s">
        <v>8324</v>
      </c>
      <c r="R1255" s="8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6">
        <f t="shared" si="76"/>
        <v>94.489361702127653</v>
      </c>
      <c r="Q1256" s="8" t="s">
        <v>8324</v>
      </c>
      <c r="R1256" s="8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6">
        <f t="shared" si="76"/>
        <v>55.697247706422019</v>
      </c>
      <c r="Q1257" s="8" t="s">
        <v>8324</v>
      </c>
      <c r="R1257" s="8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6">
        <f t="shared" si="76"/>
        <v>98.030831024930734</v>
      </c>
      <c r="Q1258" s="8" t="s">
        <v>8324</v>
      </c>
      <c r="R1258" s="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6">
        <f t="shared" si="76"/>
        <v>92.102272727272734</v>
      </c>
      <c r="Q1259" s="8" t="s">
        <v>8324</v>
      </c>
      <c r="R1259" s="8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6">
        <f t="shared" si="76"/>
        <v>38.175462686567165</v>
      </c>
      <c r="Q1260" s="8" t="s">
        <v>8324</v>
      </c>
      <c r="R1260" s="8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6">
        <f t="shared" si="76"/>
        <v>27.145833333333332</v>
      </c>
      <c r="Q1261" s="8" t="s">
        <v>8324</v>
      </c>
      <c r="R1261" s="8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6">
        <f t="shared" si="76"/>
        <v>50.689189189189186</v>
      </c>
      <c r="Q1262" s="8" t="s">
        <v>8324</v>
      </c>
      <c r="R1262" s="8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6">
        <f t="shared" si="76"/>
        <v>38.942307692307693</v>
      </c>
      <c r="Q1263" s="8" t="s">
        <v>8324</v>
      </c>
      <c r="R1263" s="8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6">
        <f t="shared" si="76"/>
        <v>77.638095238095232</v>
      </c>
      <c r="Q1264" s="8" t="s">
        <v>8324</v>
      </c>
      <c r="R1264" s="8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6">
        <f t="shared" si="76"/>
        <v>43.536585365853661</v>
      </c>
      <c r="Q1265" s="8" t="s">
        <v>8324</v>
      </c>
      <c r="R1265" s="8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6">
        <f t="shared" si="76"/>
        <v>31.823529411764707</v>
      </c>
      <c r="Q1266" s="8" t="s">
        <v>8324</v>
      </c>
      <c r="R1266" s="8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6">
        <f t="shared" si="76"/>
        <v>63.184393939393942</v>
      </c>
      <c r="Q1267" s="8" t="s">
        <v>8324</v>
      </c>
      <c r="R1267" s="8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6">
        <f t="shared" si="76"/>
        <v>190.9</v>
      </c>
      <c r="Q1268" s="8" t="s">
        <v>8324</v>
      </c>
      <c r="R1268" s="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6">
        <f t="shared" si="76"/>
        <v>140.85534591194968</v>
      </c>
      <c r="Q1269" s="8" t="s">
        <v>8324</v>
      </c>
      <c r="R1269" s="8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6">
        <f t="shared" si="76"/>
        <v>76.92307692307692</v>
      </c>
      <c r="Q1270" s="8" t="s">
        <v>8324</v>
      </c>
      <c r="R1270" s="8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6">
        <f t="shared" si="76"/>
        <v>99.15533980582525</v>
      </c>
      <c r="Q1271" s="8" t="s">
        <v>8324</v>
      </c>
      <c r="R1271" s="8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6">
        <f t="shared" si="76"/>
        <v>67.881656804733723</v>
      </c>
      <c r="Q1272" s="8" t="s">
        <v>8324</v>
      </c>
      <c r="R1272" s="8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6">
        <f t="shared" si="76"/>
        <v>246.29032258064515</v>
      </c>
      <c r="Q1273" s="8" t="s">
        <v>8324</v>
      </c>
      <c r="R1273" s="8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6">
        <f t="shared" si="76"/>
        <v>189.28571428571428</v>
      </c>
      <c r="Q1274" s="8" t="s">
        <v>8324</v>
      </c>
      <c r="R1274" s="8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6">
        <f t="shared" si="76"/>
        <v>76.666666666666671</v>
      </c>
      <c r="Q1275" s="8" t="s">
        <v>8324</v>
      </c>
      <c r="R1275" s="8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6">
        <f t="shared" si="76"/>
        <v>82.963254817987149</v>
      </c>
      <c r="Q1276" s="8" t="s">
        <v>8324</v>
      </c>
      <c r="R1276" s="8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6">
        <f t="shared" ref="P1277:P1340" si="80">IFERROR(E1277/L1277, 0)</f>
        <v>62.522107969151669</v>
      </c>
      <c r="Q1277" s="8" t="s">
        <v>8324</v>
      </c>
      <c r="R1277" s="8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6">
        <f t="shared" si="80"/>
        <v>46.06808823529412</v>
      </c>
      <c r="Q1278" s="8" t="s">
        <v>8324</v>
      </c>
      <c r="R1278" s="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6">
        <f t="shared" si="80"/>
        <v>38.543946731234868</v>
      </c>
      <c r="Q1279" s="8" t="s">
        <v>8324</v>
      </c>
      <c r="R1279" s="8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6">
        <f t="shared" si="80"/>
        <v>53.005263157894738</v>
      </c>
      <c r="Q1280" s="8" t="s">
        <v>8324</v>
      </c>
      <c r="R1280" s="8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6">
        <f t="shared" si="80"/>
        <v>73.355396825396824</v>
      </c>
      <c r="Q1281" s="8" t="s">
        <v>8324</v>
      </c>
      <c r="R1281" s="8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6">
        <f t="shared" si="80"/>
        <v>127.97523076923076</v>
      </c>
      <c r="Q1282" s="8" t="s">
        <v>8324</v>
      </c>
      <c r="R1282" s="8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6">
        <f t="shared" si="80"/>
        <v>104.72972972972973</v>
      </c>
      <c r="Q1283" s="8" t="s">
        <v>8324</v>
      </c>
      <c r="R1283" s="8" t="s">
        <v>8325</v>
      </c>
      <c r="S1283" s="14">
        <f t="shared" ref="S1283:S1346" si="82">(((J1283/60)/60)/24)+DATE(1970,1,1)</f>
        <v>41463.743472222224</v>
      </c>
      <c r="T1283" s="14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6">
        <f t="shared" si="80"/>
        <v>67.671532846715323</v>
      </c>
      <c r="Q1284" s="8" t="s">
        <v>8324</v>
      </c>
      <c r="R1284" s="8" t="s">
        <v>8325</v>
      </c>
      <c r="S1284" s="14">
        <f t="shared" si="82"/>
        <v>41586.475173611114</v>
      </c>
      <c r="T1284" s="14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6">
        <f t="shared" si="80"/>
        <v>95.931818181818187</v>
      </c>
      <c r="Q1285" s="8" t="s">
        <v>8324</v>
      </c>
      <c r="R1285" s="8" t="s">
        <v>8325</v>
      </c>
      <c r="S1285" s="14">
        <f t="shared" si="82"/>
        <v>41320.717465277776</v>
      </c>
      <c r="T1285" s="14">
        <f t="shared" si="79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6">
        <f t="shared" si="80"/>
        <v>65.161290322580641</v>
      </c>
      <c r="Q1286" s="8" t="s">
        <v>8316</v>
      </c>
      <c r="R1286" s="8" t="s">
        <v>8317</v>
      </c>
      <c r="S1286" s="14">
        <f t="shared" si="82"/>
        <v>42712.23474537037</v>
      </c>
      <c r="T1286" s="14">
        <f t="shared" ref="T1286:T1349" si="83"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6">
        <f t="shared" si="80"/>
        <v>32.269841269841272</v>
      </c>
      <c r="Q1287" s="8" t="s">
        <v>8316</v>
      </c>
      <c r="R1287" s="8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6">
        <f t="shared" si="80"/>
        <v>81.25</v>
      </c>
      <c r="Q1288" s="8" t="s">
        <v>8316</v>
      </c>
      <c r="R1288" s="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6">
        <f t="shared" si="80"/>
        <v>24.2</v>
      </c>
      <c r="Q1289" s="8" t="s">
        <v>8316</v>
      </c>
      <c r="R1289" s="8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6">
        <f t="shared" si="80"/>
        <v>65.868852459016395</v>
      </c>
      <c r="Q1290" s="8" t="s">
        <v>8316</v>
      </c>
      <c r="R1290" s="8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6">
        <f t="shared" si="80"/>
        <v>36.07692307692308</v>
      </c>
      <c r="Q1291" s="8" t="s">
        <v>8316</v>
      </c>
      <c r="R1291" s="8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6">
        <f t="shared" si="80"/>
        <v>44.186046511627907</v>
      </c>
      <c r="Q1292" s="8" t="s">
        <v>8316</v>
      </c>
      <c r="R1292" s="8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6">
        <f t="shared" si="80"/>
        <v>104.07142857142857</v>
      </c>
      <c r="Q1293" s="8" t="s">
        <v>8316</v>
      </c>
      <c r="R1293" s="8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6">
        <f t="shared" si="80"/>
        <v>35.96153846153846</v>
      </c>
      <c r="Q1294" s="8" t="s">
        <v>8316</v>
      </c>
      <c r="R1294" s="8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6">
        <f t="shared" si="80"/>
        <v>127.79166666666667</v>
      </c>
      <c r="Q1295" s="8" t="s">
        <v>8316</v>
      </c>
      <c r="R1295" s="8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6">
        <f t="shared" si="80"/>
        <v>27.727272727272727</v>
      </c>
      <c r="Q1296" s="8" t="s">
        <v>8316</v>
      </c>
      <c r="R1296" s="8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6">
        <f t="shared" si="80"/>
        <v>39.828125</v>
      </c>
      <c r="Q1297" s="8" t="s">
        <v>8316</v>
      </c>
      <c r="R1297" s="8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6">
        <f t="shared" si="80"/>
        <v>52.173913043478258</v>
      </c>
      <c r="Q1298" s="8" t="s">
        <v>8316</v>
      </c>
      <c r="R1298" s="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6">
        <f t="shared" si="80"/>
        <v>92.037815126050418</v>
      </c>
      <c r="Q1299" s="8" t="s">
        <v>8316</v>
      </c>
      <c r="R1299" s="8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6">
        <f t="shared" si="80"/>
        <v>63.424242424242422</v>
      </c>
      <c r="Q1300" s="8" t="s">
        <v>8316</v>
      </c>
      <c r="R1300" s="8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6">
        <f t="shared" si="80"/>
        <v>135.625</v>
      </c>
      <c r="Q1301" s="8" t="s">
        <v>8316</v>
      </c>
      <c r="R1301" s="8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6">
        <f t="shared" si="80"/>
        <v>168.75</v>
      </c>
      <c r="Q1302" s="8" t="s">
        <v>8316</v>
      </c>
      <c r="R1302" s="8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6">
        <f t="shared" si="80"/>
        <v>70.862068965517238</v>
      </c>
      <c r="Q1303" s="8" t="s">
        <v>8316</v>
      </c>
      <c r="R1303" s="8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6">
        <f t="shared" si="80"/>
        <v>50</v>
      </c>
      <c r="Q1304" s="8" t="s">
        <v>8316</v>
      </c>
      <c r="R1304" s="8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6">
        <f t="shared" si="80"/>
        <v>42.214166666666671</v>
      </c>
      <c r="Q1305" s="8" t="s">
        <v>8316</v>
      </c>
      <c r="R1305" s="8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6">
        <f t="shared" si="80"/>
        <v>152.41346153846155</v>
      </c>
      <c r="Q1306" s="8" t="s">
        <v>8318</v>
      </c>
      <c r="R1306" s="8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6">
        <f t="shared" si="80"/>
        <v>90.616279069767444</v>
      </c>
      <c r="Q1307" s="8" t="s">
        <v>8318</v>
      </c>
      <c r="R1307" s="8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6">
        <f t="shared" si="80"/>
        <v>201.60393258426967</v>
      </c>
      <c r="Q1308" s="8" t="s">
        <v>8318</v>
      </c>
      <c r="R1308" s="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6">
        <f t="shared" si="80"/>
        <v>127.93333333333334</v>
      </c>
      <c r="Q1309" s="8" t="s">
        <v>8318</v>
      </c>
      <c r="R1309" s="8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6">
        <f t="shared" si="80"/>
        <v>29.894736842105264</v>
      </c>
      <c r="Q1310" s="8" t="s">
        <v>8318</v>
      </c>
      <c r="R1310" s="8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6">
        <f t="shared" si="80"/>
        <v>367.97142857142859</v>
      </c>
      <c r="Q1311" s="8" t="s">
        <v>8318</v>
      </c>
      <c r="R1311" s="8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6">
        <f t="shared" si="80"/>
        <v>129.16666666666666</v>
      </c>
      <c r="Q1312" s="8" t="s">
        <v>8318</v>
      </c>
      <c r="R1312" s="8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6">
        <f t="shared" si="80"/>
        <v>800.7</v>
      </c>
      <c r="Q1313" s="8" t="s">
        <v>8318</v>
      </c>
      <c r="R1313" s="8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6">
        <f t="shared" si="80"/>
        <v>28</v>
      </c>
      <c r="Q1314" s="8" t="s">
        <v>8318</v>
      </c>
      <c r="R1314" s="8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6">
        <f t="shared" si="80"/>
        <v>102.01639344262296</v>
      </c>
      <c r="Q1315" s="8" t="s">
        <v>8318</v>
      </c>
      <c r="R1315" s="8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6">
        <f t="shared" si="80"/>
        <v>184.36363636363637</v>
      </c>
      <c r="Q1316" s="8" t="s">
        <v>8318</v>
      </c>
      <c r="R1316" s="8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6">
        <f t="shared" si="80"/>
        <v>162.91935483870967</v>
      </c>
      <c r="Q1317" s="8" t="s">
        <v>8318</v>
      </c>
      <c r="R1317" s="8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6">
        <f t="shared" si="80"/>
        <v>1</v>
      </c>
      <c r="Q1318" s="8" t="s">
        <v>8318</v>
      </c>
      <c r="R1318" s="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6">
        <f t="shared" si="80"/>
        <v>603.52631578947364</v>
      </c>
      <c r="Q1319" s="8" t="s">
        <v>8318</v>
      </c>
      <c r="R1319" s="8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6">
        <f t="shared" si="80"/>
        <v>45.407407407407405</v>
      </c>
      <c r="Q1320" s="8" t="s">
        <v>8318</v>
      </c>
      <c r="R1320" s="8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6">
        <f t="shared" si="80"/>
        <v>97.333333333333329</v>
      </c>
      <c r="Q1321" s="8" t="s">
        <v>8318</v>
      </c>
      <c r="R1321" s="8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6">
        <f t="shared" si="80"/>
        <v>167.66666666666666</v>
      </c>
      <c r="Q1322" s="8" t="s">
        <v>8318</v>
      </c>
      <c r="R1322" s="8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6">
        <f t="shared" si="80"/>
        <v>859.85714285714289</v>
      </c>
      <c r="Q1323" s="8" t="s">
        <v>8318</v>
      </c>
      <c r="R1323" s="8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6">
        <f t="shared" si="80"/>
        <v>26.5</v>
      </c>
      <c r="Q1324" s="8" t="s">
        <v>8318</v>
      </c>
      <c r="R1324" s="8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6">
        <f t="shared" si="80"/>
        <v>30.272727272727273</v>
      </c>
      <c r="Q1325" s="8" t="s">
        <v>8318</v>
      </c>
      <c r="R1325" s="8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6">
        <f t="shared" si="80"/>
        <v>54.666666666666664</v>
      </c>
      <c r="Q1326" s="8" t="s">
        <v>8318</v>
      </c>
      <c r="R1326" s="8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6">
        <f t="shared" si="80"/>
        <v>60.75</v>
      </c>
      <c r="Q1327" s="8" t="s">
        <v>8318</v>
      </c>
      <c r="R1327" s="8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6">
        <f t="shared" si="80"/>
        <v>102.72727272727273</v>
      </c>
      <c r="Q1328" s="8" t="s">
        <v>8318</v>
      </c>
      <c r="R1328" s="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6">
        <f t="shared" si="80"/>
        <v>41.585365853658537</v>
      </c>
      <c r="Q1329" s="8" t="s">
        <v>8318</v>
      </c>
      <c r="R1329" s="8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6">
        <f t="shared" si="80"/>
        <v>116.53333333333333</v>
      </c>
      <c r="Q1330" s="8" t="s">
        <v>8318</v>
      </c>
      <c r="R1330" s="8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6">
        <f t="shared" si="80"/>
        <v>45.333333333333336</v>
      </c>
      <c r="Q1331" s="8" t="s">
        <v>8318</v>
      </c>
      <c r="R1331" s="8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6">
        <f t="shared" si="80"/>
        <v>157.46</v>
      </c>
      <c r="Q1332" s="8" t="s">
        <v>8318</v>
      </c>
      <c r="R1332" s="8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6">
        <f t="shared" si="80"/>
        <v>100.5</v>
      </c>
      <c r="Q1333" s="8" t="s">
        <v>8318</v>
      </c>
      <c r="R1333" s="8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6">
        <f t="shared" si="80"/>
        <v>0</v>
      </c>
      <c r="Q1334" s="8" t="s">
        <v>8318</v>
      </c>
      <c r="R1334" s="8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6">
        <f t="shared" si="80"/>
        <v>0</v>
      </c>
      <c r="Q1335" s="8" t="s">
        <v>8318</v>
      </c>
      <c r="R1335" s="8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6">
        <f t="shared" si="80"/>
        <v>51.822463768115945</v>
      </c>
      <c r="Q1336" s="8" t="s">
        <v>8318</v>
      </c>
      <c r="R1336" s="8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6">
        <f t="shared" si="80"/>
        <v>308.75</v>
      </c>
      <c r="Q1337" s="8" t="s">
        <v>8318</v>
      </c>
      <c r="R1337" s="8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6">
        <f t="shared" si="80"/>
        <v>379.22767857142856</v>
      </c>
      <c r="Q1338" s="8" t="s">
        <v>8318</v>
      </c>
      <c r="R1338" s="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6">
        <f t="shared" si="80"/>
        <v>176.36428571428573</v>
      </c>
      <c r="Q1339" s="8" t="s">
        <v>8318</v>
      </c>
      <c r="R1339" s="8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6">
        <f t="shared" si="80"/>
        <v>66.066666666666663</v>
      </c>
      <c r="Q1340" s="8" t="s">
        <v>8318</v>
      </c>
      <c r="R1340" s="8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6">
        <f t="shared" ref="P1341:P1404" si="84">IFERROR(E1341/L1341, 0)</f>
        <v>89.648648648648646</v>
      </c>
      <c r="Q1341" s="8" t="s">
        <v>8318</v>
      </c>
      <c r="R1341" s="8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6">
        <f t="shared" si="84"/>
        <v>0</v>
      </c>
      <c r="Q1342" s="8" t="s">
        <v>8318</v>
      </c>
      <c r="R1342" s="8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6">
        <f t="shared" si="84"/>
        <v>382.39130434782606</v>
      </c>
      <c r="Q1343" s="8" t="s">
        <v>8318</v>
      </c>
      <c r="R1343" s="8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6">
        <f t="shared" si="84"/>
        <v>100</v>
      </c>
      <c r="Q1344" s="8" t="s">
        <v>8318</v>
      </c>
      <c r="R1344" s="8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6">
        <f t="shared" si="84"/>
        <v>158.35603715170279</v>
      </c>
      <c r="Q1345" s="8" t="s">
        <v>8318</v>
      </c>
      <c r="R1345" s="8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6">
        <f t="shared" si="84"/>
        <v>40.762589928057551</v>
      </c>
      <c r="Q1346" s="8" t="s">
        <v>8321</v>
      </c>
      <c r="R1346" s="8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6">
        <f t="shared" si="84"/>
        <v>53.571428571428569</v>
      </c>
      <c r="Q1347" s="8" t="s">
        <v>8321</v>
      </c>
      <c r="R1347" s="8" t="s">
        <v>8322</v>
      </c>
      <c r="S1347" s="14">
        <f t="shared" ref="S1347:S1410" si="86">(((J1347/60)/60)/24)+DATE(1970,1,1)</f>
        <v>41799.814340277779</v>
      </c>
      <c r="T1347" s="14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6">
        <f t="shared" si="84"/>
        <v>48.449664429530202</v>
      </c>
      <c r="Q1348" s="8" t="s">
        <v>8321</v>
      </c>
      <c r="R1348" s="8" t="s">
        <v>8322</v>
      </c>
      <c r="S1348" s="14">
        <f t="shared" si="86"/>
        <v>41422.075821759259</v>
      </c>
      <c r="T1348" s="14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6">
        <f t="shared" si="84"/>
        <v>82.41935483870968</v>
      </c>
      <c r="Q1349" s="8" t="s">
        <v>8321</v>
      </c>
      <c r="R1349" s="8" t="s">
        <v>8322</v>
      </c>
      <c r="S1349" s="14">
        <f t="shared" si="86"/>
        <v>42040.638020833328</v>
      </c>
      <c r="T1349" s="14">
        <f t="shared" si="8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6">
        <f t="shared" si="84"/>
        <v>230.19230769230768</v>
      </c>
      <c r="Q1350" s="8" t="s">
        <v>8321</v>
      </c>
      <c r="R1350" s="8" t="s">
        <v>8322</v>
      </c>
      <c r="S1350" s="14">
        <f t="shared" si="86"/>
        <v>41963.506168981476</v>
      </c>
      <c r="T1350" s="14">
        <f t="shared" ref="T1350:T1413" si="87"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6">
        <f t="shared" si="84"/>
        <v>59.360465116279073</v>
      </c>
      <c r="Q1351" s="8" t="s">
        <v>8321</v>
      </c>
      <c r="R1351" s="8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6">
        <f t="shared" si="84"/>
        <v>66.698717948717942</v>
      </c>
      <c r="Q1352" s="8" t="s">
        <v>8321</v>
      </c>
      <c r="R1352" s="8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6">
        <f t="shared" si="84"/>
        <v>168.77500000000001</v>
      </c>
      <c r="Q1353" s="8" t="s">
        <v>8321</v>
      </c>
      <c r="R1353" s="8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6">
        <f t="shared" si="84"/>
        <v>59.973568281938327</v>
      </c>
      <c r="Q1354" s="8" t="s">
        <v>8321</v>
      </c>
      <c r="R1354" s="8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6">
        <f t="shared" si="84"/>
        <v>31.80952380952381</v>
      </c>
      <c r="Q1355" s="8" t="s">
        <v>8321</v>
      </c>
      <c r="R1355" s="8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6">
        <f t="shared" si="84"/>
        <v>24.421875</v>
      </c>
      <c r="Q1356" s="8" t="s">
        <v>8321</v>
      </c>
      <c r="R1356" s="8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6">
        <f t="shared" si="84"/>
        <v>25.347107438016529</v>
      </c>
      <c r="Q1357" s="8" t="s">
        <v>8321</v>
      </c>
      <c r="R1357" s="8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6">
        <f t="shared" si="84"/>
        <v>71.443218390804603</v>
      </c>
      <c r="Q1358" s="8" t="s">
        <v>8321</v>
      </c>
      <c r="R1358" s="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6">
        <f t="shared" si="84"/>
        <v>38.553846153846152</v>
      </c>
      <c r="Q1359" s="8" t="s">
        <v>8321</v>
      </c>
      <c r="R1359" s="8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6">
        <f t="shared" si="84"/>
        <v>68.367346938775512</v>
      </c>
      <c r="Q1360" s="8" t="s">
        <v>8321</v>
      </c>
      <c r="R1360" s="8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6">
        <f t="shared" si="84"/>
        <v>40.210526315789473</v>
      </c>
      <c r="Q1361" s="8" t="s">
        <v>8321</v>
      </c>
      <c r="R1361" s="8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6">
        <f t="shared" si="84"/>
        <v>32.074074074074076</v>
      </c>
      <c r="Q1362" s="8" t="s">
        <v>8321</v>
      </c>
      <c r="R1362" s="8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6">
        <f t="shared" si="84"/>
        <v>28.632575757575758</v>
      </c>
      <c r="Q1363" s="8" t="s">
        <v>8321</v>
      </c>
      <c r="R1363" s="8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6">
        <f t="shared" si="84"/>
        <v>43.64</v>
      </c>
      <c r="Q1364" s="8" t="s">
        <v>8321</v>
      </c>
      <c r="R1364" s="8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6">
        <f t="shared" si="84"/>
        <v>40</v>
      </c>
      <c r="Q1365" s="8" t="s">
        <v>8321</v>
      </c>
      <c r="R1365" s="8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6">
        <f t="shared" si="84"/>
        <v>346.04166666666669</v>
      </c>
      <c r="Q1366" s="8" t="s">
        <v>8324</v>
      </c>
      <c r="R1366" s="8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6">
        <f t="shared" si="84"/>
        <v>81.739130434782609</v>
      </c>
      <c r="Q1367" s="8" t="s">
        <v>8324</v>
      </c>
      <c r="R1367" s="8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6">
        <f t="shared" si="84"/>
        <v>64.535306122448986</v>
      </c>
      <c r="Q1368" s="8" t="s">
        <v>8324</v>
      </c>
      <c r="R1368" s="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6">
        <f t="shared" si="84"/>
        <v>63.477777777777774</v>
      </c>
      <c r="Q1369" s="8" t="s">
        <v>8324</v>
      </c>
      <c r="R1369" s="8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6">
        <f t="shared" si="84"/>
        <v>63.620689655172413</v>
      </c>
      <c r="Q1370" s="8" t="s">
        <v>8324</v>
      </c>
      <c r="R1370" s="8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6">
        <f t="shared" si="84"/>
        <v>83.967068965517228</v>
      </c>
      <c r="Q1371" s="8" t="s">
        <v>8324</v>
      </c>
      <c r="R1371" s="8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6">
        <f t="shared" si="84"/>
        <v>77.75</v>
      </c>
      <c r="Q1372" s="8" t="s">
        <v>8324</v>
      </c>
      <c r="R1372" s="8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6">
        <f t="shared" si="84"/>
        <v>107.07142857142857</v>
      </c>
      <c r="Q1373" s="8" t="s">
        <v>8324</v>
      </c>
      <c r="R1373" s="8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6">
        <f t="shared" si="84"/>
        <v>38.75</v>
      </c>
      <c r="Q1374" s="8" t="s">
        <v>8324</v>
      </c>
      <c r="R1374" s="8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6">
        <f t="shared" si="84"/>
        <v>201.94230769230768</v>
      </c>
      <c r="Q1375" s="8" t="s">
        <v>8324</v>
      </c>
      <c r="R1375" s="8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6">
        <f t="shared" si="84"/>
        <v>43.060606060606062</v>
      </c>
      <c r="Q1376" s="8" t="s">
        <v>8324</v>
      </c>
      <c r="R1376" s="8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6">
        <f t="shared" si="84"/>
        <v>62.871559633027523</v>
      </c>
      <c r="Q1377" s="8" t="s">
        <v>8324</v>
      </c>
      <c r="R1377" s="8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6">
        <f t="shared" si="84"/>
        <v>55.607142857142854</v>
      </c>
      <c r="Q1378" s="8" t="s">
        <v>8324</v>
      </c>
      <c r="R1378" s="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6">
        <f t="shared" si="84"/>
        <v>48.70967741935484</v>
      </c>
      <c r="Q1379" s="8" t="s">
        <v>8324</v>
      </c>
      <c r="R1379" s="8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6">
        <f t="shared" si="84"/>
        <v>30.578947368421051</v>
      </c>
      <c r="Q1380" s="8" t="s">
        <v>8324</v>
      </c>
      <c r="R1380" s="8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6">
        <f t="shared" si="84"/>
        <v>73.907284768211923</v>
      </c>
      <c r="Q1381" s="8" t="s">
        <v>8324</v>
      </c>
      <c r="R1381" s="8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6">
        <f t="shared" si="84"/>
        <v>21.2</v>
      </c>
      <c r="Q1382" s="8" t="s">
        <v>8324</v>
      </c>
      <c r="R1382" s="8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6">
        <f t="shared" si="84"/>
        <v>73.356164383561648</v>
      </c>
      <c r="Q1383" s="8" t="s">
        <v>8324</v>
      </c>
      <c r="R1383" s="8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6">
        <f t="shared" si="84"/>
        <v>56.412162162162161</v>
      </c>
      <c r="Q1384" s="8" t="s">
        <v>8324</v>
      </c>
      <c r="R1384" s="8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6">
        <f t="shared" si="84"/>
        <v>50.247311827956992</v>
      </c>
      <c r="Q1385" s="8" t="s">
        <v>8324</v>
      </c>
      <c r="R1385" s="8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6">
        <f t="shared" si="84"/>
        <v>68.936507936507937</v>
      </c>
      <c r="Q1386" s="8" t="s">
        <v>8324</v>
      </c>
      <c r="R1386" s="8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6">
        <f t="shared" si="84"/>
        <v>65.914104477611943</v>
      </c>
      <c r="Q1387" s="8" t="s">
        <v>8324</v>
      </c>
      <c r="R1387" s="8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6">
        <f t="shared" si="84"/>
        <v>62.5</v>
      </c>
      <c r="Q1388" s="8" t="s">
        <v>8324</v>
      </c>
      <c r="R1388" s="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6">
        <f t="shared" si="84"/>
        <v>70.064102564102569</v>
      </c>
      <c r="Q1389" s="8" t="s">
        <v>8324</v>
      </c>
      <c r="R1389" s="8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6">
        <f t="shared" si="84"/>
        <v>60.181874999999998</v>
      </c>
      <c r="Q1390" s="8" t="s">
        <v>8324</v>
      </c>
      <c r="R1390" s="8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6">
        <f t="shared" si="84"/>
        <v>21.382352941176471</v>
      </c>
      <c r="Q1391" s="8" t="s">
        <v>8324</v>
      </c>
      <c r="R1391" s="8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6">
        <f t="shared" si="84"/>
        <v>160.78947368421052</v>
      </c>
      <c r="Q1392" s="8" t="s">
        <v>8324</v>
      </c>
      <c r="R1392" s="8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6">
        <f t="shared" si="84"/>
        <v>42.384615384615387</v>
      </c>
      <c r="Q1393" s="8" t="s">
        <v>8324</v>
      </c>
      <c r="R1393" s="8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6">
        <f t="shared" si="84"/>
        <v>27.317307692307693</v>
      </c>
      <c r="Q1394" s="8" t="s">
        <v>8324</v>
      </c>
      <c r="R1394" s="8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6">
        <f t="shared" si="84"/>
        <v>196.82692307692307</v>
      </c>
      <c r="Q1395" s="8" t="s">
        <v>8324</v>
      </c>
      <c r="R1395" s="8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6">
        <f t="shared" si="84"/>
        <v>53.882352941176471</v>
      </c>
      <c r="Q1396" s="8" t="s">
        <v>8324</v>
      </c>
      <c r="R1396" s="8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6">
        <f t="shared" si="84"/>
        <v>47.756097560975611</v>
      </c>
      <c r="Q1397" s="8" t="s">
        <v>8324</v>
      </c>
      <c r="R1397" s="8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6">
        <f t="shared" si="84"/>
        <v>88.191780821917803</v>
      </c>
      <c r="Q1398" s="8" t="s">
        <v>8324</v>
      </c>
      <c r="R1398" s="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6">
        <f t="shared" si="84"/>
        <v>72.056962025316452</v>
      </c>
      <c r="Q1399" s="8" t="s">
        <v>8324</v>
      </c>
      <c r="R1399" s="8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6">
        <f t="shared" si="84"/>
        <v>74.246153846153845</v>
      </c>
      <c r="Q1400" s="8" t="s">
        <v>8324</v>
      </c>
      <c r="R1400" s="8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6">
        <f t="shared" si="84"/>
        <v>61.701086956521742</v>
      </c>
      <c r="Q1401" s="8" t="s">
        <v>8324</v>
      </c>
      <c r="R1401" s="8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6">
        <f t="shared" si="84"/>
        <v>17.235294117647058</v>
      </c>
      <c r="Q1402" s="8" t="s">
        <v>8324</v>
      </c>
      <c r="R1402" s="8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6">
        <f t="shared" si="84"/>
        <v>51.720833333333331</v>
      </c>
      <c r="Q1403" s="8" t="s">
        <v>8324</v>
      </c>
      <c r="R1403" s="8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6">
        <f t="shared" si="84"/>
        <v>24.150442477876105</v>
      </c>
      <c r="Q1404" s="8" t="s">
        <v>8324</v>
      </c>
      <c r="R1404" s="8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6">
        <f t="shared" ref="P1405:P1468" si="88">IFERROR(E1405/L1405, 0)</f>
        <v>62.166666666666664</v>
      </c>
      <c r="Q1405" s="8" t="s">
        <v>8324</v>
      </c>
      <c r="R1405" s="8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6">
        <f t="shared" si="88"/>
        <v>48.2</v>
      </c>
      <c r="Q1406" s="8" t="s">
        <v>8321</v>
      </c>
      <c r="R1406" s="8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6">
        <f t="shared" si="88"/>
        <v>6.1764705882352944</v>
      </c>
      <c r="Q1407" s="8" t="s">
        <v>8321</v>
      </c>
      <c r="R1407" s="8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6">
        <f t="shared" si="88"/>
        <v>5</v>
      </c>
      <c r="Q1408" s="8" t="s">
        <v>8321</v>
      </c>
      <c r="R1408" s="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6">
        <f t="shared" si="88"/>
        <v>7.5</v>
      </c>
      <c r="Q1409" s="8" t="s">
        <v>8321</v>
      </c>
      <c r="R1409" s="8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6">
        <f t="shared" si="88"/>
        <v>12</v>
      </c>
      <c r="Q1410" s="8" t="s">
        <v>8321</v>
      </c>
      <c r="R1410" s="8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6">
        <f t="shared" si="88"/>
        <v>0</v>
      </c>
      <c r="Q1411" s="8" t="s">
        <v>8321</v>
      </c>
      <c r="R1411" s="8" t="s">
        <v>8340</v>
      </c>
      <c r="S1411" s="14">
        <f t="shared" ref="S1411:S1474" si="90">(((J1411/60)/60)/24)+DATE(1970,1,1)</f>
        <v>41945.133506944447</v>
      </c>
      <c r="T1411" s="14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6">
        <f t="shared" si="88"/>
        <v>1</v>
      </c>
      <c r="Q1412" s="8" t="s">
        <v>8321</v>
      </c>
      <c r="R1412" s="8" t="s">
        <v>8340</v>
      </c>
      <c r="S1412" s="14">
        <f t="shared" si="90"/>
        <v>42479.318518518514</v>
      </c>
      <c r="T1412" s="14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6">
        <f t="shared" si="88"/>
        <v>2.3333333333333335</v>
      </c>
      <c r="Q1413" s="8" t="s">
        <v>8321</v>
      </c>
      <c r="R1413" s="8" t="s">
        <v>8340</v>
      </c>
      <c r="S1413" s="14">
        <f t="shared" si="90"/>
        <v>42013.059027777781</v>
      </c>
      <c r="T1413" s="14">
        <f t="shared" si="8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6">
        <f t="shared" si="88"/>
        <v>24.615384615384617</v>
      </c>
      <c r="Q1414" s="8" t="s">
        <v>8321</v>
      </c>
      <c r="R1414" s="8" t="s">
        <v>8340</v>
      </c>
      <c r="S1414" s="14">
        <f t="shared" si="90"/>
        <v>41947.063645833332</v>
      </c>
      <c r="T1414" s="14">
        <f t="shared" ref="T1414:T1477" si="91"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6">
        <f t="shared" si="88"/>
        <v>100</v>
      </c>
      <c r="Q1415" s="8" t="s">
        <v>8321</v>
      </c>
      <c r="R1415" s="8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6">
        <f t="shared" si="88"/>
        <v>1</v>
      </c>
      <c r="Q1416" s="8" t="s">
        <v>8321</v>
      </c>
      <c r="R1416" s="8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6">
        <f t="shared" si="88"/>
        <v>88.888888888888886</v>
      </c>
      <c r="Q1417" s="8" t="s">
        <v>8321</v>
      </c>
      <c r="R1417" s="8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6">
        <f t="shared" si="88"/>
        <v>0</v>
      </c>
      <c r="Q1418" s="8" t="s">
        <v>8321</v>
      </c>
      <c r="R1418" s="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6">
        <f t="shared" si="88"/>
        <v>27.5</v>
      </c>
      <c r="Q1419" s="8" t="s">
        <v>8321</v>
      </c>
      <c r="R1419" s="8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6">
        <f t="shared" si="88"/>
        <v>6</v>
      </c>
      <c r="Q1420" s="8" t="s">
        <v>8321</v>
      </c>
      <c r="R1420" s="8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6">
        <f t="shared" si="88"/>
        <v>44.5</v>
      </c>
      <c r="Q1421" s="8" t="s">
        <v>8321</v>
      </c>
      <c r="R1421" s="8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6">
        <f t="shared" si="88"/>
        <v>1</v>
      </c>
      <c r="Q1422" s="8" t="s">
        <v>8321</v>
      </c>
      <c r="R1422" s="8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6">
        <f t="shared" si="88"/>
        <v>100</v>
      </c>
      <c r="Q1423" s="8" t="s">
        <v>8321</v>
      </c>
      <c r="R1423" s="8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6">
        <f t="shared" si="88"/>
        <v>13</v>
      </c>
      <c r="Q1424" s="8" t="s">
        <v>8321</v>
      </c>
      <c r="R1424" s="8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6">
        <f t="shared" si="88"/>
        <v>100</v>
      </c>
      <c r="Q1425" s="8" t="s">
        <v>8321</v>
      </c>
      <c r="R1425" s="8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6">
        <f t="shared" si="88"/>
        <v>109.07142857142857</v>
      </c>
      <c r="Q1426" s="8" t="s">
        <v>8321</v>
      </c>
      <c r="R1426" s="8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6">
        <f t="shared" si="88"/>
        <v>0</v>
      </c>
      <c r="Q1427" s="8" t="s">
        <v>8321</v>
      </c>
      <c r="R1427" s="8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6">
        <f t="shared" si="88"/>
        <v>0</v>
      </c>
      <c r="Q1428" s="8" t="s">
        <v>8321</v>
      </c>
      <c r="R1428" s="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6">
        <f t="shared" si="88"/>
        <v>104.75</v>
      </c>
      <c r="Q1429" s="8" t="s">
        <v>8321</v>
      </c>
      <c r="R1429" s="8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6">
        <f t="shared" si="88"/>
        <v>15</v>
      </c>
      <c r="Q1430" s="8" t="s">
        <v>8321</v>
      </c>
      <c r="R1430" s="8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6">
        <f t="shared" si="88"/>
        <v>0</v>
      </c>
      <c r="Q1431" s="8" t="s">
        <v>8321</v>
      </c>
      <c r="R1431" s="8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6">
        <f t="shared" si="88"/>
        <v>80.599999999999994</v>
      </c>
      <c r="Q1432" s="8" t="s">
        <v>8321</v>
      </c>
      <c r="R1432" s="8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6">
        <f t="shared" si="88"/>
        <v>115.55319148936171</v>
      </c>
      <c r="Q1433" s="8" t="s">
        <v>8321</v>
      </c>
      <c r="R1433" s="8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6">
        <f t="shared" si="88"/>
        <v>0</v>
      </c>
      <c r="Q1434" s="8" t="s">
        <v>8321</v>
      </c>
      <c r="R1434" s="8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6">
        <f t="shared" si="88"/>
        <v>80.5</v>
      </c>
      <c r="Q1435" s="8" t="s">
        <v>8321</v>
      </c>
      <c r="R1435" s="8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6">
        <f t="shared" si="88"/>
        <v>744.5454545454545</v>
      </c>
      <c r="Q1436" s="8" t="s">
        <v>8321</v>
      </c>
      <c r="R1436" s="8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6">
        <f t="shared" si="88"/>
        <v>7.5</v>
      </c>
      <c r="Q1437" s="8" t="s">
        <v>8321</v>
      </c>
      <c r="R1437" s="8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6">
        <f t="shared" si="88"/>
        <v>38.5</v>
      </c>
      <c r="Q1438" s="8" t="s">
        <v>8321</v>
      </c>
      <c r="R1438" s="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6">
        <f t="shared" si="88"/>
        <v>36.68181818181818</v>
      </c>
      <c r="Q1439" s="8" t="s">
        <v>8321</v>
      </c>
      <c r="R1439" s="8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6">
        <f t="shared" si="88"/>
        <v>75</v>
      </c>
      <c r="Q1440" s="8" t="s">
        <v>8321</v>
      </c>
      <c r="R1440" s="8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6">
        <f t="shared" si="88"/>
        <v>30</v>
      </c>
      <c r="Q1441" s="8" t="s">
        <v>8321</v>
      </c>
      <c r="R1441" s="8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6">
        <f t="shared" si="88"/>
        <v>1</v>
      </c>
      <c r="Q1442" s="8" t="s">
        <v>8321</v>
      </c>
      <c r="R1442" s="8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6">
        <f t="shared" si="88"/>
        <v>673.33333333333337</v>
      </c>
      <c r="Q1443" s="8" t="s">
        <v>8321</v>
      </c>
      <c r="R1443" s="8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6">
        <f t="shared" si="88"/>
        <v>0</v>
      </c>
      <c r="Q1444" s="8" t="s">
        <v>8321</v>
      </c>
      <c r="R1444" s="8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6">
        <f t="shared" si="88"/>
        <v>0</v>
      </c>
      <c r="Q1445" s="8" t="s">
        <v>8321</v>
      </c>
      <c r="R1445" s="8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6">
        <f t="shared" si="88"/>
        <v>0</v>
      </c>
      <c r="Q1446" s="8" t="s">
        <v>8321</v>
      </c>
      <c r="R1446" s="8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6">
        <f t="shared" si="88"/>
        <v>0</v>
      </c>
      <c r="Q1447" s="8" t="s">
        <v>8321</v>
      </c>
      <c r="R1447" s="8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6">
        <f t="shared" si="88"/>
        <v>0</v>
      </c>
      <c r="Q1448" s="8" t="s">
        <v>8321</v>
      </c>
      <c r="R1448" s="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6">
        <f t="shared" si="88"/>
        <v>25</v>
      </c>
      <c r="Q1449" s="8" t="s">
        <v>8321</v>
      </c>
      <c r="R1449" s="8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6">
        <f t="shared" si="88"/>
        <v>0</v>
      </c>
      <c r="Q1450" s="8" t="s">
        <v>8321</v>
      </c>
      <c r="R1450" s="8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6">
        <f t="shared" si="88"/>
        <v>0</v>
      </c>
      <c r="Q1451" s="8" t="s">
        <v>8321</v>
      </c>
      <c r="R1451" s="8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6">
        <f t="shared" si="88"/>
        <v>1</v>
      </c>
      <c r="Q1452" s="8" t="s">
        <v>8321</v>
      </c>
      <c r="R1452" s="8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6">
        <f t="shared" si="88"/>
        <v>1</v>
      </c>
      <c r="Q1453" s="8" t="s">
        <v>8321</v>
      </c>
      <c r="R1453" s="8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6">
        <f t="shared" si="88"/>
        <v>0</v>
      </c>
      <c r="Q1454" s="8" t="s">
        <v>8321</v>
      </c>
      <c r="R1454" s="8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6">
        <f t="shared" si="88"/>
        <v>0</v>
      </c>
      <c r="Q1455" s="8" t="s">
        <v>8321</v>
      </c>
      <c r="R1455" s="8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6">
        <f t="shared" si="88"/>
        <v>15</v>
      </c>
      <c r="Q1456" s="8" t="s">
        <v>8321</v>
      </c>
      <c r="R1456" s="8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6">
        <f t="shared" si="88"/>
        <v>225</v>
      </c>
      <c r="Q1457" s="8" t="s">
        <v>8321</v>
      </c>
      <c r="R1457" s="8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6">
        <f t="shared" si="88"/>
        <v>48.333333333333336</v>
      </c>
      <c r="Q1458" s="8" t="s">
        <v>8321</v>
      </c>
      <c r="R1458" s="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6">
        <f t="shared" si="88"/>
        <v>0</v>
      </c>
      <c r="Q1459" s="8" t="s">
        <v>8321</v>
      </c>
      <c r="R1459" s="8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6">
        <f t="shared" si="88"/>
        <v>0</v>
      </c>
      <c r="Q1460" s="8" t="s">
        <v>8321</v>
      </c>
      <c r="R1460" s="8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6">
        <f t="shared" si="88"/>
        <v>0</v>
      </c>
      <c r="Q1461" s="8" t="s">
        <v>8321</v>
      </c>
      <c r="R1461" s="8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6">
        <f t="shared" si="88"/>
        <v>0</v>
      </c>
      <c r="Q1462" s="8" t="s">
        <v>8321</v>
      </c>
      <c r="R1462" s="8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6">
        <f t="shared" si="88"/>
        <v>44.66673529411765</v>
      </c>
      <c r="Q1463" s="8" t="s">
        <v>8321</v>
      </c>
      <c r="R1463" s="8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6">
        <f t="shared" si="88"/>
        <v>28.937999999999999</v>
      </c>
      <c r="Q1464" s="8" t="s">
        <v>8321</v>
      </c>
      <c r="R1464" s="8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6">
        <f t="shared" si="88"/>
        <v>35.44</v>
      </c>
      <c r="Q1465" s="8" t="s">
        <v>8321</v>
      </c>
      <c r="R1465" s="8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6">
        <f t="shared" si="88"/>
        <v>34.871794871794869</v>
      </c>
      <c r="Q1466" s="8" t="s">
        <v>8321</v>
      </c>
      <c r="R1466" s="8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6">
        <f t="shared" si="88"/>
        <v>52.622732513451197</v>
      </c>
      <c r="Q1467" s="8" t="s">
        <v>8321</v>
      </c>
      <c r="R1467" s="8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6">
        <f t="shared" si="88"/>
        <v>69.598266129032254</v>
      </c>
      <c r="Q1468" s="8" t="s">
        <v>8321</v>
      </c>
      <c r="R1468" s="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6">
        <f t="shared" ref="P1469:P1532" si="92">IFERROR(E1469/L1469, 0)</f>
        <v>76.72</v>
      </c>
      <c r="Q1469" s="8" t="s">
        <v>8321</v>
      </c>
      <c r="R1469" s="8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6">
        <f t="shared" si="92"/>
        <v>33.191126279863482</v>
      </c>
      <c r="Q1470" s="8" t="s">
        <v>8321</v>
      </c>
      <c r="R1470" s="8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6">
        <f t="shared" si="92"/>
        <v>149.46417445482865</v>
      </c>
      <c r="Q1471" s="8" t="s">
        <v>8321</v>
      </c>
      <c r="R1471" s="8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6">
        <f t="shared" si="92"/>
        <v>23.172839506172838</v>
      </c>
      <c r="Q1472" s="8" t="s">
        <v>8321</v>
      </c>
      <c r="R1472" s="8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6">
        <f t="shared" si="92"/>
        <v>96.877551020408163</v>
      </c>
      <c r="Q1473" s="8" t="s">
        <v>8321</v>
      </c>
      <c r="R1473" s="8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6">
        <f t="shared" si="92"/>
        <v>103.20238095238095</v>
      </c>
      <c r="Q1474" s="8" t="s">
        <v>8321</v>
      </c>
      <c r="R1474" s="8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6">
        <f t="shared" si="92"/>
        <v>38.462553191489363</v>
      </c>
      <c r="Q1475" s="8" t="s">
        <v>8321</v>
      </c>
      <c r="R1475" s="8" t="s">
        <v>8341</v>
      </c>
      <c r="S1475" s="14">
        <f t="shared" ref="S1475:S1538" si="94">(((J1475/60)/60)/24)+DATE(1970,1,1)</f>
        <v>40939.979618055557</v>
      </c>
      <c r="T1475" s="14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6">
        <f t="shared" si="92"/>
        <v>44.315789473684212</v>
      </c>
      <c r="Q1476" s="8" t="s">
        <v>8321</v>
      </c>
      <c r="R1476" s="8" t="s">
        <v>8341</v>
      </c>
      <c r="S1476" s="14">
        <f t="shared" si="94"/>
        <v>41500.727916666663</v>
      </c>
      <c r="T1476" s="14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6">
        <f t="shared" si="92"/>
        <v>64.173356009070289</v>
      </c>
      <c r="Q1477" s="8" t="s">
        <v>8321</v>
      </c>
      <c r="R1477" s="8" t="s">
        <v>8341</v>
      </c>
      <c r="S1477" s="14">
        <f t="shared" si="94"/>
        <v>41960.722951388889</v>
      </c>
      <c r="T1477" s="14">
        <f t="shared" si="9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6">
        <f t="shared" si="92"/>
        <v>43.333275109170302</v>
      </c>
      <c r="Q1478" s="8" t="s">
        <v>8321</v>
      </c>
      <c r="R1478" s="8" t="s">
        <v>8341</v>
      </c>
      <c r="S1478" s="14">
        <f t="shared" si="94"/>
        <v>40766.041921296295</v>
      </c>
      <c r="T1478" s="14">
        <f t="shared" ref="T1478:T1541" si="95"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6">
        <f t="shared" si="92"/>
        <v>90.495934959349597</v>
      </c>
      <c r="Q1479" s="8" t="s">
        <v>8321</v>
      </c>
      <c r="R1479" s="8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6">
        <f t="shared" si="92"/>
        <v>29.187190495010373</v>
      </c>
      <c r="Q1480" s="8" t="s">
        <v>8321</v>
      </c>
      <c r="R1480" s="8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6">
        <f t="shared" si="92"/>
        <v>30.95774647887324</v>
      </c>
      <c r="Q1481" s="8" t="s">
        <v>8321</v>
      </c>
      <c r="R1481" s="8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6">
        <f t="shared" si="92"/>
        <v>92.157795275590544</v>
      </c>
      <c r="Q1482" s="8" t="s">
        <v>8321</v>
      </c>
      <c r="R1482" s="8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6">
        <f t="shared" si="92"/>
        <v>17.5</v>
      </c>
      <c r="Q1483" s="8" t="s">
        <v>8321</v>
      </c>
      <c r="R1483" s="8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6">
        <f t="shared" si="92"/>
        <v>5</v>
      </c>
      <c r="Q1484" s="8" t="s">
        <v>8321</v>
      </c>
      <c r="R1484" s="8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6">
        <f t="shared" si="92"/>
        <v>25</v>
      </c>
      <c r="Q1485" s="8" t="s">
        <v>8321</v>
      </c>
      <c r="R1485" s="8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6">
        <f t="shared" si="92"/>
        <v>0</v>
      </c>
      <c r="Q1486" s="8" t="s">
        <v>8321</v>
      </c>
      <c r="R1486" s="8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6">
        <f t="shared" si="92"/>
        <v>50</v>
      </c>
      <c r="Q1487" s="8" t="s">
        <v>8321</v>
      </c>
      <c r="R1487" s="8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6">
        <f t="shared" si="92"/>
        <v>16</v>
      </c>
      <c r="Q1488" s="8" t="s">
        <v>8321</v>
      </c>
      <c r="R1488" s="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6">
        <f t="shared" si="92"/>
        <v>0</v>
      </c>
      <c r="Q1489" s="8" t="s">
        <v>8321</v>
      </c>
      <c r="R1489" s="8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6">
        <f t="shared" si="92"/>
        <v>60</v>
      </c>
      <c r="Q1490" s="8" t="s">
        <v>8321</v>
      </c>
      <c r="R1490" s="8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6">
        <f t="shared" si="92"/>
        <v>0</v>
      </c>
      <c r="Q1491" s="8" t="s">
        <v>8321</v>
      </c>
      <c r="R1491" s="8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6">
        <f t="shared" si="92"/>
        <v>47.10526315789474</v>
      </c>
      <c r="Q1492" s="8" t="s">
        <v>8321</v>
      </c>
      <c r="R1492" s="8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6">
        <f t="shared" si="92"/>
        <v>100</v>
      </c>
      <c r="Q1493" s="8" t="s">
        <v>8321</v>
      </c>
      <c r="R1493" s="8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6">
        <f t="shared" si="92"/>
        <v>15</v>
      </c>
      <c r="Q1494" s="8" t="s">
        <v>8321</v>
      </c>
      <c r="R1494" s="8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6">
        <f t="shared" si="92"/>
        <v>0</v>
      </c>
      <c r="Q1495" s="8" t="s">
        <v>8321</v>
      </c>
      <c r="R1495" s="8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6">
        <f t="shared" si="92"/>
        <v>40.454545454545453</v>
      </c>
      <c r="Q1496" s="8" t="s">
        <v>8321</v>
      </c>
      <c r="R1496" s="8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6">
        <f t="shared" si="92"/>
        <v>0</v>
      </c>
      <c r="Q1497" s="8" t="s">
        <v>8321</v>
      </c>
      <c r="R1497" s="8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6">
        <f t="shared" si="92"/>
        <v>0</v>
      </c>
      <c r="Q1498" s="8" t="s">
        <v>8321</v>
      </c>
      <c r="R1498" s="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6">
        <f t="shared" si="92"/>
        <v>1</v>
      </c>
      <c r="Q1499" s="8" t="s">
        <v>8321</v>
      </c>
      <c r="R1499" s="8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6">
        <f t="shared" si="92"/>
        <v>19</v>
      </c>
      <c r="Q1500" s="8" t="s">
        <v>8321</v>
      </c>
      <c r="R1500" s="8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6">
        <f t="shared" si="92"/>
        <v>5</v>
      </c>
      <c r="Q1501" s="8" t="s">
        <v>8321</v>
      </c>
      <c r="R1501" s="8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6">
        <f t="shared" si="92"/>
        <v>46.733333333333334</v>
      </c>
      <c r="Q1502" s="8" t="s">
        <v>8321</v>
      </c>
      <c r="R1502" s="8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6">
        <f t="shared" si="92"/>
        <v>97.731073446327684</v>
      </c>
      <c r="Q1503" s="8" t="s">
        <v>8337</v>
      </c>
      <c r="R1503" s="8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6">
        <f t="shared" si="92"/>
        <v>67.835866261398181</v>
      </c>
      <c r="Q1504" s="8" t="s">
        <v>8337</v>
      </c>
      <c r="R1504" s="8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6">
        <f t="shared" si="92"/>
        <v>56.98492957746479</v>
      </c>
      <c r="Q1505" s="8" t="s">
        <v>8337</v>
      </c>
      <c r="R1505" s="8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6">
        <f t="shared" si="92"/>
        <v>67.159851301115239</v>
      </c>
      <c r="Q1506" s="8" t="s">
        <v>8337</v>
      </c>
      <c r="R1506" s="8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6">
        <f t="shared" si="92"/>
        <v>48.037681159420288</v>
      </c>
      <c r="Q1507" s="8" t="s">
        <v>8337</v>
      </c>
      <c r="R1507" s="8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6">
        <f t="shared" si="92"/>
        <v>38.860465116279073</v>
      </c>
      <c r="Q1508" s="8" t="s">
        <v>8337</v>
      </c>
      <c r="R1508" s="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6">
        <f t="shared" si="92"/>
        <v>78.181818181818187</v>
      </c>
      <c r="Q1509" s="8" t="s">
        <v>8337</v>
      </c>
      <c r="R1509" s="8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6">
        <f t="shared" si="92"/>
        <v>97.113744075829388</v>
      </c>
      <c r="Q1510" s="8" t="s">
        <v>8337</v>
      </c>
      <c r="R1510" s="8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6">
        <f t="shared" si="92"/>
        <v>110.39397959183674</v>
      </c>
      <c r="Q1511" s="8" t="s">
        <v>8337</v>
      </c>
      <c r="R1511" s="8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6">
        <f t="shared" si="92"/>
        <v>39.91506172839506</v>
      </c>
      <c r="Q1512" s="8" t="s">
        <v>8337</v>
      </c>
      <c r="R1512" s="8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6">
        <f t="shared" si="92"/>
        <v>75.975728155339809</v>
      </c>
      <c r="Q1513" s="8" t="s">
        <v>8337</v>
      </c>
      <c r="R1513" s="8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6">
        <f t="shared" si="92"/>
        <v>58.379104477611939</v>
      </c>
      <c r="Q1514" s="8" t="s">
        <v>8337</v>
      </c>
      <c r="R1514" s="8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6">
        <f t="shared" si="92"/>
        <v>55.82093023255814</v>
      </c>
      <c r="Q1515" s="8" t="s">
        <v>8337</v>
      </c>
      <c r="R1515" s="8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6">
        <f t="shared" si="92"/>
        <v>151.24431818181819</v>
      </c>
      <c r="Q1516" s="8" t="s">
        <v>8337</v>
      </c>
      <c r="R1516" s="8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6">
        <f t="shared" si="92"/>
        <v>849.67027027027029</v>
      </c>
      <c r="Q1517" s="8" t="s">
        <v>8337</v>
      </c>
      <c r="R1517" s="8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6">
        <f t="shared" si="92"/>
        <v>159.24137931034483</v>
      </c>
      <c r="Q1518" s="8" t="s">
        <v>8337</v>
      </c>
      <c r="R1518" s="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6">
        <f t="shared" si="92"/>
        <v>39.507317073170732</v>
      </c>
      <c r="Q1519" s="8" t="s">
        <v>8337</v>
      </c>
      <c r="R1519" s="8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6">
        <f t="shared" si="92"/>
        <v>130.52966101694915</v>
      </c>
      <c r="Q1520" s="8" t="s">
        <v>8337</v>
      </c>
      <c r="R1520" s="8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6">
        <f t="shared" si="92"/>
        <v>64.156896551724131</v>
      </c>
      <c r="Q1521" s="8" t="s">
        <v>8337</v>
      </c>
      <c r="R1521" s="8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6">
        <f t="shared" si="92"/>
        <v>111.52694610778443</v>
      </c>
      <c r="Q1522" s="8" t="s">
        <v>8337</v>
      </c>
      <c r="R1522" s="8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6">
        <f t="shared" si="92"/>
        <v>170.44680851063831</v>
      </c>
      <c r="Q1523" s="8" t="s">
        <v>8337</v>
      </c>
      <c r="R1523" s="8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6">
        <f t="shared" si="92"/>
        <v>133.7391592920354</v>
      </c>
      <c r="Q1524" s="8" t="s">
        <v>8337</v>
      </c>
      <c r="R1524" s="8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6">
        <f t="shared" si="92"/>
        <v>95.834024896265561</v>
      </c>
      <c r="Q1525" s="8" t="s">
        <v>8337</v>
      </c>
      <c r="R1525" s="8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6">
        <f t="shared" si="92"/>
        <v>221.78571428571428</v>
      </c>
      <c r="Q1526" s="8" t="s">
        <v>8337</v>
      </c>
      <c r="R1526" s="8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6">
        <f t="shared" si="92"/>
        <v>32.315357142857138</v>
      </c>
      <c r="Q1527" s="8" t="s">
        <v>8337</v>
      </c>
      <c r="R1527" s="8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6">
        <f t="shared" si="92"/>
        <v>98.839285714285708</v>
      </c>
      <c r="Q1528" s="8" t="s">
        <v>8337</v>
      </c>
      <c r="R1528" s="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6">
        <f t="shared" si="92"/>
        <v>55.222142857142863</v>
      </c>
      <c r="Q1529" s="8" t="s">
        <v>8337</v>
      </c>
      <c r="R1529" s="8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6">
        <f t="shared" si="92"/>
        <v>52.793750000000003</v>
      </c>
      <c r="Q1530" s="8" t="s">
        <v>8337</v>
      </c>
      <c r="R1530" s="8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6">
        <f t="shared" si="92"/>
        <v>135.66666666666666</v>
      </c>
      <c r="Q1531" s="8" t="s">
        <v>8337</v>
      </c>
      <c r="R1531" s="8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6">
        <f t="shared" si="92"/>
        <v>53.991990846681922</v>
      </c>
      <c r="Q1532" s="8" t="s">
        <v>8337</v>
      </c>
      <c r="R1532" s="8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6">
        <f t="shared" ref="P1533:P1596" si="96">IFERROR(E1533/L1533, 0)</f>
        <v>56.643835616438359</v>
      </c>
      <c r="Q1533" s="8" t="s">
        <v>8337</v>
      </c>
      <c r="R1533" s="8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6">
        <f t="shared" si="96"/>
        <v>82.316326530612244</v>
      </c>
      <c r="Q1534" s="8" t="s">
        <v>8337</v>
      </c>
      <c r="R1534" s="8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6">
        <f t="shared" si="96"/>
        <v>88.26081081081081</v>
      </c>
      <c r="Q1535" s="8" t="s">
        <v>8337</v>
      </c>
      <c r="R1535" s="8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6">
        <f t="shared" si="96"/>
        <v>84.905149051490511</v>
      </c>
      <c r="Q1536" s="8" t="s">
        <v>8337</v>
      </c>
      <c r="R1536" s="8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6">
        <f t="shared" si="96"/>
        <v>48.154545454545456</v>
      </c>
      <c r="Q1537" s="8" t="s">
        <v>8337</v>
      </c>
      <c r="R1537" s="8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6">
        <f t="shared" si="96"/>
        <v>66.015406593406595</v>
      </c>
      <c r="Q1538" s="8" t="s">
        <v>8337</v>
      </c>
      <c r="R1538" s="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6">
        <f t="shared" si="96"/>
        <v>96.375</v>
      </c>
      <c r="Q1539" s="8" t="s">
        <v>8337</v>
      </c>
      <c r="R1539" s="8" t="s">
        <v>8338</v>
      </c>
      <c r="S1539" s="14">
        <f t="shared" ref="S1539:S1602" si="98">(((J1539/60)/60)/24)+DATE(1970,1,1)</f>
        <v>42552.315127314811</v>
      </c>
      <c r="T1539" s="14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6">
        <f t="shared" si="96"/>
        <v>156.17391304347825</v>
      </c>
      <c r="Q1540" s="8" t="s">
        <v>8337</v>
      </c>
      <c r="R1540" s="8" t="s">
        <v>8338</v>
      </c>
      <c r="S1540" s="14">
        <f t="shared" si="98"/>
        <v>41981.782060185185</v>
      </c>
      <c r="T1540" s="14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6">
        <f t="shared" si="96"/>
        <v>95.764859154929582</v>
      </c>
      <c r="Q1541" s="8" t="s">
        <v>8337</v>
      </c>
      <c r="R1541" s="8" t="s">
        <v>8338</v>
      </c>
      <c r="S1541" s="14">
        <f t="shared" si="98"/>
        <v>42705.919201388882</v>
      </c>
      <c r="T1541" s="14">
        <f t="shared" si="9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6">
        <f t="shared" si="96"/>
        <v>180.40816326530611</v>
      </c>
      <c r="Q1542" s="8" t="s">
        <v>8337</v>
      </c>
      <c r="R1542" s="8" t="s">
        <v>8338</v>
      </c>
      <c r="S1542" s="14">
        <f t="shared" si="98"/>
        <v>41939.00712962963</v>
      </c>
      <c r="T1542" s="14">
        <f t="shared" ref="T1542:T1605" si="99"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6">
        <f t="shared" si="96"/>
        <v>3</v>
      </c>
      <c r="Q1543" s="8" t="s">
        <v>8337</v>
      </c>
      <c r="R1543" s="8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6">
        <f t="shared" si="96"/>
        <v>20</v>
      </c>
      <c r="Q1544" s="8" t="s">
        <v>8337</v>
      </c>
      <c r="R1544" s="8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6">
        <f t="shared" si="96"/>
        <v>10</v>
      </c>
      <c r="Q1545" s="8" t="s">
        <v>8337</v>
      </c>
      <c r="R1545" s="8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6">
        <f t="shared" si="96"/>
        <v>0</v>
      </c>
      <c r="Q1546" s="8" t="s">
        <v>8337</v>
      </c>
      <c r="R1546" s="8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6">
        <f t="shared" si="96"/>
        <v>1</v>
      </c>
      <c r="Q1547" s="8" t="s">
        <v>8337</v>
      </c>
      <c r="R1547" s="8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6">
        <f t="shared" si="96"/>
        <v>26.272727272727273</v>
      </c>
      <c r="Q1548" s="8" t="s">
        <v>8337</v>
      </c>
      <c r="R1548" s="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6">
        <f t="shared" si="96"/>
        <v>0</v>
      </c>
      <c r="Q1549" s="8" t="s">
        <v>8337</v>
      </c>
      <c r="R1549" s="8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6">
        <f t="shared" si="96"/>
        <v>60</v>
      </c>
      <c r="Q1550" s="8" t="s">
        <v>8337</v>
      </c>
      <c r="R1550" s="8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6">
        <f t="shared" si="96"/>
        <v>28.333333333333332</v>
      </c>
      <c r="Q1551" s="8" t="s">
        <v>8337</v>
      </c>
      <c r="R1551" s="8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6">
        <f t="shared" si="96"/>
        <v>14.428571428571429</v>
      </c>
      <c r="Q1552" s="8" t="s">
        <v>8337</v>
      </c>
      <c r="R1552" s="8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6">
        <f t="shared" si="96"/>
        <v>0</v>
      </c>
      <c r="Q1553" s="8" t="s">
        <v>8337</v>
      </c>
      <c r="R1553" s="8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6">
        <f t="shared" si="96"/>
        <v>132.1875</v>
      </c>
      <c r="Q1554" s="8" t="s">
        <v>8337</v>
      </c>
      <c r="R1554" s="8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6">
        <f t="shared" si="96"/>
        <v>0</v>
      </c>
      <c r="Q1555" s="8" t="s">
        <v>8337</v>
      </c>
      <c r="R1555" s="8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6">
        <f t="shared" si="96"/>
        <v>0</v>
      </c>
      <c r="Q1556" s="8" t="s">
        <v>8337</v>
      </c>
      <c r="R1556" s="8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6">
        <f t="shared" si="96"/>
        <v>0</v>
      </c>
      <c r="Q1557" s="8" t="s">
        <v>8337</v>
      </c>
      <c r="R1557" s="8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6">
        <f t="shared" si="96"/>
        <v>56.416666666666664</v>
      </c>
      <c r="Q1558" s="8" t="s">
        <v>8337</v>
      </c>
      <c r="R1558" s="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6">
        <f t="shared" si="96"/>
        <v>100</v>
      </c>
      <c r="Q1559" s="8" t="s">
        <v>8337</v>
      </c>
      <c r="R1559" s="8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6">
        <f t="shared" si="96"/>
        <v>11.666666666666666</v>
      </c>
      <c r="Q1560" s="8" t="s">
        <v>8337</v>
      </c>
      <c r="R1560" s="8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6">
        <f t="shared" si="96"/>
        <v>50</v>
      </c>
      <c r="Q1561" s="8" t="s">
        <v>8337</v>
      </c>
      <c r="R1561" s="8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6">
        <f t="shared" si="96"/>
        <v>23.5</v>
      </c>
      <c r="Q1562" s="8" t="s">
        <v>8337</v>
      </c>
      <c r="R1562" s="8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6">
        <f t="shared" si="96"/>
        <v>67</v>
      </c>
      <c r="Q1563" s="8" t="s">
        <v>8321</v>
      </c>
      <c r="R1563" s="8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6">
        <f t="shared" si="96"/>
        <v>0</v>
      </c>
      <c r="Q1564" s="8" t="s">
        <v>8321</v>
      </c>
      <c r="R1564" s="8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6">
        <f t="shared" si="96"/>
        <v>42.5</v>
      </c>
      <c r="Q1565" s="8" t="s">
        <v>8321</v>
      </c>
      <c r="R1565" s="8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6">
        <f t="shared" si="96"/>
        <v>10</v>
      </c>
      <c r="Q1566" s="8" t="s">
        <v>8321</v>
      </c>
      <c r="R1566" s="8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6">
        <f t="shared" si="96"/>
        <v>100</v>
      </c>
      <c r="Q1567" s="8" t="s">
        <v>8321</v>
      </c>
      <c r="R1567" s="8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6">
        <f t="shared" si="96"/>
        <v>108.05084745762711</v>
      </c>
      <c r="Q1568" s="8" t="s">
        <v>8321</v>
      </c>
      <c r="R1568" s="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6">
        <f t="shared" si="96"/>
        <v>26.923076923076923</v>
      </c>
      <c r="Q1569" s="8" t="s">
        <v>8321</v>
      </c>
      <c r="R1569" s="8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6">
        <f t="shared" si="96"/>
        <v>155</v>
      </c>
      <c r="Q1570" s="8" t="s">
        <v>8321</v>
      </c>
      <c r="R1570" s="8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6">
        <f t="shared" si="96"/>
        <v>0</v>
      </c>
      <c r="Q1571" s="8" t="s">
        <v>8321</v>
      </c>
      <c r="R1571" s="8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6">
        <f t="shared" si="96"/>
        <v>47.769230769230766</v>
      </c>
      <c r="Q1572" s="8" t="s">
        <v>8321</v>
      </c>
      <c r="R1572" s="8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6">
        <f t="shared" si="96"/>
        <v>20</v>
      </c>
      <c r="Q1573" s="8" t="s">
        <v>8321</v>
      </c>
      <c r="R1573" s="8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6">
        <f t="shared" si="96"/>
        <v>41.666666666666664</v>
      </c>
      <c r="Q1574" s="8" t="s">
        <v>8321</v>
      </c>
      <c r="R1574" s="8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6">
        <f t="shared" si="96"/>
        <v>74.333333333333329</v>
      </c>
      <c r="Q1575" s="8" t="s">
        <v>8321</v>
      </c>
      <c r="R1575" s="8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6">
        <f t="shared" si="96"/>
        <v>84.333333333333329</v>
      </c>
      <c r="Q1576" s="8" t="s">
        <v>8321</v>
      </c>
      <c r="R1576" s="8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6">
        <f t="shared" si="96"/>
        <v>65.457142857142856</v>
      </c>
      <c r="Q1577" s="8" t="s">
        <v>8321</v>
      </c>
      <c r="R1577" s="8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6">
        <f t="shared" si="96"/>
        <v>65</v>
      </c>
      <c r="Q1578" s="8" t="s">
        <v>8321</v>
      </c>
      <c r="R1578" s="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6">
        <f t="shared" si="96"/>
        <v>27.5</v>
      </c>
      <c r="Q1579" s="8" t="s">
        <v>8321</v>
      </c>
      <c r="R1579" s="8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6">
        <f t="shared" si="96"/>
        <v>51.25</v>
      </c>
      <c r="Q1580" s="8" t="s">
        <v>8321</v>
      </c>
      <c r="R1580" s="8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6">
        <f t="shared" si="96"/>
        <v>14</v>
      </c>
      <c r="Q1581" s="8" t="s">
        <v>8321</v>
      </c>
      <c r="R1581" s="8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6">
        <f t="shared" si="96"/>
        <v>0</v>
      </c>
      <c r="Q1582" s="8" t="s">
        <v>8321</v>
      </c>
      <c r="R1582" s="8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6">
        <f t="shared" si="96"/>
        <v>5</v>
      </c>
      <c r="Q1583" s="8" t="s">
        <v>8337</v>
      </c>
      <c r="R1583" s="8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6">
        <f t="shared" si="96"/>
        <v>31</v>
      </c>
      <c r="Q1584" s="8" t="s">
        <v>8337</v>
      </c>
      <c r="R1584" s="8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6">
        <f t="shared" si="96"/>
        <v>15</v>
      </c>
      <c r="Q1585" s="8" t="s">
        <v>8337</v>
      </c>
      <c r="R1585" s="8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6">
        <f t="shared" si="96"/>
        <v>0</v>
      </c>
      <c r="Q1586" s="8" t="s">
        <v>8337</v>
      </c>
      <c r="R1586" s="8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6">
        <f t="shared" si="96"/>
        <v>131.66666666666666</v>
      </c>
      <c r="Q1587" s="8" t="s">
        <v>8337</v>
      </c>
      <c r="R1587" s="8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6">
        <f t="shared" si="96"/>
        <v>0</v>
      </c>
      <c r="Q1588" s="8" t="s">
        <v>8337</v>
      </c>
      <c r="R1588" s="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6">
        <f t="shared" si="96"/>
        <v>1</v>
      </c>
      <c r="Q1589" s="8" t="s">
        <v>8337</v>
      </c>
      <c r="R1589" s="8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6">
        <f t="shared" si="96"/>
        <v>0</v>
      </c>
      <c r="Q1590" s="8" t="s">
        <v>8337</v>
      </c>
      <c r="R1590" s="8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6">
        <f t="shared" si="96"/>
        <v>0</v>
      </c>
      <c r="Q1591" s="8" t="s">
        <v>8337</v>
      </c>
      <c r="R1591" s="8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6">
        <f t="shared" si="96"/>
        <v>510</v>
      </c>
      <c r="Q1592" s="8" t="s">
        <v>8337</v>
      </c>
      <c r="R1592" s="8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6">
        <f t="shared" si="96"/>
        <v>44.478260869565219</v>
      </c>
      <c r="Q1593" s="8" t="s">
        <v>8337</v>
      </c>
      <c r="R1593" s="8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6">
        <f t="shared" si="96"/>
        <v>0</v>
      </c>
      <c r="Q1594" s="8" t="s">
        <v>8337</v>
      </c>
      <c r="R1594" s="8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6">
        <f t="shared" si="96"/>
        <v>1</v>
      </c>
      <c r="Q1595" s="8" t="s">
        <v>8337</v>
      </c>
      <c r="R1595" s="8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6">
        <f t="shared" si="96"/>
        <v>20.5</v>
      </c>
      <c r="Q1596" s="8" t="s">
        <v>8337</v>
      </c>
      <c r="R1596" s="8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6">
        <f t="shared" ref="P1597:P1660" si="100">IFERROR(E1597/L1597, 0)</f>
        <v>40</v>
      </c>
      <c r="Q1597" s="8" t="s">
        <v>8337</v>
      </c>
      <c r="R1597" s="8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6">
        <f t="shared" si="100"/>
        <v>25</v>
      </c>
      <c r="Q1598" s="8" t="s">
        <v>8337</v>
      </c>
      <c r="R1598" s="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6">
        <f t="shared" si="100"/>
        <v>0</v>
      </c>
      <c r="Q1599" s="8" t="s">
        <v>8337</v>
      </c>
      <c r="R1599" s="8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6">
        <f t="shared" si="100"/>
        <v>1</v>
      </c>
      <c r="Q1600" s="8" t="s">
        <v>8337</v>
      </c>
      <c r="R1600" s="8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6">
        <f t="shared" si="100"/>
        <v>0</v>
      </c>
      <c r="Q1601" s="8" t="s">
        <v>8337</v>
      </c>
      <c r="R1601" s="8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6">
        <f t="shared" si="100"/>
        <v>40.777777777777779</v>
      </c>
      <c r="Q1602" s="8" t="s">
        <v>8337</v>
      </c>
      <c r="R1602" s="8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6">
        <f t="shared" si="100"/>
        <v>48.325535714285714</v>
      </c>
      <c r="Q1603" s="8" t="s">
        <v>8324</v>
      </c>
      <c r="R1603" s="8" t="s">
        <v>8325</v>
      </c>
      <c r="S1603" s="14">
        <f t="shared" ref="S1603:S1666" si="102">(((J1603/60)/60)/24)+DATE(1970,1,1)</f>
        <v>40638.092974537038</v>
      </c>
      <c r="T1603" s="14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6">
        <f t="shared" si="100"/>
        <v>46.953125</v>
      </c>
      <c r="Q1604" s="8" t="s">
        <v>8324</v>
      </c>
      <c r="R1604" s="8" t="s">
        <v>8325</v>
      </c>
      <c r="S1604" s="14">
        <f t="shared" si="102"/>
        <v>40788.297650462962</v>
      </c>
      <c r="T1604" s="14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6">
        <f t="shared" si="100"/>
        <v>66.688666666666663</v>
      </c>
      <c r="Q1605" s="8" t="s">
        <v>8324</v>
      </c>
      <c r="R1605" s="8" t="s">
        <v>8325</v>
      </c>
      <c r="S1605" s="14">
        <f t="shared" si="102"/>
        <v>40876.169664351852</v>
      </c>
      <c r="T1605" s="14">
        <f t="shared" si="9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6">
        <f t="shared" si="100"/>
        <v>48.842857142857142</v>
      </c>
      <c r="Q1606" s="8" t="s">
        <v>8324</v>
      </c>
      <c r="R1606" s="8" t="s">
        <v>8325</v>
      </c>
      <c r="S1606" s="14">
        <f t="shared" si="102"/>
        <v>40945.845312500001</v>
      </c>
      <c r="T1606" s="14">
        <f t="shared" ref="T1606:T1669" si="103"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6">
        <f t="shared" si="100"/>
        <v>137.30909090909091</v>
      </c>
      <c r="Q1607" s="8" t="s">
        <v>8324</v>
      </c>
      <c r="R1607" s="8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6">
        <f t="shared" si="100"/>
        <v>87.829673913043479</v>
      </c>
      <c r="Q1608" s="8" t="s">
        <v>8324</v>
      </c>
      <c r="R1608" s="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6">
        <f t="shared" si="100"/>
        <v>70.785365853658533</v>
      </c>
      <c r="Q1609" s="8" t="s">
        <v>8324</v>
      </c>
      <c r="R1609" s="8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6">
        <f t="shared" si="100"/>
        <v>52.826086956521742</v>
      </c>
      <c r="Q1610" s="8" t="s">
        <v>8324</v>
      </c>
      <c r="R1610" s="8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6">
        <f t="shared" si="100"/>
        <v>443.75</v>
      </c>
      <c r="Q1611" s="8" t="s">
        <v>8324</v>
      </c>
      <c r="R1611" s="8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6">
        <f t="shared" si="100"/>
        <v>48.544642857142854</v>
      </c>
      <c r="Q1612" s="8" t="s">
        <v>8324</v>
      </c>
      <c r="R1612" s="8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6">
        <f t="shared" si="100"/>
        <v>37.074074074074076</v>
      </c>
      <c r="Q1613" s="8" t="s">
        <v>8324</v>
      </c>
      <c r="R1613" s="8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6">
        <f t="shared" si="100"/>
        <v>50</v>
      </c>
      <c r="Q1614" s="8" t="s">
        <v>8324</v>
      </c>
      <c r="R1614" s="8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6">
        <f t="shared" si="100"/>
        <v>39.03846153846154</v>
      </c>
      <c r="Q1615" s="8" t="s">
        <v>8324</v>
      </c>
      <c r="R1615" s="8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6">
        <f t="shared" si="100"/>
        <v>66.688311688311686</v>
      </c>
      <c r="Q1616" s="8" t="s">
        <v>8324</v>
      </c>
      <c r="R1616" s="8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6">
        <f t="shared" si="100"/>
        <v>67.132352941176464</v>
      </c>
      <c r="Q1617" s="8" t="s">
        <v>8324</v>
      </c>
      <c r="R1617" s="8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6">
        <f t="shared" si="100"/>
        <v>66.369426751592357</v>
      </c>
      <c r="Q1618" s="8" t="s">
        <v>8324</v>
      </c>
      <c r="R1618" s="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6">
        <f t="shared" si="100"/>
        <v>64.620253164556956</v>
      </c>
      <c r="Q1619" s="8" t="s">
        <v>8324</v>
      </c>
      <c r="R1619" s="8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6">
        <f t="shared" si="100"/>
        <v>58.370370370370374</v>
      </c>
      <c r="Q1620" s="8" t="s">
        <v>8324</v>
      </c>
      <c r="R1620" s="8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6">
        <f t="shared" si="100"/>
        <v>86.956521739130437</v>
      </c>
      <c r="Q1621" s="8" t="s">
        <v>8324</v>
      </c>
      <c r="R1621" s="8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6">
        <f t="shared" si="100"/>
        <v>66.470588235294116</v>
      </c>
      <c r="Q1622" s="8" t="s">
        <v>8324</v>
      </c>
      <c r="R1622" s="8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6">
        <f t="shared" si="100"/>
        <v>163.78378378378378</v>
      </c>
      <c r="Q1623" s="8" t="s">
        <v>8324</v>
      </c>
      <c r="R1623" s="8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6">
        <f t="shared" si="100"/>
        <v>107.98461538461538</v>
      </c>
      <c r="Q1624" s="8" t="s">
        <v>8324</v>
      </c>
      <c r="R1624" s="8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6">
        <f t="shared" si="100"/>
        <v>42.111111111111114</v>
      </c>
      <c r="Q1625" s="8" t="s">
        <v>8324</v>
      </c>
      <c r="R1625" s="8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6">
        <f t="shared" si="100"/>
        <v>47.2</v>
      </c>
      <c r="Q1626" s="8" t="s">
        <v>8324</v>
      </c>
      <c r="R1626" s="8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6">
        <f t="shared" si="100"/>
        <v>112.01923076923077</v>
      </c>
      <c r="Q1627" s="8" t="s">
        <v>8324</v>
      </c>
      <c r="R1627" s="8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6">
        <f t="shared" si="100"/>
        <v>74.953703703703709</v>
      </c>
      <c r="Q1628" s="8" t="s">
        <v>8324</v>
      </c>
      <c r="R1628" s="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6">
        <f t="shared" si="100"/>
        <v>61.578947368421055</v>
      </c>
      <c r="Q1629" s="8" t="s">
        <v>8324</v>
      </c>
      <c r="R1629" s="8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6">
        <f t="shared" si="100"/>
        <v>45.875</v>
      </c>
      <c r="Q1630" s="8" t="s">
        <v>8324</v>
      </c>
      <c r="R1630" s="8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6">
        <f t="shared" si="100"/>
        <v>75.853658536585371</v>
      </c>
      <c r="Q1631" s="8" t="s">
        <v>8324</v>
      </c>
      <c r="R1631" s="8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6">
        <f t="shared" si="100"/>
        <v>84.206349206349202</v>
      </c>
      <c r="Q1632" s="8" t="s">
        <v>8324</v>
      </c>
      <c r="R1632" s="8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6">
        <f t="shared" si="100"/>
        <v>117.22556390977444</v>
      </c>
      <c r="Q1633" s="8" t="s">
        <v>8324</v>
      </c>
      <c r="R1633" s="8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6">
        <f t="shared" si="100"/>
        <v>86.489361702127653</v>
      </c>
      <c r="Q1634" s="8" t="s">
        <v>8324</v>
      </c>
      <c r="R1634" s="8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6">
        <f t="shared" si="100"/>
        <v>172.41379310344828</v>
      </c>
      <c r="Q1635" s="8" t="s">
        <v>8324</v>
      </c>
      <c r="R1635" s="8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6">
        <f t="shared" si="100"/>
        <v>62.8125</v>
      </c>
      <c r="Q1636" s="8" t="s">
        <v>8324</v>
      </c>
      <c r="R1636" s="8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6">
        <f t="shared" si="100"/>
        <v>67.729729729729726</v>
      </c>
      <c r="Q1637" s="8" t="s">
        <v>8324</v>
      </c>
      <c r="R1637" s="8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6">
        <f t="shared" si="100"/>
        <v>53.5632183908046</v>
      </c>
      <c r="Q1638" s="8" t="s">
        <v>8324</v>
      </c>
      <c r="R1638" s="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6">
        <f t="shared" si="100"/>
        <v>34.6</v>
      </c>
      <c r="Q1639" s="8" t="s">
        <v>8324</v>
      </c>
      <c r="R1639" s="8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6">
        <f t="shared" si="100"/>
        <v>38.888888888888886</v>
      </c>
      <c r="Q1640" s="8" t="s">
        <v>8324</v>
      </c>
      <c r="R1640" s="8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6">
        <f t="shared" si="100"/>
        <v>94.736842105263165</v>
      </c>
      <c r="Q1641" s="8" t="s">
        <v>8324</v>
      </c>
      <c r="R1641" s="8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6">
        <f t="shared" si="100"/>
        <v>39.967058823529413</v>
      </c>
      <c r="Q1642" s="8" t="s">
        <v>8324</v>
      </c>
      <c r="R1642" s="8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6">
        <f t="shared" si="100"/>
        <v>97.5</v>
      </c>
      <c r="Q1643" s="8" t="s">
        <v>8324</v>
      </c>
      <c r="R1643" s="8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6">
        <f t="shared" si="100"/>
        <v>42.857142857142854</v>
      </c>
      <c r="Q1644" s="8" t="s">
        <v>8324</v>
      </c>
      <c r="R1644" s="8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6">
        <f t="shared" si="100"/>
        <v>168.51351351351352</v>
      </c>
      <c r="Q1645" s="8" t="s">
        <v>8324</v>
      </c>
      <c r="R1645" s="8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6">
        <f t="shared" si="100"/>
        <v>85.546875</v>
      </c>
      <c r="Q1646" s="8" t="s">
        <v>8324</v>
      </c>
      <c r="R1646" s="8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6">
        <f t="shared" si="100"/>
        <v>554</v>
      </c>
      <c r="Q1647" s="8" t="s">
        <v>8324</v>
      </c>
      <c r="R1647" s="8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6">
        <f t="shared" si="100"/>
        <v>26.554216867469879</v>
      </c>
      <c r="Q1648" s="8" t="s">
        <v>8324</v>
      </c>
      <c r="R1648" s="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6">
        <f t="shared" si="100"/>
        <v>113.82608695652173</v>
      </c>
      <c r="Q1649" s="8" t="s">
        <v>8324</v>
      </c>
      <c r="R1649" s="8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6">
        <f t="shared" si="100"/>
        <v>32.011111111111113</v>
      </c>
      <c r="Q1650" s="8" t="s">
        <v>8324</v>
      </c>
      <c r="R1650" s="8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6">
        <f t="shared" si="100"/>
        <v>47.189259259259259</v>
      </c>
      <c r="Q1651" s="8" t="s">
        <v>8324</v>
      </c>
      <c r="R1651" s="8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6">
        <f t="shared" si="100"/>
        <v>88.46875</v>
      </c>
      <c r="Q1652" s="8" t="s">
        <v>8324</v>
      </c>
      <c r="R1652" s="8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6">
        <f t="shared" si="100"/>
        <v>100.75</v>
      </c>
      <c r="Q1653" s="8" t="s">
        <v>8324</v>
      </c>
      <c r="R1653" s="8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6">
        <f t="shared" si="100"/>
        <v>64.714285714285708</v>
      </c>
      <c r="Q1654" s="8" t="s">
        <v>8324</v>
      </c>
      <c r="R1654" s="8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6">
        <f t="shared" si="100"/>
        <v>51.854285714285716</v>
      </c>
      <c r="Q1655" s="8" t="s">
        <v>8324</v>
      </c>
      <c r="R1655" s="8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6">
        <f t="shared" si="100"/>
        <v>38.794117647058826</v>
      </c>
      <c r="Q1656" s="8" t="s">
        <v>8324</v>
      </c>
      <c r="R1656" s="8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6">
        <f t="shared" si="100"/>
        <v>44.645833333333336</v>
      </c>
      <c r="Q1657" s="8" t="s">
        <v>8324</v>
      </c>
      <c r="R1657" s="8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6">
        <f t="shared" si="100"/>
        <v>156.77333333333334</v>
      </c>
      <c r="Q1658" s="8" t="s">
        <v>8324</v>
      </c>
      <c r="R1658" s="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6">
        <f t="shared" si="100"/>
        <v>118.70339366515837</v>
      </c>
      <c r="Q1659" s="8" t="s">
        <v>8324</v>
      </c>
      <c r="R1659" s="8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6">
        <f t="shared" si="100"/>
        <v>74.149532710280369</v>
      </c>
      <c r="Q1660" s="8" t="s">
        <v>8324</v>
      </c>
      <c r="R1660" s="8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6">
        <f t="shared" ref="P1661:P1724" si="104">IFERROR(E1661/L1661, 0)</f>
        <v>12.533333333333333</v>
      </c>
      <c r="Q1661" s="8" t="s">
        <v>8324</v>
      </c>
      <c r="R1661" s="8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6">
        <f t="shared" si="104"/>
        <v>27.861111111111111</v>
      </c>
      <c r="Q1662" s="8" t="s">
        <v>8324</v>
      </c>
      <c r="R1662" s="8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6">
        <f t="shared" si="104"/>
        <v>80.178217821782184</v>
      </c>
      <c r="Q1663" s="8" t="s">
        <v>8324</v>
      </c>
      <c r="R1663" s="8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6">
        <f t="shared" si="104"/>
        <v>132.43548387096774</v>
      </c>
      <c r="Q1664" s="8" t="s">
        <v>8324</v>
      </c>
      <c r="R1664" s="8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6">
        <f t="shared" si="104"/>
        <v>33.75</v>
      </c>
      <c r="Q1665" s="8" t="s">
        <v>8324</v>
      </c>
      <c r="R1665" s="8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6">
        <f t="shared" si="104"/>
        <v>34.384494382022467</v>
      </c>
      <c r="Q1666" s="8" t="s">
        <v>8324</v>
      </c>
      <c r="R1666" s="8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6">
        <f t="shared" si="104"/>
        <v>44.956989247311824</v>
      </c>
      <c r="Q1667" s="8" t="s">
        <v>8324</v>
      </c>
      <c r="R1667" s="8" t="s">
        <v>8345</v>
      </c>
      <c r="S1667" s="14">
        <f t="shared" ref="S1667:S1730" si="106">(((J1667/60)/60)/24)+DATE(1970,1,1)</f>
        <v>40564.649456018517</v>
      </c>
      <c r="T1667" s="14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6">
        <f t="shared" si="104"/>
        <v>41.04081632653061</v>
      </c>
      <c r="Q1668" s="8" t="s">
        <v>8324</v>
      </c>
      <c r="R1668" s="8" t="s">
        <v>8345</v>
      </c>
      <c r="S1668" s="14">
        <f t="shared" si="106"/>
        <v>41331.253159722226</v>
      </c>
      <c r="T1668" s="14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6">
        <f t="shared" si="104"/>
        <v>52.597560975609753</v>
      </c>
      <c r="Q1669" s="8" t="s">
        <v>8324</v>
      </c>
      <c r="R1669" s="8" t="s">
        <v>8345</v>
      </c>
      <c r="S1669" s="14">
        <f t="shared" si="106"/>
        <v>41682.0705787037</v>
      </c>
      <c r="T1669" s="14">
        <f t="shared" si="10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6">
        <f t="shared" si="104"/>
        <v>70.784482758620683</v>
      </c>
      <c r="Q1670" s="8" t="s">
        <v>8324</v>
      </c>
      <c r="R1670" s="8" t="s">
        <v>8345</v>
      </c>
      <c r="S1670" s="14">
        <f t="shared" si="106"/>
        <v>40845.14975694444</v>
      </c>
      <c r="T1670" s="14">
        <f t="shared" ref="T1670:T1733" si="107"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6">
        <f t="shared" si="104"/>
        <v>53.75</v>
      </c>
      <c r="Q1671" s="8" t="s">
        <v>8324</v>
      </c>
      <c r="R1671" s="8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6">
        <f t="shared" si="104"/>
        <v>44.608695652173914</v>
      </c>
      <c r="Q1672" s="8" t="s">
        <v>8324</v>
      </c>
      <c r="R1672" s="8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6">
        <f t="shared" si="104"/>
        <v>26.148961038961041</v>
      </c>
      <c r="Q1673" s="8" t="s">
        <v>8324</v>
      </c>
      <c r="R1673" s="8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6">
        <f t="shared" si="104"/>
        <v>39.183673469387756</v>
      </c>
      <c r="Q1674" s="8" t="s">
        <v>8324</v>
      </c>
      <c r="R1674" s="8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6">
        <f t="shared" si="104"/>
        <v>45.593220338983052</v>
      </c>
      <c r="Q1675" s="8" t="s">
        <v>8324</v>
      </c>
      <c r="R1675" s="8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6">
        <f t="shared" si="104"/>
        <v>89.247787610619469</v>
      </c>
      <c r="Q1676" s="8" t="s">
        <v>8324</v>
      </c>
      <c r="R1676" s="8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6">
        <f t="shared" si="104"/>
        <v>40.416470588235299</v>
      </c>
      <c r="Q1677" s="8" t="s">
        <v>8324</v>
      </c>
      <c r="R1677" s="8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6">
        <f t="shared" si="104"/>
        <v>82.38095238095238</v>
      </c>
      <c r="Q1678" s="8" t="s">
        <v>8324</v>
      </c>
      <c r="R1678" s="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6">
        <f t="shared" si="104"/>
        <v>159.52380952380952</v>
      </c>
      <c r="Q1679" s="8" t="s">
        <v>8324</v>
      </c>
      <c r="R1679" s="8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6">
        <f t="shared" si="104"/>
        <v>36.244897959183675</v>
      </c>
      <c r="Q1680" s="8" t="s">
        <v>8324</v>
      </c>
      <c r="R1680" s="8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6">
        <f t="shared" si="104"/>
        <v>62.5</v>
      </c>
      <c r="Q1681" s="8" t="s">
        <v>8324</v>
      </c>
      <c r="R1681" s="8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6">
        <f t="shared" si="104"/>
        <v>47</v>
      </c>
      <c r="Q1682" s="8" t="s">
        <v>8324</v>
      </c>
      <c r="R1682" s="8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6">
        <f t="shared" si="104"/>
        <v>74.575090497737563</v>
      </c>
      <c r="Q1683" s="8" t="s">
        <v>8324</v>
      </c>
      <c r="R1683" s="8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6">
        <f t="shared" si="104"/>
        <v>0</v>
      </c>
      <c r="Q1684" s="8" t="s">
        <v>8324</v>
      </c>
      <c r="R1684" s="8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6">
        <f t="shared" si="104"/>
        <v>76</v>
      </c>
      <c r="Q1685" s="8" t="s">
        <v>8324</v>
      </c>
      <c r="R1685" s="8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6">
        <f t="shared" si="104"/>
        <v>86.43564356435644</v>
      </c>
      <c r="Q1686" s="8" t="s">
        <v>8324</v>
      </c>
      <c r="R1686" s="8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6">
        <f t="shared" si="104"/>
        <v>24</v>
      </c>
      <c r="Q1687" s="8" t="s">
        <v>8324</v>
      </c>
      <c r="R1687" s="8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6">
        <f t="shared" si="104"/>
        <v>18</v>
      </c>
      <c r="Q1688" s="8" t="s">
        <v>8324</v>
      </c>
      <c r="R1688" s="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6">
        <f t="shared" si="104"/>
        <v>80.128205128205124</v>
      </c>
      <c r="Q1689" s="8" t="s">
        <v>8324</v>
      </c>
      <c r="R1689" s="8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6">
        <f t="shared" si="104"/>
        <v>253.14285714285714</v>
      </c>
      <c r="Q1690" s="8" t="s">
        <v>8324</v>
      </c>
      <c r="R1690" s="8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6">
        <f t="shared" si="104"/>
        <v>171.42857142857142</v>
      </c>
      <c r="Q1691" s="8" t="s">
        <v>8324</v>
      </c>
      <c r="R1691" s="8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6">
        <f t="shared" si="104"/>
        <v>57.727272727272727</v>
      </c>
      <c r="Q1692" s="8" t="s">
        <v>8324</v>
      </c>
      <c r="R1692" s="8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6">
        <f t="shared" si="104"/>
        <v>264.26315789473682</v>
      </c>
      <c r="Q1693" s="8" t="s">
        <v>8324</v>
      </c>
      <c r="R1693" s="8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6">
        <f t="shared" si="104"/>
        <v>159.33333333333334</v>
      </c>
      <c r="Q1694" s="8" t="s">
        <v>8324</v>
      </c>
      <c r="R1694" s="8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6">
        <f t="shared" si="104"/>
        <v>35</v>
      </c>
      <c r="Q1695" s="8" t="s">
        <v>8324</v>
      </c>
      <c r="R1695" s="8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6">
        <f t="shared" si="104"/>
        <v>5</v>
      </c>
      <c r="Q1696" s="8" t="s">
        <v>8324</v>
      </c>
      <c r="R1696" s="8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6">
        <f t="shared" si="104"/>
        <v>61.086956521739133</v>
      </c>
      <c r="Q1697" s="8" t="s">
        <v>8324</v>
      </c>
      <c r="R1697" s="8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6">
        <f t="shared" si="104"/>
        <v>0</v>
      </c>
      <c r="Q1698" s="8" t="s">
        <v>8324</v>
      </c>
      <c r="R1698" s="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6">
        <f t="shared" si="104"/>
        <v>114.81818181818181</v>
      </c>
      <c r="Q1699" s="8" t="s">
        <v>8324</v>
      </c>
      <c r="R1699" s="8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6">
        <f t="shared" si="104"/>
        <v>0</v>
      </c>
      <c r="Q1700" s="8" t="s">
        <v>8324</v>
      </c>
      <c r="R1700" s="8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6">
        <f t="shared" si="104"/>
        <v>54</v>
      </c>
      <c r="Q1701" s="8" t="s">
        <v>8324</v>
      </c>
      <c r="R1701" s="8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6">
        <f t="shared" si="104"/>
        <v>65.974683544303801</v>
      </c>
      <c r="Q1702" s="8" t="s">
        <v>8324</v>
      </c>
      <c r="R1702" s="8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6">
        <f t="shared" si="104"/>
        <v>5</v>
      </c>
      <c r="Q1703" s="8" t="s">
        <v>8324</v>
      </c>
      <c r="R1703" s="8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6">
        <f t="shared" si="104"/>
        <v>1</v>
      </c>
      <c r="Q1704" s="8" t="s">
        <v>8324</v>
      </c>
      <c r="R1704" s="8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6">
        <f t="shared" si="104"/>
        <v>25.5</v>
      </c>
      <c r="Q1705" s="8" t="s">
        <v>8324</v>
      </c>
      <c r="R1705" s="8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6">
        <f t="shared" si="104"/>
        <v>118.36363636363636</v>
      </c>
      <c r="Q1706" s="8" t="s">
        <v>8324</v>
      </c>
      <c r="R1706" s="8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6">
        <f t="shared" si="104"/>
        <v>0</v>
      </c>
      <c r="Q1707" s="8" t="s">
        <v>8324</v>
      </c>
      <c r="R1707" s="8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6">
        <f t="shared" si="104"/>
        <v>0</v>
      </c>
      <c r="Q1708" s="8" t="s">
        <v>8324</v>
      </c>
      <c r="R1708" s="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6">
        <f t="shared" si="104"/>
        <v>54.111111111111114</v>
      </c>
      <c r="Q1709" s="8" t="s">
        <v>8324</v>
      </c>
      <c r="R1709" s="8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6">
        <f t="shared" si="104"/>
        <v>0</v>
      </c>
      <c r="Q1710" s="8" t="s">
        <v>8324</v>
      </c>
      <c r="R1710" s="8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6">
        <f t="shared" si="104"/>
        <v>21.25</v>
      </c>
      <c r="Q1711" s="8" t="s">
        <v>8324</v>
      </c>
      <c r="R1711" s="8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6">
        <f t="shared" si="104"/>
        <v>34</v>
      </c>
      <c r="Q1712" s="8" t="s">
        <v>8324</v>
      </c>
      <c r="R1712" s="8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6">
        <f t="shared" si="104"/>
        <v>525</v>
      </c>
      <c r="Q1713" s="8" t="s">
        <v>8324</v>
      </c>
      <c r="R1713" s="8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6">
        <f t="shared" si="104"/>
        <v>0</v>
      </c>
      <c r="Q1714" s="8" t="s">
        <v>8324</v>
      </c>
      <c r="R1714" s="8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6">
        <f t="shared" si="104"/>
        <v>50</v>
      </c>
      <c r="Q1715" s="8" t="s">
        <v>8324</v>
      </c>
      <c r="R1715" s="8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6">
        <f t="shared" si="104"/>
        <v>115.70588235294117</v>
      </c>
      <c r="Q1716" s="8" t="s">
        <v>8324</v>
      </c>
      <c r="R1716" s="8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6">
        <f t="shared" si="104"/>
        <v>5.5</v>
      </c>
      <c r="Q1717" s="8" t="s">
        <v>8324</v>
      </c>
      <c r="R1717" s="8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6">
        <f t="shared" si="104"/>
        <v>50</v>
      </c>
      <c r="Q1718" s="8" t="s">
        <v>8324</v>
      </c>
      <c r="R1718" s="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6">
        <f t="shared" si="104"/>
        <v>34.024390243902438</v>
      </c>
      <c r="Q1719" s="8" t="s">
        <v>8324</v>
      </c>
      <c r="R1719" s="8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6">
        <f t="shared" si="104"/>
        <v>37.5</v>
      </c>
      <c r="Q1720" s="8" t="s">
        <v>8324</v>
      </c>
      <c r="R1720" s="8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6">
        <f t="shared" si="104"/>
        <v>11.666666666666666</v>
      </c>
      <c r="Q1721" s="8" t="s">
        <v>8324</v>
      </c>
      <c r="R1721" s="8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6">
        <f t="shared" si="104"/>
        <v>28.125</v>
      </c>
      <c r="Q1722" s="8" t="s">
        <v>8324</v>
      </c>
      <c r="R1722" s="8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6">
        <f t="shared" si="104"/>
        <v>0</v>
      </c>
      <c r="Q1723" s="8" t="s">
        <v>8324</v>
      </c>
      <c r="R1723" s="8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6">
        <f t="shared" si="104"/>
        <v>1</v>
      </c>
      <c r="Q1724" s="8" t="s">
        <v>8324</v>
      </c>
      <c r="R1724" s="8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6">
        <f t="shared" ref="P1725:P1788" si="108">IFERROR(E1725/L1725, 0)</f>
        <v>216.66666666666666</v>
      </c>
      <c r="Q1725" s="8" t="s">
        <v>8324</v>
      </c>
      <c r="R1725" s="8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6">
        <f t="shared" si="108"/>
        <v>8.75</v>
      </c>
      <c r="Q1726" s="8" t="s">
        <v>8324</v>
      </c>
      <c r="R1726" s="8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6">
        <f t="shared" si="108"/>
        <v>62.222222222222221</v>
      </c>
      <c r="Q1727" s="8" t="s">
        <v>8324</v>
      </c>
      <c r="R1727" s="8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6">
        <f t="shared" si="108"/>
        <v>137.25</v>
      </c>
      <c r="Q1728" s="8" t="s">
        <v>8324</v>
      </c>
      <c r="R1728" s="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6">
        <f t="shared" si="108"/>
        <v>1</v>
      </c>
      <c r="Q1729" s="8" t="s">
        <v>8324</v>
      </c>
      <c r="R1729" s="8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6">
        <f t="shared" si="108"/>
        <v>122.14285714285714</v>
      </c>
      <c r="Q1730" s="8" t="s">
        <v>8324</v>
      </c>
      <c r="R1730" s="8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>
        <f t="shared" si="108"/>
        <v>0</v>
      </c>
      <c r="Q1731" s="8" t="s">
        <v>8324</v>
      </c>
      <c r="R1731" s="8" t="s">
        <v>8346</v>
      </c>
      <c r="S1731" s="14">
        <f t="shared" ref="S1731:S1794" si="110">(((J1731/60)/60)/24)+DATE(1970,1,1)</f>
        <v>42471.052152777775</v>
      </c>
      <c r="T1731" s="14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>
        <f t="shared" si="108"/>
        <v>0</v>
      </c>
      <c r="Q1732" s="8" t="s">
        <v>8324</v>
      </c>
      <c r="R1732" s="8" t="s">
        <v>8346</v>
      </c>
      <c r="S1732" s="14">
        <f t="shared" si="110"/>
        <v>42272.087766203709</v>
      </c>
      <c r="T1732" s="14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>
        <f t="shared" si="108"/>
        <v>0</v>
      </c>
      <c r="Q1733" s="8" t="s">
        <v>8324</v>
      </c>
      <c r="R1733" s="8" t="s">
        <v>8346</v>
      </c>
      <c r="S1733" s="14">
        <f t="shared" si="110"/>
        <v>42152.906851851847</v>
      </c>
      <c r="T1733" s="14">
        <f t="shared" si="10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>
        <f t="shared" si="108"/>
        <v>0</v>
      </c>
      <c r="Q1734" s="8" t="s">
        <v>8324</v>
      </c>
      <c r="R1734" s="8" t="s">
        <v>8346</v>
      </c>
      <c r="S1734" s="14">
        <f t="shared" si="110"/>
        <v>42325.683807870373</v>
      </c>
      <c r="T1734" s="14">
        <f t="shared" ref="T1734:T1797" si="111"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>
        <f t="shared" si="108"/>
        <v>0</v>
      </c>
      <c r="Q1735" s="8" t="s">
        <v>8324</v>
      </c>
      <c r="R1735" s="8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08"/>
        <v>1</v>
      </c>
      <c r="Q1736" s="8" t="s">
        <v>8324</v>
      </c>
      <c r="R1736" s="8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08"/>
        <v>55</v>
      </c>
      <c r="Q1737" s="8" t="s">
        <v>8324</v>
      </c>
      <c r="R1737" s="8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08"/>
        <v>22</v>
      </c>
      <c r="Q1738" s="8" t="s">
        <v>8324</v>
      </c>
      <c r="R1738" s="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08"/>
        <v>56.666666666666664</v>
      </c>
      <c r="Q1739" s="8" t="s">
        <v>8324</v>
      </c>
      <c r="R1739" s="8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08"/>
        <v>20</v>
      </c>
      <c r="Q1740" s="8" t="s">
        <v>8324</v>
      </c>
      <c r="R1740" s="8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08"/>
        <v>1</v>
      </c>
      <c r="Q1741" s="8" t="s">
        <v>8324</v>
      </c>
      <c r="R1741" s="8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>
        <f t="shared" si="108"/>
        <v>0</v>
      </c>
      <c r="Q1742" s="8" t="s">
        <v>8324</v>
      </c>
      <c r="R1742" s="8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08"/>
        <v>25.576923076923077</v>
      </c>
      <c r="Q1743" s="8" t="s">
        <v>8337</v>
      </c>
      <c r="R1743" s="8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08"/>
        <v>63.970588235294116</v>
      </c>
      <c r="Q1744" s="8" t="s">
        <v>8337</v>
      </c>
      <c r="R1744" s="8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08"/>
        <v>89.925373134328353</v>
      </c>
      <c r="Q1745" s="8" t="s">
        <v>8337</v>
      </c>
      <c r="R1745" s="8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08"/>
        <v>93.071428571428569</v>
      </c>
      <c r="Q1746" s="8" t="s">
        <v>8337</v>
      </c>
      <c r="R1746" s="8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08"/>
        <v>89.674157303370791</v>
      </c>
      <c r="Q1747" s="8" t="s">
        <v>8337</v>
      </c>
      <c r="R1747" s="8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08"/>
        <v>207.61682242990653</v>
      </c>
      <c r="Q1748" s="8" t="s">
        <v>8337</v>
      </c>
      <c r="R1748" s="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08"/>
        <v>59.408805031446541</v>
      </c>
      <c r="Q1749" s="8" t="s">
        <v>8337</v>
      </c>
      <c r="R1749" s="8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08"/>
        <v>358.97237569060775</v>
      </c>
      <c r="Q1750" s="8" t="s">
        <v>8337</v>
      </c>
      <c r="R1750" s="8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08"/>
        <v>94.736641221374043</v>
      </c>
      <c r="Q1751" s="8" t="s">
        <v>8337</v>
      </c>
      <c r="R1751" s="8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08"/>
        <v>80.647999999999996</v>
      </c>
      <c r="Q1752" s="8" t="s">
        <v>8337</v>
      </c>
      <c r="R1752" s="8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08"/>
        <v>168.68852459016392</v>
      </c>
      <c r="Q1753" s="8" t="s">
        <v>8337</v>
      </c>
      <c r="R1753" s="8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08"/>
        <v>34.68888888888889</v>
      </c>
      <c r="Q1754" s="8" t="s">
        <v>8337</v>
      </c>
      <c r="R1754" s="8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08"/>
        <v>462.85714285714283</v>
      </c>
      <c r="Q1755" s="8" t="s">
        <v>8337</v>
      </c>
      <c r="R1755" s="8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08"/>
        <v>104.38888888888889</v>
      </c>
      <c r="Q1756" s="8" t="s">
        <v>8337</v>
      </c>
      <c r="R1756" s="8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08"/>
        <v>7.5</v>
      </c>
      <c r="Q1757" s="8" t="s">
        <v>8337</v>
      </c>
      <c r="R1757" s="8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08"/>
        <v>47.13</v>
      </c>
      <c r="Q1758" s="8" t="s">
        <v>8337</v>
      </c>
      <c r="R1758" s="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08"/>
        <v>414.28571428571428</v>
      </c>
      <c r="Q1759" s="8" t="s">
        <v>8337</v>
      </c>
      <c r="R1759" s="8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08"/>
        <v>42.481481481481481</v>
      </c>
      <c r="Q1760" s="8" t="s">
        <v>8337</v>
      </c>
      <c r="R1760" s="8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08"/>
        <v>108.77551020408163</v>
      </c>
      <c r="Q1761" s="8" t="s">
        <v>8337</v>
      </c>
      <c r="R1761" s="8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08"/>
        <v>81.098039215686271</v>
      </c>
      <c r="Q1762" s="8" t="s">
        <v>8337</v>
      </c>
      <c r="R1762" s="8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08"/>
        <v>51.666666666666664</v>
      </c>
      <c r="Q1763" s="8" t="s">
        <v>8337</v>
      </c>
      <c r="R1763" s="8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08"/>
        <v>35.4</v>
      </c>
      <c r="Q1764" s="8" t="s">
        <v>8337</v>
      </c>
      <c r="R1764" s="8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08"/>
        <v>103.63559322033899</v>
      </c>
      <c r="Q1765" s="8" t="s">
        <v>8337</v>
      </c>
      <c r="R1765" s="8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08"/>
        <v>55.282051282051285</v>
      </c>
      <c r="Q1766" s="8" t="s">
        <v>8337</v>
      </c>
      <c r="R1766" s="8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08"/>
        <v>72.16970873786407</v>
      </c>
      <c r="Q1767" s="8" t="s">
        <v>8337</v>
      </c>
      <c r="R1767" s="8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>
        <f t="shared" si="108"/>
        <v>0</v>
      </c>
      <c r="Q1768" s="8" t="s">
        <v>8337</v>
      </c>
      <c r="R1768" s="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08"/>
        <v>58.615384615384613</v>
      </c>
      <c r="Q1769" s="8" t="s">
        <v>8337</v>
      </c>
      <c r="R1769" s="8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08"/>
        <v>12.466666666666667</v>
      </c>
      <c r="Q1770" s="8" t="s">
        <v>8337</v>
      </c>
      <c r="R1770" s="8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08"/>
        <v>49.136363636363633</v>
      </c>
      <c r="Q1771" s="8" t="s">
        <v>8337</v>
      </c>
      <c r="R1771" s="8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08"/>
        <v>150.5</v>
      </c>
      <c r="Q1772" s="8" t="s">
        <v>8337</v>
      </c>
      <c r="R1772" s="8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08"/>
        <v>35.799999999999997</v>
      </c>
      <c r="Q1773" s="8" t="s">
        <v>8337</v>
      </c>
      <c r="R1773" s="8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08"/>
        <v>45.157894736842103</v>
      </c>
      <c r="Q1774" s="8" t="s">
        <v>8337</v>
      </c>
      <c r="R1774" s="8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08"/>
        <v>98.78947368421052</v>
      </c>
      <c r="Q1775" s="8" t="s">
        <v>8337</v>
      </c>
      <c r="R1775" s="8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08"/>
        <v>88.307692307692307</v>
      </c>
      <c r="Q1776" s="8" t="s">
        <v>8337</v>
      </c>
      <c r="R1776" s="8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08"/>
        <v>170.62903225806451</v>
      </c>
      <c r="Q1777" s="8" t="s">
        <v>8337</v>
      </c>
      <c r="R1777" s="8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08"/>
        <v>83.75</v>
      </c>
      <c r="Q1778" s="8" t="s">
        <v>8337</v>
      </c>
      <c r="R1778" s="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08"/>
        <v>65.099999999999994</v>
      </c>
      <c r="Q1779" s="8" t="s">
        <v>8337</v>
      </c>
      <c r="R1779" s="8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08"/>
        <v>66.333333333333329</v>
      </c>
      <c r="Q1780" s="8" t="s">
        <v>8337</v>
      </c>
      <c r="R1780" s="8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08"/>
        <v>104.89473684210526</v>
      </c>
      <c r="Q1781" s="8" t="s">
        <v>8337</v>
      </c>
      <c r="R1781" s="8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08"/>
        <v>78.440789473684205</v>
      </c>
      <c r="Q1782" s="8" t="s">
        <v>8337</v>
      </c>
      <c r="R1782" s="8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08"/>
        <v>59.041666666666664</v>
      </c>
      <c r="Q1783" s="8" t="s">
        <v>8337</v>
      </c>
      <c r="R1783" s="8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08"/>
        <v>71.34210526315789</v>
      </c>
      <c r="Q1784" s="8" t="s">
        <v>8337</v>
      </c>
      <c r="R1784" s="8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08"/>
        <v>51.227027027027027</v>
      </c>
      <c r="Q1785" s="8" t="s">
        <v>8337</v>
      </c>
      <c r="R1785" s="8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08"/>
        <v>60.242424242424242</v>
      </c>
      <c r="Q1786" s="8" t="s">
        <v>8337</v>
      </c>
      <c r="R1786" s="8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08"/>
        <v>44.935185185185183</v>
      </c>
      <c r="Q1787" s="8" t="s">
        <v>8337</v>
      </c>
      <c r="R1787" s="8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08"/>
        <v>31.206896551724139</v>
      </c>
      <c r="Q1788" s="8" t="s">
        <v>8337</v>
      </c>
      <c r="R1788" s="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ref="P1789:P1852" si="112">IFERROR(E1789/L1789, 0)</f>
        <v>63.875</v>
      </c>
      <c r="Q1789" s="8" t="s">
        <v>8337</v>
      </c>
      <c r="R1789" s="8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2"/>
        <v>19</v>
      </c>
      <c r="Q1790" s="8" t="s">
        <v>8337</v>
      </c>
      <c r="R1790" s="8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2"/>
        <v>10</v>
      </c>
      <c r="Q1791" s="8" t="s">
        <v>8337</v>
      </c>
      <c r="R1791" s="8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2"/>
        <v>109.06666666666666</v>
      </c>
      <c r="Q1792" s="8" t="s">
        <v>8337</v>
      </c>
      <c r="R1792" s="8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2"/>
        <v>26.75</v>
      </c>
      <c r="Q1793" s="8" t="s">
        <v>8337</v>
      </c>
      <c r="R1793" s="8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2"/>
        <v>109.93525179856115</v>
      </c>
      <c r="Q1794" s="8" t="s">
        <v>8337</v>
      </c>
      <c r="R1794" s="8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si="112"/>
        <v>20</v>
      </c>
      <c r="Q1795" s="8" t="s">
        <v>8337</v>
      </c>
      <c r="R1795" s="8" t="s">
        <v>8338</v>
      </c>
      <c r="S1795" s="14">
        <f t="shared" ref="S1795:S1858" si="114">(((J1795/60)/60)/24)+DATE(1970,1,1)</f>
        <v>41940.89166666667</v>
      </c>
      <c r="T1795" s="14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2"/>
        <v>55.388888888888886</v>
      </c>
      <c r="Q1796" s="8" t="s">
        <v>8337</v>
      </c>
      <c r="R1796" s="8" t="s">
        <v>8338</v>
      </c>
      <c r="S1796" s="14">
        <f t="shared" si="114"/>
        <v>42011.551180555558</v>
      </c>
      <c r="T1796" s="14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2"/>
        <v>133.90123456790124</v>
      </c>
      <c r="Q1797" s="8" t="s">
        <v>8337</v>
      </c>
      <c r="R1797" s="8" t="s">
        <v>8338</v>
      </c>
      <c r="S1797" s="14">
        <f t="shared" si="114"/>
        <v>42628.288668981477</v>
      </c>
      <c r="T1797" s="14">
        <f t="shared" si="11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si="112"/>
        <v>48.720930232558139</v>
      </c>
      <c r="Q1798" s="8" t="s">
        <v>8337</v>
      </c>
      <c r="R1798" s="8" t="s">
        <v>8338</v>
      </c>
      <c r="S1798" s="14">
        <f t="shared" si="114"/>
        <v>42515.439421296294</v>
      </c>
      <c r="T1798" s="14">
        <f t="shared" ref="T1798:T1861" si="115"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2"/>
        <v>48.25</v>
      </c>
      <c r="Q1799" s="8" t="s">
        <v>8337</v>
      </c>
      <c r="R1799" s="8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2"/>
        <v>58.972972972972975</v>
      </c>
      <c r="Q1800" s="8" t="s">
        <v>8337</v>
      </c>
      <c r="R1800" s="8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2"/>
        <v>11.638333333333334</v>
      </c>
      <c r="Q1801" s="8" t="s">
        <v>8337</v>
      </c>
      <c r="R1801" s="8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2"/>
        <v>83.716814159292042</v>
      </c>
      <c r="Q1802" s="8" t="s">
        <v>8337</v>
      </c>
      <c r="R1802" s="8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2"/>
        <v>63.648648648648646</v>
      </c>
      <c r="Q1803" s="8" t="s">
        <v>8337</v>
      </c>
      <c r="R1803" s="8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2"/>
        <v>94.277777777777771</v>
      </c>
      <c r="Q1804" s="8" t="s">
        <v>8337</v>
      </c>
      <c r="R1804" s="8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2"/>
        <v>71.86666666666666</v>
      </c>
      <c r="Q1805" s="8" t="s">
        <v>8337</v>
      </c>
      <c r="R1805" s="8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2"/>
        <v>104.84615384615384</v>
      </c>
      <c r="Q1806" s="8" t="s">
        <v>8337</v>
      </c>
      <c r="R1806" s="8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2"/>
        <v>67.139344262295083</v>
      </c>
      <c r="Q1807" s="8" t="s">
        <v>8337</v>
      </c>
      <c r="R1807" s="8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2"/>
        <v>73.875</v>
      </c>
      <c r="Q1808" s="8" t="s">
        <v>8337</v>
      </c>
      <c r="R1808" s="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2"/>
        <v>69.125</v>
      </c>
      <c r="Q1809" s="8" t="s">
        <v>8337</v>
      </c>
      <c r="R1809" s="8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2"/>
        <v>120.77083333333333</v>
      </c>
      <c r="Q1810" s="8" t="s">
        <v>8337</v>
      </c>
      <c r="R1810" s="8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2"/>
        <v>42.222222222222221</v>
      </c>
      <c r="Q1811" s="8" t="s">
        <v>8337</v>
      </c>
      <c r="R1811" s="8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2"/>
        <v>7.5</v>
      </c>
      <c r="Q1812" s="8" t="s">
        <v>8337</v>
      </c>
      <c r="R1812" s="8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2"/>
        <v>1.5384615384615385</v>
      </c>
      <c r="Q1813" s="8" t="s">
        <v>8337</v>
      </c>
      <c r="R1813" s="8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2"/>
        <v>37.608695652173914</v>
      </c>
      <c r="Q1814" s="8" t="s">
        <v>8337</v>
      </c>
      <c r="R1814" s="8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>
        <f t="shared" si="112"/>
        <v>0</v>
      </c>
      <c r="Q1815" s="8" t="s">
        <v>8337</v>
      </c>
      <c r="R1815" s="8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2"/>
        <v>42.157142857142858</v>
      </c>
      <c r="Q1816" s="8" t="s">
        <v>8337</v>
      </c>
      <c r="R1816" s="8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>
        <f t="shared" si="112"/>
        <v>0</v>
      </c>
      <c r="Q1817" s="8" t="s">
        <v>8337</v>
      </c>
      <c r="R1817" s="8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2"/>
        <v>84.833333333333329</v>
      </c>
      <c r="Q1818" s="8" t="s">
        <v>8337</v>
      </c>
      <c r="R1818" s="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2"/>
        <v>94.19</v>
      </c>
      <c r="Q1819" s="8" t="s">
        <v>8337</v>
      </c>
      <c r="R1819" s="8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>
        <f t="shared" si="112"/>
        <v>0</v>
      </c>
      <c r="Q1820" s="8" t="s">
        <v>8337</v>
      </c>
      <c r="R1820" s="8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2"/>
        <v>6.25</v>
      </c>
      <c r="Q1821" s="8" t="s">
        <v>8337</v>
      </c>
      <c r="R1821" s="8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2"/>
        <v>213.375</v>
      </c>
      <c r="Q1822" s="8" t="s">
        <v>8337</v>
      </c>
      <c r="R1822" s="8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2"/>
        <v>59.162280701754383</v>
      </c>
      <c r="Q1823" s="8" t="s">
        <v>8324</v>
      </c>
      <c r="R1823" s="8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2"/>
        <v>27.272727272727273</v>
      </c>
      <c r="Q1824" s="8" t="s">
        <v>8324</v>
      </c>
      <c r="R1824" s="8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2"/>
        <v>24.575757575757574</v>
      </c>
      <c r="Q1825" s="8" t="s">
        <v>8324</v>
      </c>
      <c r="R1825" s="8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2"/>
        <v>75.05</v>
      </c>
      <c r="Q1826" s="8" t="s">
        <v>8324</v>
      </c>
      <c r="R1826" s="8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2"/>
        <v>42.02</v>
      </c>
      <c r="Q1827" s="8" t="s">
        <v>8324</v>
      </c>
      <c r="R1827" s="8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2"/>
        <v>53.157894736842103</v>
      </c>
      <c r="Q1828" s="8" t="s">
        <v>8324</v>
      </c>
      <c r="R1828" s="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2"/>
        <v>83.885416666666671</v>
      </c>
      <c r="Q1829" s="8" t="s">
        <v>8324</v>
      </c>
      <c r="R1829" s="8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2"/>
        <v>417.33333333333331</v>
      </c>
      <c r="Q1830" s="8" t="s">
        <v>8324</v>
      </c>
      <c r="R1830" s="8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2"/>
        <v>75.765151515151516</v>
      </c>
      <c r="Q1831" s="8" t="s">
        <v>8324</v>
      </c>
      <c r="R1831" s="8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2"/>
        <v>67.389380530973455</v>
      </c>
      <c r="Q1832" s="8" t="s">
        <v>8324</v>
      </c>
      <c r="R1832" s="8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2"/>
        <v>73.571428571428569</v>
      </c>
      <c r="Q1833" s="8" t="s">
        <v>8324</v>
      </c>
      <c r="R1833" s="8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2"/>
        <v>25</v>
      </c>
      <c r="Q1834" s="8" t="s">
        <v>8324</v>
      </c>
      <c r="R1834" s="8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2"/>
        <v>42</v>
      </c>
      <c r="Q1835" s="8" t="s">
        <v>8324</v>
      </c>
      <c r="R1835" s="8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2"/>
        <v>131.16666666666666</v>
      </c>
      <c r="Q1836" s="8" t="s">
        <v>8324</v>
      </c>
      <c r="R1836" s="8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2"/>
        <v>47.272727272727273</v>
      </c>
      <c r="Q1837" s="8" t="s">
        <v>8324</v>
      </c>
      <c r="R1837" s="8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2"/>
        <v>182.12727272727273</v>
      </c>
      <c r="Q1838" s="8" t="s">
        <v>8324</v>
      </c>
      <c r="R1838" s="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2"/>
        <v>61.366666666666667</v>
      </c>
      <c r="Q1839" s="8" t="s">
        <v>8324</v>
      </c>
      <c r="R1839" s="8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2"/>
        <v>35.767499999999998</v>
      </c>
      <c r="Q1840" s="8" t="s">
        <v>8324</v>
      </c>
      <c r="R1840" s="8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2"/>
        <v>45.62222222222222</v>
      </c>
      <c r="Q1841" s="8" t="s">
        <v>8324</v>
      </c>
      <c r="R1841" s="8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2"/>
        <v>75.384615384615387</v>
      </c>
      <c r="Q1842" s="8" t="s">
        <v>8324</v>
      </c>
      <c r="R1842" s="8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2"/>
        <v>50.875</v>
      </c>
      <c r="Q1843" s="8" t="s">
        <v>8324</v>
      </c>
      <c r="R1843" s="8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2"/>
        <v>119.28571428571429</v>
      </c>
      <c r="Q1844" s="8" t="s">
        <v>8324</v>
      </c>
      <c r="R1844" s="8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2"/>
        <v>92.541865671641801</v>
      </c>
      <c r="Q1845" s="8" t="s">
        <v>8324</v>
      </c>
      <c r="R1845" s="8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2"/>
        <v>76.05</v>
      </c>
      <c r="Q1846" s="8" t="s">
        <v>8324</v>
      </c>
      <c r="R1846" s="8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2"/>
        <v>52.631578947368418</v>
      </c>
      <c r="Q1847" s="8" t="s">
        <v>8324</v>
      </c>
      <c r="R1847" s="8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2"/>
        <v>98.990430622009569</v>
      </c>
      <c r="Q1848" s="8" t="s">
        <v>8324</v>
      </c>
      <c r="R1848" s="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2"/>
        <v>79.526315789473685</v>
      </c>
      <c r="Q1849" s="8" t="s">
        <v>8324</v>
      </c>
      <c r="R1849" s="8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2"/>
        <v>134.20833333333334</v>
      </c>
      <c r="Q1850" s="8" t="s">
        <v>8324</v>
      </c>
      <c r="R1850" s="8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2"/>
        <v>37.625</v>
      </c>
      <c r="Q1851" s="8" t="s">
        <v>8324</v>
      </c>
      <c r="R1851" s="8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2"/>
        <v>51.044692737430168</v>
      </c>
      <c r="Q1852" s="8" t="s">
        <v>8324</v>
      </c>
      <c r="R1852" s="8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ref="P1853:P1916" si="116">IFERROR(E1853/L1853, 0)</f>
        <v>50.03846153846154</v>
      </c>
      <c r="Q1853" s="8" t="s">
        <v>8324</v>
      </c>
      <c r="R1853" s="8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6"/>
        <v>133.93129770992365</v>
      </c>
      <c r="Q1854" s="8" t="s">
        <v>8324</v>
      </c>
      <c r="R1854" s="8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6"/>
        <v>58.214285714285715</v>
      </c>
      <c r="Q1855" s="8" t="s">
        <v>8324</v>
      </c>
      <c r="R1855" s="8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6"/>
        <v>88.037643678160919</v>
      </c>
      <c r="Q1856" s="8" t="s">
        <v>8324</v>
      </c>
      <c r="R1856" s="8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6"/>
        <v>70.576753926701571</v>
      </c>
      <c r="Q1857" s="8" t="s">
        <v>8324</v>
      </c>
      <c r="R1857" s="8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6"/>
        <v>53.289473684210527</v>
      </c>
      <c r="Q1858" s="8" t="s">
        <v>8324</v>
      </c>
      <c r="R1858" s="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si="116"/>
        <v>136.36363636363637</v>
      </c>
      <c r="Q1859" s="8" t="s">
        <v>8324</v>
      </c>
      <c r="R1859" s="8" t="s">
        <v>8325</v>
      </c>
      <c r="S1859" s="14">
        <f t="shared" ref="S1859:S1922" si="118">(((J1859/60)/60)/24)+DATE(1970,1,1)</f>
        <v>41864.76866898148</v>
      </c>
      <c r="T1859" s="14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6"/>
        <v>40.547315436241611</v>
      </c>
      <c r="Q1860" s="8" t="s">
        <v>8324</v>
      </c>
      <c r="R1860" s="8" t="s">
        <v>8325</v>
      </c>
      <c r="S1860" s="14">
        <f t="shared" si="118"/>
        <v>40833.200474537036</v>
      </c>
      <c r="T1860" s="14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6"/>
        <v>70.625</v>
      </c>
      <c r="Q1861" s="8" t="s">
        <v>8324</v>
      </c>
      <c r="R1861" s="8" t="s">
        <v>8325</v>
      </c>
      <c r="S1861" s="14">
        <f t="shared" si="118"/>
        <v>40778.770011574074</v>
      </c>
      <c r="T1861" s="14">
        <f t="shared" si="11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si="116"/>
        <v>52.684210526315788</v>
      </c>
      <c r="Q1862" s="8" t="s">
        <v>8324</v>
      </c>
      <c r="R1862" s="8" t="s">
        <v>8325</v>
      </c>
      <c r="S1862" s="14">
        <f t="shared" si="118"/>
        <v>41655.709305555552</v>
      </c>
      <c r="T1862" s="14">
        <f t="shared" ref="T1862:T1925" si="119"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>
        <f t="shared" si="116"/>
        <v>0</v>
      </c>
      <c r="Q1863" s="8" t="s">
        <v>8332</v>
      </c>
      <c r="R1863" s="8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16"/>
        <v>90.9375</v>
      </c>
      <c r="Q1864" s="8" t="s">
        <v>8332</v>
      </c>
      <c r="R1864" s="8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16"/>
        <v>5</v>
      </c>
      <c r="Q1865" s="8" t="s">
        <v>8332</v>
      </c>
      <c r="R1865" s="8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16"/>
        <v>58.083333333333336</v>
      </c>
      <c r="Q1866" s="8" t="s">
        <v>8332</v>
      </c>
      <c r="R1866" s="8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16"/>
        <v>2</v>
      </c>
      <c r="Q1867" s="8" t="s">
        <v>8332</v>
      </c>
      <c r="R1867" s="8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16"/>
        <v>62.5</v>
      </c>
      <c r="Q1868" s="8" t="s">
        <v>8332</v>
      </c>
      <c r="R1868" s="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16"/>
        <v>10</v>
      </c>
      <c r="Q1869" s="8" t="s">
        <v>8332</v>
      </c>
      <c r="R1869" s="8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16"/>
        <v>71.588235294117652</v>
      </c>
      <c r="Q1870" s="8" t="s">
        <v>8332</v>
      </c>
      <c r="R1870" s="8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>
        <f t="shared" si="116"/>
        <v>0</v>
      </c>
      <c r="Q1871" s="8" t="s">
        <v>8332</v>
      </c>
      <c r="R1871" s="8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16"/>
        <v>32.81818181818182</v>
      </c>
      <c r="Q1872" s="8" t="s">
        <v>8332</v>
      </c>
      <c r="R1872" s="8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16"/>
        <v>49.11578947368421</v>
      </c>
      <c r="Q1873" s="8" t="s">
        <v>8332</v>
      </c>
      <c r="R1873" s="8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16"/>
        <v>16.307692307692307</v>
      </c>
      <c r="Q1874" s="8" t="s">
        <v>8332</v>
      </c>
      <c r="R1874" s="8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16"/>
        <v>18</v>
      </c>
      <c r="Q1875" s="8" t="s">
        <v>8332</v>
      </c>
      <c r="R1875" s="8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16"/>
        <v>13</v>
      </c>
      <c r="Q1876" s="8" t="s">
        <v>8332</v>
      </c>
      <c r="R1876" s="8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16"/>
        <v>17</v>
      </c>
      <c r="Q1877" s="8" t="s">
        <v>8332</v>
      </c>
      <c r="R1877" s="8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>
        <f t="shared" si="116"/>
        <v>0</v>
      </c>
      <c r="Q1878" s="8" t="s">
        <v>8332</v>
      </c>
      <c r="R1878" s="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>
        <f t="shared" si="116"/>
        <v>0</v>
      </c>
      <c r="Q1879" s="8" t="s">
        <v>8332</v>
      </c>
      <c r="R1879" s="8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>
        <f t="shared" si="116"/>
        <v>0</v>
      </c>
      <c r="Q1880" s="8" t="s">
        <v>8332</v>
      </c>
      <c r="R1880" s="8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16"/>
        <v>3</v>
      </c>
      <c r="Q1881" s="8" t="s">
        <v>8332</v>
      </c>
      <c r="R1881" s="8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16"/>
        <v>41.833333333333336</v>
      </c>
      <c r="Q1882" s="8" t="s">
        <v>8332</v>
      </c>
      <c r="R1882" s="8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16"/>
        <v>49.338428571428572</v>
      </c>
      <c r="Q1883" s="8" t="s">
        <v>8324</v>
      </c>
      <c r="R1883" s="8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16"/>
        <v>41.728395061728392</v>
      </c>
      <c r="Q1884" s="8" t="s">
        <v>8324</v>
      </c>
      <c r="R1884" s="8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16"/>
        <v>32.71875</v>
      </c>
      <c r="Q1885" s="8" t="s">
        <v>8324</v>
      </c>
      <c r="R1885" s="8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16"/>
        <v>51.96153846153846</v>
      </c>
      <c r="Q1886" s="8" t="s">
        <v>8324</v>
      </c>
      <c r="R1886" s="8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16"/>
        <v>50.685714285714283</v>
      </c>
      <c r="Q1887" s="8" t="s">
        <v>8324</v>
      </c>
      <c r="R1887" s="8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16"/>
        <v>42.241379310344826</v>
      </c>
      <c r="Q1888" s="8" t="s">
        <v>8324</v>
      </c>
      <c r="R1888" s="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16"/>
        <v>416.875</v>
      </c>
      <c r="Q1889" s="8" t="s">
        <v>8324</v>
      </c>
      <c r="R1889" s="8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16"/>
        <v>46.651685393258425</v>
      </c>
      <c r="Q1890" s="8" t="s">
        <v>8324</v>
      </c>
      <c r="R1890" s="8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16"/>
        <v>48.454545454545453</v>
      </c>
      <c r="Q1891" s="8" t="s">
        <v>8324</v>
      </c>
      <c r="R1891" s="8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16"/>
        <v>70.5289837398374</v>
      </c>
      <c r="Q1892" s="8" t="s">
        <v>8324</v>
      </c>
      <c r="R1892" s="8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16"/>
        <v>87.958333333333329</v>
      </c>
      <c r="Q1893" s="8" t="s">
        <v>8324</v>
      </c>
      <c r="R1893" s="8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16"/>
        <v>26.26923076923077</v>
      </c>
      <c r="Q1894" s="8" t="s">
        <v>8324</v>
      </c>
      <c r="R1894" s="8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16"/>
        <v>57.777777777777779</v>
      </c>
      <c r="Q1895" s="8" t="s">
        <v>8324</v>
      </c>
      <c r="R1895" s="8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16"/>
        <v>57.25</v>
      </c>
      <c r="Q1896" s="8" t="s">
        <v>8324</v>
      </c>
      <c r="R1896" s="8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16"/>
        <v>196.34042553191489</v>
      </c>
      <c r="Q1897" s="8" t="s">
        <v>8324</v>
      </c>
      <c r="R1897" s="8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16"/>
        <v>43</v>
      </c>
      <c r="Q1898" s="8" t="s">
        <v>8324</v>
      </c>
      <c r="R1898" s="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16"/>
        <v>35.551912568306008</v>
      </c>
      <c r="Q1899" s="8" t="s">
        <v>8324</v>
      </c>
      <c r="R1899" s="8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16"/>
        <v>68.80952380952381</v>
      </c>
      <c r="Q1900" s="8" t="s">
        <v>8324</v>
      </c>
      <c r="R1900" s="8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16"/>
        <v>28.571428571428573</v>
      </c>
      <c r="Q1901" s="8" t="s">
        <v>8324</v>
      </c>
      <c r="R1901" s="8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16"/>
        <v>50.631666666666668</v>
      </c>
      <c r="Q1902" s="8" t="s">
        <v>8324</v>
      </c>
      <c r="R1902" s="8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16"/>
        <v>106.8</v>
      </c>
      <c r="Q1903" s="8" t="s">
        <v>8318</v>
      </c>
      <c r="R1903" s="8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16"/>
        <v>4</v>
      </c>
      <c r="Q1904" s="8" t="s">
        <v>8318</v>
      </c>
      <c r="R1904" s="8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16"/>
        <v>34.097560975609753</v>
      </c>
      <c r="Q1905" s="8" t="s">
        <v>8318</v>
      </c>
      <c r="R1905" s="8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16"/>
        <v>25</v>
      </c>
      <c r="Q1906" s="8" t="s">
        <v>8318</v>
      </c>
      <c r="R1906" s="8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16"/>
        <v>10.5</v>
      </c>
      <c r="Q1907" s="8" t="s">
        <v>8318</v>
      </c>
      <c r="R1907" s="8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16"/>
        <v>215.95959595959596</v>
      </c>
      <c r="Q1908" s="8" t="s">
        <v>8318</v>
      </c>
      <c r="R1908" s="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16"/>
        <v>21.25</v>
      </c>
      <c r="Q1909" s="8" t="s">
        <v>8318</v>
      </c>
      <c r="R1909" s="8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16"/>
        <v>108.25</v>
      </c>
      <c r="Q1910" s="8" t="s">
        <v>8318</v>
      </c>
      <c r="R1910" s="8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16"/>
        <v>129.97368421052633</v>
      </c>
      <c r="Q1911" s="8" t="s">
        <v>8318</v>
      </c>
      <c r="R1911" s="8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16"/>
        <v>117.49473684210527</v>
      </c>
      <c r="Q1912" s="8" t="s">
        <v>8318</v>
      </c>
      <c r="R1912" s="8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16"/>
        <v>10</v>
      </c>
      <c r="Q1913" s="8" t="s">
        <v>8318</v>
      </c>
      <c r="R1913" s="8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16"/>
        <v>70.595238095238102</v>
      </c>
      <c r="Q1914" s="8" t="s">
        <v>8318</v>
      </c>
      <c r="R1914" s="8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16"/>
        <v>24.5</v>
      </c>
      <c r="Q1915" s="8" t="s">
        <v>8318</v>
      </c>
      <c r="R1915" s="8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16"/>
        <v>30</v>
      </c>
      <c r="Q1916" s="8" t="s">
        <v>8318</v>
      </c>
      <c r="R1916" s="8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ref="P1917:P1980" si="120">IFERROR(E1917/L1917, 0)</f>
        <v>2</v>
      </c>
      <c r="Q1917" s="8" t="s">
        <v>8318</v>
      </c>
      <c r="R1917" s="8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20"/>
        <v>17</v>
      </c>
      <c r="Q1918" s="8" t="s">
        <v>8318</v>
      </c>
      <c r="R1918" s="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20"/>
        <v>2928.9285714285716</v>
      </c>
      <c r="Q1919" s="8" t="s">
        <v>8318</v>
      </c>
      <c r="R1919" s="8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20"/>
        <v>28.888888888888889</v>
      </c>
      <c r="Q1920" s="8" t="s">
        <v>8318</v>
      </c>
      <c r="R1920" s="8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20"/>
        <v>29.625</v>
      </c>
      <c r="Q1921" s="8" t="s">
        <v>8318</v>
      </c>
      <c r="R1921" s="8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20"/>
        <v>40.980952380952381</v>
      </c>
      <c r="Q1922" s="8" t="s">
        <v>8318</v>
      </c>
      <c r="R1922" s="8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si="120"/>
        <v>54</v>
      </c>
      <c r="Q1923" s="8" t="s">
        <v>8324</v>
      </c>
      <c r="R1923" s="8" t="s">
        <v>8328</v>
      </c>
      <c r="S1923" s="14">
        <f t="shared" ref="S1923:S1986" si="122">(((J1923/60)/60)/24)+DATE(1970,1,1)</f>
        <v>41074.221562500003</v>
      </c>
      <c r="T1923" s="14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0"/>
        <v>36.109375</v>
      </c>
      <c r="Q1924" s="8" t="s">
        <v>8324</v>
      </c>
      <c r="R1924" s="8" t="s">
        <v>8328</v>
      </c>
      <c r="S1924" s="14">
        <f t="shared" si="122"/>
        <v>41590.255868055552</v>
      </c>
      <c r="T1924" s="14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0"/>
        <v>23.153846153846153</v>
      </c>
      <c r="Q1925" s="8" t="s">
        <v>8324</v>
      </c>
      <c r="R1925" s="8" t="s">
        <v>8328</v>
      </c>
      <c r="S1925" s="14">
        <f t="shared" si="122"/>
        <v>40772.848749999997</v>
      </c>
      <c r="T1925" s="14">
        <f t="shared" si="119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si="120"/>
        <v>104</v>
      </c>
      <c r="Q1926" s="8" t="s">
        <v>8324</v>
      </c>
      <c r="R1926" s="8" t="s">
        <v>8328</v>
      </c>
      <c r="S1926" s="14">
        <f t="shared" si="122"/>
        <v>41626.761053240742</v>
      </c>
      <c r="T1926" s="14">
        <f t="shared" ref="T1926:T1989" si="123"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0"/>
        <v>31.826923076923077</v>
      </c>
      <c r="Q1927" s="8" t="s">
        <v>8324</v>
      </c>
      <c r="R1927" s="8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0"/>
        <v>27.3896261682243</v>
      </c>
      <c r="Q1928" s="8" t="s">
        <v>8324</v>
      </c>
      <c r="R1928" s="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0"/>
        <v>56.363636363636367</v>
      </c>
      <c r="Q1929" s="8" t="s">
        <v>8324</v>
      </c>
      <c r="R1929" s="8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0"/>
        <v>77.352941176470594</v>
      </c>
      <c r="Q1930" s="8" t="s">
        <v>8324</v>
      </c>
      <c r="R1930" s="8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0"/>
        <v>42.8</v>
      </c>
      <c r="Q1931" s="8" t="s">
        <v>8324</v>
      </c>
      <c r="R1931" s="8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0"/>
        <v>48.846153846153847</v>
      </c>
      <c r="Q1932" s="8" t="s">
        <v>8324</v>
      </c>
      <c r="R1932" s="8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0"/>
        <v>48.240400000000001</v>
      </c>
      <c r="Q1933" s="8" t="s">
        <v>8324</v>
      </c>
      <c r="R1933" s="8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0"/>
        <v>70.212500000000006</v>
      </c>
      <c r="Q1934" s="8" t="s">
        <v>8324</v>
      </c>
      <c r="R1934" s="8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0"/>
        <v>94.054545454545448</v>
      </c>
      <c r="Q1935" s="8" t="s">
        <v>8324</v>
      </c>
      <c r="R1935" s="8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0"/>
        <v>80.272727272727266</v>
      </c>
      <c r="Q1936" s="8" t="s">
        <v>8324</v>
      </c>
      <c r="R1936" s="8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0"/>
        <v>54.2</v>
      </c>
      <c r="Q1937" s="8" t="s">
        <v>8324</v>
      </c>
      <c r="R1937" s="8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0"/>
        <v>60.26903448275862</v>
      </c>
      <c r="Q1938" s="8" t="s">
        <v>8324</v>
      </c>
      <c r="R1938" s="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0"/>
        <v>38.740344827586206</v>
      </c>
      <c r="Q1939" s="8" t="s">
        <v>8324</v>
      </c>
      <c r="R1939" s="8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0"/>
        <v>152.54385964912279</v>
      </c>
      <c r="Q1940" s="8" t="s">
        <v>8324</v>
      </c>
      <c r="R1940" s="8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0"/>
        <v>115.3125</v>
      </c>
      <c r="Q1941" s="8" t="s">
        <v>8324</v>
      </c>
      <c r="R1941" s="8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0"/>
        <v>35.838709677419352</v>
      </c>
      <c r="Q1942" s="8" t="s">
        <v>8324</v>
      </c>
      <c r="R1942" s="8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0"/>
        <v>64.570118779438872</v>
      </c>
      <c r="Q1943" s="8" t="s">
        <v>8318</v>
      </c>
      <c r="R1943" s="8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0"/>
        <v>87.436000000000007</v>
      </c>
      <c r="Q1944" s="8" t="s">
        <v>8318</v>
      </c>
      <c r="R1944" s="8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0"/>
        <v>68.815577078288939</v>
      </c>
      <c r="Q1945" s="8" t="s">
        <v>8318</v>
      </c>
      <c r="R1945" s="8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0"/>
        <v>176.200223588597</v>
      </c>
      <c r="Q1946" s="8" t="s">
        <v>8318</v>
      </c>
      <c r="R1946" s="8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0"/>
        <v>511.79117647058825</v>
      </c>
      <c r="Q1947" s="8" t="s">
        <v>8318</v>
      </c>
      <c r="R1947" s="8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0"/>
        <v>160.44285714285715</v>
      </c>
      <c r="Q1948" s="8" t="s">
        <v>8318</v>
      </c>
      <c r="R1948" s="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0"/>
        <v>35.003043478260871</v>
      </c>
      <c r="Q1949" s="8" t="s">
        <v>8318</v>
      </c>
      <c r="R1949" s="8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0"/>
        <v>188.50671378091872</v>
      </c>
      <c r="Q1950" s="8" t="s">
        <v>8318</v>
      </c>
      <c r="R1950" s="8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0"/>
        <v>56.204984093319197</v>
      </c>
      <c r="Q1951" s="8" t="s">
        <v>8318</v>
      </c>
      <c r="R1951" s="8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0"/>
        <v>51.3054157782516</v>
      </c>
      <c r="Q1952" s="8" t="s">
        <v>8318</v>
      </c>
      <c r="R1952" s="8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0"/>
        <v>127.36450839328538</v>
      </c>
      <c r="Q1953" s="8" t="s">
        <v>8318</v>
      </c>
      <c r="R1953" s="8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0"/>
        <v>101.85532258064516</v>
      </c>
      <c r="Q1954" s="8" t="s">
        <v>8318</v>
      </c>
      <c r="R1954" s="8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0"/>
        <v>230.55782312925169</v>
      </c>
      <c r="Q1955" s="8" t="s">
        <v>8318</v>
      </c>
      <c r="R1955" s="8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0"/>
        <v>842.10602409638557</v>
      </c>
      <c r="Q1956" s="8" t="s">
        <v>8318</v>
      </c>
      <c r="R1956" s="8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0"/>
        <v>577.27593103448271</v>
      </c>
      <c r="Q1957" s="8" t="s">
        <v>8318</v>
      </c>
      <c r="R1957" s="8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0"/>
        <v>483.34246575342468</v>
      </c>
      <c r="Q1958" s="8" t="s">
        <v>8318</v>
      </c>
      <c r="R1958" s="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0"/>
        <v>76.138500000000008</v>
      </c>
      <c r="Q1959" s="8" t="s">
        <v>8318</v>
      </c>
      <c r="R1959" s="8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0"/>
        <v>74.107684365781708</v>
      </c>
      <c r="Q1960" s="8" t="s">
        <v>8318</v>
      </c>
      <c r="R1960" s="8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0"/>
        <v>36.965660377358489</v>
      </c>
      <c r="Q1961" s="8" t="s">
        <v>8318</v>
      </c>
      <c r="R1961" s="8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0"/>
        <v>2500.969696969697</v>
      </c>
      <c r="Q1962" s="8" t="s">
        <v>8318</v>
      </c>
      <c r="R1962" s="8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0"/>
        <v>67.690214329454989</v>
      </c>
      <c r="Q1963" s="8" t="s">
        <v>8318</v>
      </c>
      <c r="R1963" s="8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0"/>
        <v>63.04738562091503</v>
      </c>
      <c r="Q1964" s="8" t="s">
        <v>8318</v>
      </c>
      <c r="R1964" s="8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0"/>
        <v>117.6</v>
      </c>
      <c r="Q1965" s="8" t="s">
        <v>8318</v>
      </c>
      <c r="R1965" s="8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0"/>
        <v>180.75185011709601</v>
      </c>
      <c r="Q1966" s="8" t="s">
        <v>8318</v>
      </c>
      <c r="R1966" s="8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0"/>
        <v>127.32038834951456</v>
      </c>
      <c r="Q1967" s="8" t="s">
        <v>8318</v>
      </c>
      <c r="R1967" s="8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0"/>
        <v>136.6444745538665</v>
      </c>
      <c r="Q1968" s="8" t="s">
        <v>8318</v>
      </c>
      <c r="R1968" s="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0"/>
        <v>182.78024691358024</v>
      </c>
      <c r="Q1969" s="8" t="s">
        <v>8318</v>
      </c>
      <c r="R1969" s="8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0"/>
        <v>279.37843137254902</v>
      </c>
      <c r="Q1970" s="8" t="s">
        <v>8318</v>
      </c>
      <c r="R1970" s="8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0"/>
        <v>61.375728669846318</v>
      </c>
      <c r="Q1971" s="8" t="s">
        <v>8318</v>
      </c>
      <c r="R1971" s="8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0"/>
        <v>80.727532097004286</v>
      </c>
      <c r="Q1972" s="8" t="s">
        <v>8318</v>
      </c>
      <c r="R1972" s="8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0"/>
        <v>272.35590732591254</v>
      </c>
      <c r="Q1973" s="8" t="s">
        <v>8318</v>
      </c>
      <c r="R1973" s="8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0"/>
        <v>70.848739495798313</v>
      </c>
      <c r="Q1974" s="8" t="s">
        <v>8318</v>
      </c>
      <c r="R1974" s="8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0"/>
        <v>247.94003412969283</v>
      </c>
      <c r="Q1975" s="8" t="s">
        <v>8318</v>
      </c>
      <c r="R1975" s="8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0"/>
        <v>186.81393034825871</v>
      </c>
      <c r="Q1976" s="8" t="s">
        <v>8318</v>
      </c>
      <c r="R1976" s="8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0"/>
        <v>131.98948616600788</v>
      </c>
      <c r="Q1977" s="8" t="s">
        <v>8318</v>
      </c>
      <c r="R1977" s="8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0"/>
        <v>29.310782241014799</v>
      </c>
      <c r="Q1978" s="8" t="s">
        <v>8318</v>
      </c>
      <c r="R1978" s="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0"/>
        <v>245.02436053593178</v>
      </c>
      <c r="Q1979" s="8" t="s">
        <v>8318</v>
      </c>
      <c r="R1979" s="8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0"/>
        <v>1323.2540463917526</v>
      </c>
      <c r="Q1980" s="8" t="s">
        <v>8318</v>
      </c>
      <c r="R1980" s="8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ref="P1981:P2044" si="124">IFERROR(E1981/L1981, 0)</f>
        <v>282.65966789667897</v>
      </c>
      <c r="Q1981" s="8" t="s">
        <v>8318</v>
      </c>
      <c r="R1981" s="8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4"/>
        <v>91.214401028277635</v>
      </c>
      <c r="Q1982" s="8" t="s">
        <v>8318</v>
      </c>
      <c r="R1982" s="8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4"/>
        <v>31.75</v>
      </c>
      <c r="Q1983" s="8" t="s">
        <v>8337</v>
      </c>
      <c r="R1983" s="8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>
        <f t="shared" si="124"/>
        <v>0</v>
      </c>
      <c r="Q1984" s="8" t="s">
        <v>8337</v>
      </c>
      <c r="R1984" s="8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4"/>
        <v>88.6875</v>
      </c>
      <c r="Q1985" s="8" t="s">
        <v>8337</v>
      </c>
      <c r="R1985" s="8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4"/>
        <v>453.14285714285717</v>
      </c>
      <c r="Q1986" s="8" t="s">
        <v>8337</v>
      </c>
      <c r="R1986" s="8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si="124"/>
        <v>12.75</v>
      </c>
      <c r="Q1987" s="8" t="s">
        <v>8337</v>
      </c>
      <c r="R1987" s="8" t="s">
        <v>8349</v>
      </c>
      <c r="S1987" s="14">
        <f t="shared" ref="S1987:S2050" si="126">(((J1987/60)/60)/24)+DATE(1970,1,1)</f>
        <v>42555.698738425926</v>
      </c>
      <c r="T1987" s="14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4"/>
        <v>1</v>
      </c>
      <c r="Q1988" s="8" t="s">
        <v>8337</v>
      </c>
      <c r="R1988" s="8" t="s">
        <v>8349</v>
      </c>
      <c r="S1988" s="14">
        <f t="shared" si="126"/>
        <v>42413.433831018512</v>
      </c>
      <c r="T1988" s="14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4"/>
        <v>83.428571428571431</v>
      </c>
      <c r="Q1989" s="8" t="s">
        <v>8337</v>
      </c>
      <c r="R1989" s="8" t="s">
        <v>8349</v>
      </c>
      <c r="S1989" s="14">
        <f t="shared" si="126"/>
        <v>42034.639768518522</v>
      </c>
      <c r="T1989" s="14">
        <f t="shared" si="12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si="124"/>
        <v>25</v>
      </c>
      <c r="Q1990" s="8" t="s">
        <v>8337</v>
      </c>
      <c r="R1990" s="8" t="s">
        <v>8349</v>
      </c>
      <c r="S1990" s="14">
        <f t="shared" si="126"/>
        <v>42206.763217592597</v>
      </c>
      <c r="T1990" s="14">
        <f t="shared" ref="T1990:T2053" si="127"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4"/>
        <v>50</v>
      </c>
      <c r="Q1991" s="8" t="s">
        <v>8337</v>
      </c>
      <c r="R1991" s="8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4"/>
        <v>101.8</v>
      </c>
      <c r="Q1992" s="8" t="s">
        <v>8337</v>
      </c>
      <c r="R1992" s="8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4"/>
        <v>46.666666666666664</v>
      </c>
      <c r="Q1993" s="8" t="s">
        <v>8337</v>
      </c>
      <c r="R1993" s="8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4"/>
        <v>1</v>
      </c>
      <c r="Q1994" s="8" t="s">
        <v>8337</v>
      </c>
      <c r="R1994" s="8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>
        <f t="shared" si="124"/>
        <v>0</v>
      </c>
      <c r="Q1995" s="8" t="s">
        <v>8337</v>
      </c>
      <c r="R1995" s="8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>
        <f t="shared" si="124"/>
        <v>0</v>
      </c>
      <c r="Q1996" s="8" t="s">
        <v>8337</v>
      </c>
      <c r="R1996" s="8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4"/>
        <v>26</v>
      </c>
      <c r="Q1997" s="8" t="s">
        <v>8337</v>
      </c>
      <c r="R1997" s="8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>
        <f t="shared" si="124"/>
        <v>0</v>
      </c>
      <c r="Q1998" s="8" t="s">
        <v>8337</v>
      </c>
      <c r="R1998" s="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>
        <f t="shared" si="124"/>
        <v>0</v>
      </c>
      <c r="Q1999" s="8" t="s">
        <v>8337</v>
      </c>
      <c r="R1999" s="8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4"/>
        <v>218.33333333333334</v>
      </c>
      <c r="Q2000" s="8" t="s">
        <v>8337</v>
      </c>
      <c r="R2000" s="8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4"/>
        <v>33.714285714285715</v>
      </c>
      <c r="Q2001" s="8" t="s">
        <v>8337</v>
      </c>
      <c r="R2001" s="8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4"/>
        <v>25</v>
      </c>
      <c r="Q2002" s="8" t="s">
        <v>8337</v>
      </c>
      <c r="R2002" s="8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4"/>
        <v>128.38790470372632</v>
      </c>
      <c r="Q2003" s="8" t="s">
        <v>8318</v>
      </c>
      <c r="R2003" s="8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4"/>
        <v>78.834261818181815</v>
      </c>
      <c r="Q2004" s="8" t="s">
        <v>8318</v>
      </c>
      <c r="R2004" s="8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4"/>
        <v>91.764705882352942</v>
      </c>
      <c r="Q2005" s="8" t="s">
        <v>8318</v>
      </c>
      <c r="R2005" s="8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4"/>
        <v>331.10237288135596</v>
      </c>
      <c r="Q2006" s="8" t="s">
        <v>8318</v>
      </c>
      <c r="R2006" s="8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4"/>
        <v>194.26193717277485</v>
      </c>
      <c r="Q2007" s="8" t="s">
        <v>8318</v>
      </c>
      <c r="R2007" s="8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4"/>
        <v>408.97689768976898</v>
      </c>
      <c r="Q2008" s="8" t="s">
        <v>8318</v>
      </c>
      <c r="R2008" s="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4"/>
        <v>84.459270072992695</v>
      </c>
      <c r="Q2009" s="8" t="s">
        <v>8318</v>
      </c>
      <c r="R2009" s="8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4"/>
        <v>44.853658536585364</v>
      </c>
      <c r="Q2010" s="8" t="s">
        <v>8318</v>
      </c>
      <c r="R2010" s="8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4"/>
        <v>383.3643216080402</v>
      </c>
      <c r="Q2011" s="8" t="s">
        <v>8318</v>
      </c>
      <c r="R2011" s="8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4"/>
        <v>55.276856649395505</v>
      </c>
      <c r="Q2012" s="8" t="s">
        <v>8318</v>
      </c>
      <c r="R2012" s="8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4"/>
        <v>422.02059732234807</v>
      </c>
      <c r="Q2013" s="8" t="s">
        <v>8318</v>
      </c>
      <c r="R2013" s="8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4"/>
        <v>64.180327868852459</v>
      </c>
      <c r="Q2014" s="8" t="s">
        <v>8318</v>
      </c>
      <c r="R2014" s="8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4"/>
        <v>173.57781674704077</v>
      </c>
      <c r="Q2015" s="8" t="s">
        <v>8318</v>
      </c>
      <c r="R2015" s="8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4"/>
        <v>88.601680840609291</v>
      </c>
      <c r="Q2016" s="8" t="s">
        <v>8318</v>
      </c>
      <c r="R2016" s="8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4"/>
        <v>50.222283950617282</v>
      </c>
      <c r="Q2017" s="8" t="s">
        <v>8318</v>
      </c>
      <c r="R2017" s="8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4"/>
        <v>192.38876826722338</v>
      </c>
      <c r="Q2018" s="8" t="s">
        <v>8318</v>
      </c>
      <c r="R2018" s="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4"/>
        <v>73.416901408450698</v>
      </c>
      <c r="Q2019" s="8" t="s">
        <v>8318</v>
      </c>
      <c r="R2019" s="8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4"/>
        <v>147.68495555555555</v>
      </c>
      <c r="Q2020" s="8" t="s">
        <v>8318</v>
      </c>
      <c r="R2020" s="8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4"/>
        <v>108.96848314606741</v>
      </c>
      <c r="Q2021" s="8" t="s">
        <v>8318</v>
      </c>
      <c r="R2021" s="8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4"/>
        <v>23.647540983606557</v>
      </c>
      <c r="Q2022" s="8" t="s">
        <v>8318</v>
      </c>
      <c r="R2022" s="8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4"/>
        <v>147.94736842105263</v>
      </c>
      <c r="Q2023" s="8" t="s">
        <v>8318</v>
      </c>
      <c r="R2023" s="8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4"/>
        <v>385.03692307692307</v>
      </c>
      <c r="Q2024" s="8" t="s">
        <v>8318</v>
      </c>
      <c r="R2024" s="8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4"/>
        <v>457.39093484419266</v>
      </c>
      <c r="Q2025" s="8" t="s">
        <v>8318</v>
      </c>
      <c r="R2025" s="8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4"/>
        <v>222.99047619047619</v>
      </c>
      <c r="Q2026" s="8" t="s">
        <v>8318</v>
      </c>
      <c r="R2026" s="8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4"/>
        <v>220.74074074074073</v>
      </c>
      <c r="Q2027" s="8" t="s">
        <v>8318</v>
      </c>
      <c r="R2027" s="8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4"/>
        <v>73.503898678414089</v>
      </c>
      <c r="Q2028" s="8" t="s">
        <v>8318</v>
      </c>
      <c r="R2028" s="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4"/>
        <v>223.09647495361781</v>
      </c>
      <c r="Q2029" s="8" t="s">
        <v>8318</v>
      </c>
      <c r="R2029" s="8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4"/>
        <v>47.911392405063289</v>
      </c>
      <c r="Q2030" s="8" t="s">
        <v>8318</v>
      </c>
      <c r="R2030" s="8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4"/>
        <v>96.063829787234042</v>
      </c>
      <c r="Q2031" s="8" t="s">
        <v>8318</v>
      </c>
      <c r="R2031" s="8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4"/>
        <v>118.6144</v>
      </c>
      <c r="Q2032" s="8" t="s">
        <v>8318</v>
      </c>
      <c r="R2032" s="8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4"/>
        <v>118.45472440944881</v>
      </c>
      <c r="Q2033" s="8" t="s">
        <v>8318</v>
      </c>
      <c r="R2033" s="8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4"/>
        <v>143.21468926553672</v>
      </c>
      <c r="Q2034" s="8" t="s">
        <v>8318</v>
      </c>
      <c r="R2034" s="8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4"/>
        <v>282.71518987341773</v>
      </c>
      <c r="Q2035" s="8" t="s">
        <v>8318</v>
      </c>
      <c r="R2035" s="8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4"/>
        <v>593.93620078740162</v>
      </c>
      <c r="Q2036" s="8" t="s">
        <v>8318</v>
      </c>
      <c r="R2036" s="8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4"/>
        <v>262.15704968944101</v>
      </c>
      <c r="Q2037" s="8" t="s">
        <v>8318</v>
      </c>
      <c r="R2037" s="8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4"/>
        <v>46.580778301886795</v>
      </c>
      <c r="Q2038" s="8" t="s">
        <v>8318</v>
      </c>
      <c r="R2038" s="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4"/>
        <v>70.041118881118877</v>
      </c>
      <c r="Q2039" s="8" t="s">
        <v>8318</v>
      </c>
      <c r="R2039" s="8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4"/>
        <v>164.90686274509804</v>
      </c>
      <c r="Q2040" s="8" t="s">
        <v>8318</v>
      </c>
      <c r="R2040" s="8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4"/>
        <v>449.26385224274406</v>
      </c>
      <c r="Q2041" s="8" t="s">
        <v>8318</v>
      </c>
      <c r="R2041" s="8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4"/>
        <v>27.472841328413285</v>
      </c>
      <c r="Q2042" s="8" t="s">
        <v>8318</v>
      </c>
      <c r="R2042" s="8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4"/>
        <v>143.97499999999999</v>
      </c>
      <c r="Q2043" s="8" t="s">
        <v>8318</v>
      </c>
      <c r="R2043" s="8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4"/>
        <v>88.23571428571428</v>
      </c>
      <c r="Q2044" s="8" t="s">
        <v>8318</v>
      </c>
      <c r="R2044" s="8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ref="P2045:P2108" si="128">IFERROR(E2045/L2045, 0)</f>
        <v>36.326424870466319</v>
      </c>
      <c r="Q2045" s="8" t="s">
        <v>8318</v>
      </c>
      <c r="R2045" s="8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8"/>
        <v>90.177777777777777</v>
      </c>
      <c r="Q2046" s="8" t="s">
        <v>8318</v>
      </c>
      <c r="R2046" s="8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8"/>
        <v>152.62361216730039</v>
      </c>
      <c r="Q2047" s="8" t="s">
        <v>8318</v>
      </c>
      <c r="R2047" s="8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8"/>
        <v>55.806451612903224</v>
      </c>
      <c r="Q2048" s="8" t="s">
        <v>8318</v>
      </c>
      <c r="R2048" s="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8"/>
        <v>227.85327313769753</v>
      </c>
      <c r="Q2049" s="8" t="s">
        <v>8318</v>
      </c>
      <c r="R2049" s="8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8"/>
        <v>91.82989803350327</v>
      </c>
      <c r="Q2050" s="8" t="s">
        <v>8318</v>
      </c>
      <c r="R2050" s="8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si="128"/>
        <v>80.991037735849048</v>
      </c>
      <c r="Q2051" s="8" t="s">
        <v>8318</v>
      </c>
      <c r="R2051" s="8" t="s">
        <v>8348</v>
      </c>
      <c r="S2051" s="14">
        <f t="shared" ref="S2051:S2114" si="130">(((J2051/60)/60)/24)+DATE(1970,1,1)</f>
        <v>41575.527349537035</v>
      </c>
      <c r="T2051" s="14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28"/>
        <v>278.39411764705881</v>
      </c>
      <c r="Q2052" s="8" t="s">
        <v>8318</v>
      </c>
      <c r="R2052" s="8" t="s">
        <v>8348</v>
      </c>
      <c r="S2052" s="14">
        <f t="shared" si="130"/>
        <v>42115.071504629625</v>
      </c>
      <c r="T2052" s="14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28"/>
        <v>43.095041322314053</v>
      </c>
      <c r="Q2053" s="8" t="s">
        <v>8318</v>
      </c>
      <c r="R2053" s="8" t="s">
        <v>8348</v>
      </c>
      <c r="S2053" s="14">
        <f t="shared" si="130"/>
        <v>41604.022418981483</v>
      </c>
      <c r="T2053" s="14">
        <f t="shared" si="12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si="128"/>
        <v>326.29205175600737</v>
      </c>
      <c r="Q2054" s="8" t="s">
        <v>8318</v>
      </c>
      <c r="R2054" s="8" t="s">
        <v>8348</v>
      </c>
      <c r="S2054" s="14">
        <f t="shared" si="130"/>
        <v>42375.08394675926</v>
      </c>
      <c r="T2054" s="14">
        <f t="shared" ref="T2054:T2117" si="131"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28"/>
        <v>41.743801652892564</v>
      </c>
      <c r="Q2055" s="8" t="s">
        <v>8318</v>
      </c>
      <c r="R2055" s="8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28"/>
        <v>64.020933977455712</v>
      </c>
      <c r="Q2056" s="8" t="s">
        <v>8318</v>
      </c>
      <c r="R2056" s="8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28"/>
        <v>99.455445544554451</v>
      </c>
      <c r="Q2057" s="8" t="s">
        <v>8318</v>
      </c>
      <c r="R2057" s="8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28"/>
        <v>138.49458483754512</v>
      </c>
      <c r="Q2058" s="8" t="s">
        <v>8318</v>
      </c>
      <c r="R2058" s="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28"/>
        <v>45.547792792792798</v>
      </c>
      <c r="Q2059" s="8" t="s">
        <v>8318</v>
      </c>
      <c r="R2059" s="8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28"/>
        <v>10.507317073170732</v>
      </c>
      <c r="Q2060" s="8" t="s">
        <v>8318</v>
      </c>
      <c r="R2060" s="8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28"/>
        <v>114.76533333333333</v>
      </c>
      <c r="Q2061" s="8" t="s">
        <v>8318</v>
      </c>
      <c r="R2061" s="8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28"/>
        <v>35.997067448680355</v>
      </c>
      <c r="Q2062" s="8" t="s">
        <v>8318</v>
      </c>
      <c r="R2062" s="8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28"/>
        <v>154.17142857142858</v>
      </c>
      <c r="Q2063" s="8" t="s">
        <v>8318</v>
      </c>
      <c r="R2063" s="8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28"/>
        <v>566.38916256157631</v>
      </c>
      <c r="Q2064" s="8" t="s">
        <v>8318</v>
      </c>
      <c r="R2064" s="8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28"/>
        <v>120.85714285714286</v>
      </c>
      <c r="Q2065" s="8" t="s">
        <v>8318</v>
      </c>
      <c r="R2065" s="8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28"/>
        <v>86.163845492085343</v>
      </c>
      <c r="Q2066" s="8" t="s">
        <v>8318</v>
      </c>
      <c r="R2066" s="8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28"/>
        <v>51.212114395886893</v>
      </c>
      <c r="Q2067" s="8" t="s">
        <v>8318</v>
      </c>
      <c r="R2067" s="8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28"/>
        <v>67.261538461538464</v>
      </c>
      <c r="Q2068" s="8" t="s">
        <v>8318</v>
      </c>
      <c r="R2068" s="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28"/>
        <v>62.8</v>
      </c>
      <c r="Q2069" s="8" t="s">
        <v>8318</v>
      </c>
      <c r="R2069" s="8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28"/>
        <v>346.13118421052633</v>
      </c>
      <c r="Q2070" s="8" t="s">
        <v>8318</v>
      </c>
      <c r="R2070" s="8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28"/>
        <v>244.11912547528519</v>
      </c>
      <c r="Q2071" s="8" t="s">
        <v>8318</v>
      </c>
      <c r="R2071" s="8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28"/>
        <v>259.25424836601309</v>
      </c>
      <c r="Q2072" s="8" t="s">
        <v>8318</v>
      </c>
      <c r="R2072" s="8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28"/>
        <v>201.96402877697841</v>
      </c>
      <c r="Q2073" s="8" t="s">
        <v>8318</v>
      </c>
      <c r="R2073" s="8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28"/>
        <v>226.20857142857142</v>
      </c>
      <c r="Q2074" s="8" t="s">
        <v>8318</v>
      </c>
      <c r="R2074" s="8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28"/>
        <v>324.69</v>
      </c>
      <c r="Q2075" s="8" t="s">
        <v>8318</v>
      </c>
      <c r="R2075" s="8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28"/>
        <v>205</v>
      </c>
      <c r="Q2076" s="8" t="s">
        <v>8318</v>
      </c>
      <c r="R2076" s="8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28"/>
        <v>20.465926829268295</v>
      </c>
      <c r="Q2077" s="8" t="s">
        <v>8318</v>
      </c>
      <c r="R2077" s="8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28"/>
        <v>116.35303146309367</v>
      </c>
      <c r="Q2078" s="8" t="s">
        <v>8318</v>
      </c>
      <c r="R2078" s="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28"/>
        <v>307.20212765957444</v>
      </c>
      <c r="Q2079" s="8" t="s">
        <v>8318</v>
      </c>
      <c r="R2079" s="8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28"/>
        <v>546.6875</v>
      </c>
      <c r="Q2080" s="8" t="s">
        <v>8318</v>
      </c>
      <c r="R2080" s="8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28"/>
        <v>47.474464579901152</v>
      </c>
      <c r="Q2081" s="8" t="s">
        <v>8318</v>
      </c>
      <c r="R2081" s="8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28"/>
        <v>101.56</v>
      </c>
      <c r="Q2082" s="8" t="s">
        <v>8318</v>
      </c>
      <c r="R2082" s="8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28"/>
        <v>72.909090909090907</v>
      </c>
      <c r="Q2083" s="8" t="s">
        <v>8324</v>
      </c>
      <c r="R2083" s="8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28"/>
        <v>43.710526315789473</v>
      </c>
      <c r="Q2084" s="8" t="s">
        <v>8324</v>
      </c>
      <c r="R2084" s="8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28"/>
        <v>34</v>
      </c>
      <c r="Q2085" s="8" t="s">
        <v>8324</v>
      </c>
      <c r="R2085" s="8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28"/>
        <v>70.652173913043484</v>
      </c>
      <c r="Q2086" s="8" t="s">
        <v>8324</v>
      </c>
      <c r="R2086" s="8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28"/>
        <v>89.301204819277103</v>
      </c>
      <c r="Q2087" s="8" t="s">
        <v>8324</v>
      </c>
      <c r="R2087" s="8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28"/>
        <v>115.08571428571429</v>
      </c>
      <c r="Q2088" s="8" t="s">
        <v>8324</v>
      </c>
      <c r="R2088" s="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28"/>
        <v>62.12</v>
      </c>
      <c r="Q2089" s="8" t="s">
        <v>8324</v>
      </c>
      <c r="R2089" s="8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28"/>
        <v>46.204266666666669</v>
      </c>
      <c r="Q2090" s="8" t="s">
        <v>8324</v>
      </c>
      <c r="R2090" s="8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28"/>
        <v>48.54854838709678</v>
      </c>
      <c r="Q2091" s="8" t="s">
        <v>8324</v>
      </c>
      <c r="R2091" s="8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28"/>
        <v>57.520187499999999</v>
      </c>
      <c r="Q2092" s="8" t="s">
        <v>8324</v>
      </c>
      <c r="R2092" s="8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28"/>
        <v>88.147154471544724</v>
      </c>
      <c r="Q2093" s="8" t="s">
        <v>8324</v>
      </c>
      <c r="R2093" s="8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28"/>
        <v>110.49090909090908</v>
      </c>
      <c r="Q2094" s="8" t="s">
        <v>8324</v>
      </c>
      <c r="R2094" s="8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28"/>
        <v>66.826086956521735</v>
      </c>
      <c r="Q2095" s="8" t="s">
        <v>8324</v>
      </c>
      <c r="R2095" s="8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28"/>
        <v>58.597222222222221</v>
      </c>
      <c r="Q2096" s="8" t="s">
        <v>8324</v>
      </c>
      <c r="R2096" s="8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28"/>
        <v>113.63636363636364</v>
      </c>
      <c r="Q2097" s="8" t="s">
        <v>8324</v>
      </c>
      <c r="R2097" s="8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28"/>
        <v>43.571428571428569</v>
      </c>
      <c r="Q2098" s="8" t="s">
        <v>8324</v>
      </c>
      <c r="R2098" s="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28"/>
        <v>78.94736842105263</v>
      </c>
      <c r="Q2099" s="8" t="s">
        <v>8324</v>
      </c>
      <c r="R2099" s="8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28"/>
        <v>188.125</v>
      </c>
      <c r="Q2100" s="8" t="s">
        <v>8324</v>
      </c>
      <c r="R2100" s="8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28"/>
        <v>63.031746031746032</v>
      </c>
      <c r="Q2101" s="8" t="s">
        <v>8324</v>
      </c>
      <c r="R2101" s="8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28"/>
        <v>30.37037037037037</v>
      </c>
      <c r="Q2102" s="8" t="s">
        <v>8324</v>
      </c>
      <c r="R2102" s="8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28"/>
        <v>51.477272727272727</v>
      </c>
      <c r="Q2103" s="8" t="s">
        <v>8324</v>
      </c>
      <c r="R2103" s="8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28"/>
        <v>35.789473684210527</v>
      </c>
      <c r="Q2104" s="8" t="s">
        <v>8324</v>
      </c>
      <c r="R2104" s="8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28"/>
        <v>98.817391304347822</v>
      </c>
      <c r="Q2105" s="8" t="s">
        <v>8324</v>
      </c>
      <c r="R2105" s="8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28"/>
        <v>28</v>
      </c>
      <c r="Q2106" s="8" t="s">
        <v>8324</v>
      </c>
      <c r="R2106" s="8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28"/>
        <v>51.313131313131315</v>
      </c>
      <c r="Q2107" s="8" t="s">
        <v>8324</v>
      </c>
      <c r="R2107" s="8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28"/>
        <v>53.522727272727273</v>
      </c>
      <c r="Q2108" s="8" t="s">
        <v>8324</v>
      </c>
      <c r="R2108" s="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ref="P2109:P2172" si="132">IFERROR(E2109/L2109, 0)</f>
        <v>37.149310344827583</v>
      </c>
      <c r="Q2109" s="8" t="s">
        <v>8324</v>
      </c>
      <c r="R2109" s="8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2"/>
        <v>89.895287958115176</v>
      </c>
      <c r="Q2110" s="8" t="s">
        <v>8324</v>
      </c>
      <c r="R2110" s="8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2"/>
        <v>106.52500000000001</v>
      </c>
      <c r="Q2111" s="8" t="s">
        <v>8324</v>
      </c>
      <c r="R2111" s="8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2"/>
        <v>52.815789473684212</v>
      </c>
      <c r="Q2112" s="8" t="s">
        <v>8324</v>
      </c>
      <c r="R2112" s="8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2"/>
        <v>54.615384615384613</v>
      </c>
      <c r="Q2113" s="8" t="s">
        <v>8324</v>
      </c>
      <c r="R2113" s="8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2"/>
        <v>27.272727272727273</v>
      </c>
      <c r="Q2114" s="8" t="s">
        <v>8324</v>
      </c>
      <c r="R2114" s="8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si="132"/>
        <v>68.598130841121488</v>
      </c>
      <c r="Q2115" s="8" t="s">
        <v>8324</v>
      </c>
      <c r="R2115" s="8" t="s">
        <v>8328</v>
      </c>
      <c r="S2115" s="14">
        <f t="shared" ref="S2115:S2178" si="134">(((J2115/60)/60)/24)+DATE(1970,1,1)</f>
        <v>41870.86546296296</v>
      </c>
      <c r="T2115" s="14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2"/>
        <v>35.612244897959187</v>
      </c>
      <c r="Q2116" s="8" t="s">
        <v>8324</v>
      </c>
      <c r="R2116" s="8" t="s">
        <v>8328</v>
      </c>
      <c r="S2116" s="14">
        <f t="shared" si="134"/>
        <v>40458.815625000003</v>
      </c>
      <c r="T2116" s="14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2"/>
        <v>94.027777777777771</v>
      </c>
      <c r="Q2117" s="8" t="s">
        <v>8324</v>
      </c>
      <c r="R2117" s="8" t="s">
        <v>8328</v>
      </c>
      <c r="S2117" s="14">
        <f t="shared" si="134"/>
        <v>40564.081030092595</v>
      </c>
      <c r="T2117" s="14">
        <f t="shared" si="13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si="132"/>
        <v>526.45652173913038</v>
      </c>
      <c r="Q2118" s="8" t="s">
        <v>8324</v>
      </c>
      <c r="R2118" s="8" t="s">
        <v>8328</v>
      </c>
      <c r="S2118" s="14">
        <f t="shared" si="134"/>
        <v>41136.777812500004</v>
      </c>
      <c r="T2118" s="14">
        <f t="shared" ref="T2118:T2181" si="135"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2"/>
        <v>50.657142857142858</v>
      </c>
      <c r="Q2119" s="8" t="s">
        <v>8324</v>
      </c>
      <c r="R2119" s="8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2"/>
        <v>79.182941176470578</v>
      </c>
      <c r="Q2120" s="8" t="s">
        <v>8324</v>
      </c>
      <c r="R2120" s="8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2"/>
        <v>91.590909090909093</v>
      </c>
      <c r="Q2121" s="8" t="s">
        <v>8324</v>
      </c>
      <c r="R2121" s="8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2"/>
        <v>116.96275362318841</v>
      </c>
      <c r="Q2122" s="8" t="s">
        <v>8324</v>
      </c>
      <c r="R2122" s="8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2"/>
        <v>28.4</v>
      </c>
      <c r="Q2123" s="8" t="s">
        <v>8332</v>
      </c>
      <c r="R2123" s="8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2"/>
        <v>103.33333333333333</v>
      </c>
      <c r="Q2124" s="8" t="s">
        <v>8332</v>
      </c>
      <c r="R2124" s="8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2"/>
        <v>10</v>
      </c>
      <c r="Q2125" s="8" t="s">
        <v>8332</v>
      </c>
      <c r="R2125" s="8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2"/>
        <v>23</v>
      </c>
      <c r="Q2126" s="8" t="s">
        <v>8332</v>
      </c>
      <c r="R2126" s="8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2"/>
        <v>31.555555555555557</v>
      </c>
      <c r="Q2127" s="8" t="s">
        <v>8332</v>
      </c>
      <c r="R2127" s="8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2"/>
        <v>5</v>
      </c>
      <c r="Q2128" s="8" t="s">
        <v>8332</v>
      </c>
      <c r="R2128" s="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2"/>
        <v>34.220338983050844</v>
      </c>
      <c r="Q2129" s="8" t="s">
        <v>8332</v>
      </c>
      <c r="R2129" s="8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2"/>
        <v>25</v>
      </c>
      <c r="Q2130" s="8" t="s">
        <v>8332</v>
      </c>
      <c r="R2130" s="8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2"/>
        <v>19.666666666666668</v>
      </c>
      <c r="Q2131" s="8" t="s">
        <v>8332</v>
      </c>
      <c r="R2131" s="8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2"/>
        <v>21.25</v>
      </c>
      <c r="Q2132" s="8" t="s">
        <v>8332</v>
      </c>
      <c r="R2132" s="8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2"/>
        <v>8.3333333333333339</v>
      </c>
      <c r="Q2133" s="8" t="s">
        <v>8332</v>
      </c>
      <c r="R2133" s="8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2"/>
        <v>21.34333333333333</v>
      </c>
      <c r="Q2134" s="8" t="s">
        <v>8332</v>
      </c>
      <c r="R2134" s="8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2"/>
        <v>5.333333333333333</v>
      </c>
      <c r="Q2135" s="8" t="s">
        <v>8332</v>
      </c>
      <c r="R2135" s="8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2"/>
        <v>34.666666666666664</v>
      </c>
      <c r="Q2136" s="8" t="s">
        <v>8332</v>
      </c>
      <c r="R2136" s="8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2"/>
        <v>21.727272727272727</v>
      </c>
      <c r="Q2137" s="8" t="s">
        <v>8332</v>
      </c>
      <c r="R2137" s="8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2"/>
        <v>11.922499999999999</v>
      </c>
      <c r="Q2138" s="8" t="s">
        <v>8332</v>
      </c>
      <c r="R2138" s="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2"/>
        <v>26.59737827715356</v>
      </c>
      <c r="Q2139" s="8" t="s">
        <v>8332</v>
      </c>
      <c r="R2139" s="8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2"/>
        <v>10.666666666666666</v>
      </c>
      <c r="Q2140" s="8" t="s">
        <v>8332</v>
      </c>
      <c r="R2140" s="8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2"/>
        <v>29.035714285714285</v>
      </c>
      <c r="Q2141" s="8" t="s">
        <v>8332</v>
      </c>
      <c r="R2141" s="8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2"/>
        <v>50.909090909090907</v>
      </c>
      <c r="Q2142" s="8" t="s">
        <v>8332</v>
      </c>
      <c r="R2142" s="8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>
        <f t="shared" si="132"/>
        <v>0</v>
      </c>
      <c r="Q2143" s="8" t="s">
        <v>8332</v>
      </c>
      <c r="R2143" s="8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2"/>
        <v>50.083333333333336</v>
      </c>
      <c r="Q2144" s="8" t="s">
        <v>8332</v>
      </c>
      <c r="R2144" s="8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2"/>
        <v>45</v>
      </c>
      <c r="Q2145" s="8" t="s">
        <v>8332</v>
      </c>
      <c r="R2145" s="8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2"/>
        <v>25.291666666666668</v>
      </c>
      <c r="Q2146" s="8" t="s">
        <v>8332</v>
      </c>
      <c r="R2146" s="8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2"/>
        <v>51.292134831460672</v>
      </c>
      <c r="Q2147" s="8" t="s">
        <v>8332</v>
      </c>
      <c r="R2147" s="8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2"/>
        <v>1</v>
      </c>
      <c r="Q2148" s="8" t="s">
        <v>8332</v>
      </c>
      <c r="R2148" s="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2"/>
        <v>49.381818181818183</v>
      </c>
      <c r="Q2149" s="8" t="s">
        <v>8332</v>
      </c>
      <c r="R2149" s="8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2"/>
        <v>1</v>
      </c>
      <c r="Q2150" s="8" t="s">
        <v>8332</v>
      </c>
      <c r="R2150" s="8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>
        <f t="shared" si="132"/>
        <v>0</v>
      </c>
      <c r="Q2151" s="8" t="s">
        <v>8332</v>
      </c>
      <c r="R2151" s="8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2"/>
        <v>101.25</v>
      </c>
      <c r="Q2152" s="8" t="s">
        <v>8332</v>
      </c>
      <c r="R2152" s="8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2"/>
        <v>19.666666666666668</v>
      </c>
      <c r="Q2153" s="8" t="s">
        <v>8332</v>
      </c>
      <c r="R2153" s="8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2"/>
        <v>12.5</v>
      </c>
      <c r="Q2154" s="8" t="s">
        <v>8332</v>
      </c>
      <c r="R2154" s="8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2"/>
        <v>8.5</v>
      </c>
      <c r="Q2155" s="8" t="s">
        <v>8332</v>
      </c>
      <c r="R2155" s="8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2"/>
        <v>1</v>
      </c>
      <c r="Q2156" s="8" t="s">
        <v>8332</v>
      </c>
      <c r="R2156" s="8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2"/>
        <v>23</v>
      </c>
      <c r="Q2157" s="8" t="s">
        <v>8332</v>
      </c>
      <c r="R2157" s="8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2"/>
        <v>17.987951807228917</v>
      </c>
      <c r="Q2158" s="8" t="s">
        <v>8332</v>
      </c>
      <c r="R2158" s="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2"/>
        <v>370.94736842105266</v>
      </c>
      <c r="Q2159" s="8" t="s">
        <v>8332</v>
      </c>
      <c r="R2159" s="8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2"/>
        <v>63.569485530546629</v>
      </c>
      <c r="Q2160" s="8" t="s">
        <v>8332</v>
      </c>
      <c r="R2160" s="8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2"/>
        <v>13</v>
      </c>
      <c r="Q2161" s="8" t="s">
        <v>8332</v>
      </c>
      <c r="R2161" s="8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2"/>
        <v>5.3125</v>
      </c>
      <c r="Q2162" s="8" t="s">
        <v>8332</v>
      </c>
      <c r="R2162" s="8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2"/>
        <v>35.615384615384613</v>
      </c>
      <c r="Q2163" s="8" t="s">
        <v>8324</v>
      </c>
      <c r="R2163" s="8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2"/>
        <v>87.103448275862064</v>
      </c>
      <c r="Q2164" s="8" t="s">
        <v>8324</v>
      </c>
      <c r="R2164" s="8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2"/>
        <v>75.11363636363636</v>
      </c>
      <c r="Q2165" s="8" t="s">
        <v>8324</v>
      </c>
      <c r="R2165" s="8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2"/>
        <v>68.01204819277109</v>
      </c>
      <c r="Q2166" s="8" t="s">
        <v>8324</v>
      </c>
      <c r="R2166" s="8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2"/>
        <v>29.623931623931625</v>
      </c>
      <c r="Q2167" s="8" t="s">
        <v>8324</v>
      </c>
      <c r="R2167" s="8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2"/>
        <v>91.625</v>
      </c>
      <c r="Q2168" s="8" t="s">
        <v>8324</v>
      </c>
      <c r="R2168" s="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2"/>
        <v>22.5</v>
      </c>
      <c r="Q2169" s="8" t="s">
        <v>8324</v>
      </c>
      <c r="R2169" s="8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2"/>
        <v>64.366735294117646</v>
      </c>
      <c r="Q2170" s="8" t="s">
        <v>8324</v>
      </c>
      <c r="R2170" s="8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2"/>
        <v>21.857142857142858</v>
      </c>
      <c r="Q2171" s="8" t="s">
        <v>8324</v>
      </c>
      <c r="R2171" s="8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2"/>
        <v>33.315789473684212</v>
      </c>
      <c r="Q2172" s="8" t="s">
        <v>8324</v>
      </c>
      <c r="R2172" s="8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ref="P2173:P2236" si="136">IFERROR(E2173/L2173, 0)</f>
        <v>90.276595744680847</v>
      </c>
      <c r="Q2173" s="8" t="s">
        <v>8324</v>
      </c>
      <c r="R2173" s="8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6"/>
        <v>76.92307692307692</v>
      </c>
      <c r="Q2174" s="8" t="s">
        <v>8324</v>
      </c>
      <c r="R2174" s="8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6"/>
        <v>59.233333333333334</v>
      </c>
      <c r="Q2175" s="8" t="s">
        <v>8324</v>
      </c>
      <c r="R2175" s="8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6"/>
        <v>65.38095238095238</v>
      </c>
      <c r="Q2176" s="8" t="s">
        <v>8324</v>
      </c>
      <c r="R2176" s="8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6"/>
        <v>67.307692307692307</v>
      </c>
      <c r="Q2177" s="8" t="s">
        <v>8324</v>
      </c>
      <c r="R2177" s="8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6"/>
        <v>88.74647887323944</v>
      </c>
      <c r="Q2178" s="8" t="s">
        <v>8324</v>
      </c>
      <c r="R2178" s="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si="136"/>
        <v>65.868421052631575</v>
      </c>
      <c r="Q2179" s="8" t="s">
        <v>8324</v>
      </c>
      <c r="R2179" s="8" t="s">
        <v>8325</v>
      </c>
      <c r="S2179" s="14">
        <f t="shared" ref="S2179:S2242" si="138">(((J2179/60)/60)/24)+DATE(1970,1,1)</f>
        <v>42502.250775462962</v>
      </c>
      <c r="T2179" s="14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6"/>
        <v>40.349243306169967</v>
      </c>
      <c r="Q2180" s="8" t="s">
        <v>8324</v>
      </c>
      <c r="R2180" s="8" t="s">
        <v>8325</v>
      </c>
      <c r="S2180" s="14">
        <f t="shared" si="138"/>
        <v>42723.63653935185</v>
      </c>
      <c r="T2180" s="14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6"/>
        <v>76.857142857142861</v>
      </c>
      <c r="Q2181" s="8" t="s">
        <v>8324</v>
      </c>
      <c r="R2181" s="8" t="s">
        <v>8325</v>
      </c>
      <c r="S2181" s="14">
        <f t="shared" si="138"/>
        <v>42075.171203703707</v>
      </c>
      <c r="T2181" s="14">
        <f t="shared" si="13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si="136"/>
        <v>68.707820512820518</v>
      </c>
      <c r="Q2182" s="8" t="s">
        <v>8324</v>
      </c>
      <c r="R2182" s="8" t="s">
        <v>8325</v>
      </c>
      <c r="S2182" s="14">
        <f t="shared" si="138"/>
        <v>42279.669768518521</v>
      </c>
      <c r="T2182" s="14">
        <f t="shared" ref="T2182:T2245" si="139"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36"/>
        <v>57.773584905660378</v>
      </c>
      <c r="Q2183" s="8" t="s">
        <v>8332</v>
      </c>
      <c r="R2183" s="8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36"/>
        <v>44.171348314606739</v>
      </c>
      <c r="Q2184" s="8" t="s">
        <v>8332</v>
      </c>
      <c r="R2184" s="8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36"/>
        <v>31.566308243727597</v>
      </c>
      <c r="Q2185" s="8" t="s">
        <v>8332</v>
      </c>
      <c r="R2185" s="8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36"/>
        <v>107.04511278195488</v>
      </c>
      <c r="Q2186" s="8" t="s">
        <v>8332</v>
      </c>
      <c r="R2186" s="8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36"/>
        <v>149.03451043338683</v>
      </c>
      <c r="Q2187" s="8" t="s">
        <v>8332</v>
      </c>
      <c r="R2187" s="8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36"/>
        <v>55.956632653061227</v>
      </c>
      <c r="Q2188" s="8" t="s">
        <v>8332</v>
      </c>
      <c r="R2188" s="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36"/>
        <v>56.970381807973048</v>
      </c>
      <c r="Q2189" s="8" t="s">
        <v>8332</v>
      </c>
      <c r="R2189" s="8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36"/>
        <v>44.056420233463037</v>
      </c>
      <c r="Q2190" s="8" t="s">
        <v>8332</v>
      </c>
      <c r="R2190" s="8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36"/>
        <v>68.625</v>
      </c>
      <c r="Q2191" s="8" t="s">
        <v>8332</v>
      </c>
      <c r="R2191" s="8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36"/>
        <v>65.318435754189949</v>
      </c>
      <c r="Q2192" s="8" t="s">
        <v>8332</v>
      </c>
      <c r="R2192" s="8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36"/>
        <v>35.92</v>
      </c>
      <c r="Q2193" s="8" t="s">
        <v>8332</v>
      </c>
      <c r="R2193" s="8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36"/>
        <v>40.070667078443485</v>
      </c>
      <c r="Q2194" s="8" t="s">
        <v>8332</v>
      </c>
      <c r="R2194" s="8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36"/>
        <v>75.647714604236342</v>
      </c>
      <c r="Q2195" s="8" t="s">
        <v>8332</v>
      </c>
      <c r="R2195" s="8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36"/>
        <v>61.203872437357631</v>
      </c>
      <c r="Q2196" s="8" t="s">
        <v>8332</v>
      </c>
      <c r="R2196" s="8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36"/>
        <v>48.130434782608695</v>
      </c>
      <c r="Q2197" s="8" t="s">
        <v>8332</v>
      </c>
      <c r="R2197" s="8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36"/>
        <v>68.106837606837601</v>
      </c>
      <c r="Q2198" s="8" t="s">
        <v>8332</v>
      </c>
      <c r="R2198" s="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36"/>
        <v>65.891300230946882</v>
      </c>
      <c r="Q2199" s="8" t="s">
        <v>8332</v>
      </c>
      <c r="R2199" s="8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36"/>
        <v>81.654377880184327</v>
      </c>
      <c r="Q2200" s="8" t="s">
        <v>8332</v>
      </c>
      <c r="R2200" s="8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36"/>
        <v>52.701195219123505</v>
      </c>
      <c r="Q2201" s="8" t="s">
        <v>8332</v>
      </c>
      <c r="R2201" s="8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36"/>
        <v>41.228136882129277</v>
      </c>
      <c r="Q2202" s="8" t="s">
        <v>8332</v>
      </c>
      <c r="R2202" s="8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36"/>
        <v>15.035357142857142</v>
      </c>
      <c r="Q2203" s="8" t="s">
        <v>8324</v>
      </c>
      <c r="R2203" s="8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36"/>
        <v>39.066920943134534</v>
      </c>
      <c r="Q2204" s="8" t="s">
        <v>8324</v>
      </c>
      <c r="R2204" s="8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36"/>
        <v>43.82</v>
      </c>
      <c r="Q2205" s="8" t="s">
        <v>8324</v>
      </c>
      <c r="R2205" s="8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36"/>
        <v>27.301369863013697</v>
      </c>
      <c r="Q2206" s="8" t="s">
        <v>8324</v>
      </c>
      <c r="R2206" s="8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36"/>
        <v>42.222222222222221</v>
      </c>
      <c r="Q2207" s="8" t="s">
        <v>8324</v>
      </c>
      <c r="R2207" s="8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36"/>
        <v>33.235294117647058</v>
      </c>
      <c r="Q2208" s="8" t="s">
        <v>8324</v>
      </c>
      <c r="R2208" s="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36"/>
        <v>285.71428571428572</v>
      </c>
      <c r="Q2209" s="8" t="s">
        <v>8324</v>
      </c>
      <c r="R2209" s="8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36"/>
        <v>42.333333333333336</v>
      </c>
      <c r="Q2210" s="8" t="s">
        <v>8324</v>
      </c>
      <c r="R2210" s="8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36"/>
        <v>50.266666666666666</v>
      </c>
      <c r="Q2211" s="8" t="s">
        <v>8324</v>
      </c>
      <c r="R2211" s="8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36"/>
        <v>61.902777777777779</v>
      </c>
      <c r="Q2212" s="8" t="s">
        <v>8324</v>
      </c>
      <c r="R2212" s="8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36"/>
        <v>40.75</v>
      </c>
      <c r="Q2213" s="8" t="s">
        <v>8324</v>
      </c>
      <c r="R2213" s="8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36"/>
        <v>55.796747967479675</v>
      </c>
      <c r="Q2214" s="8" t="s">
        <v>8324</v>
      </c>
      <c r="R2214" s="8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36"/>
        <v>10</v>
      </c>
      <c r="Q2215" s="8" t="s">
        <v>8324</v>
      </c>
      <c r="R2215" s="8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36"/>
        <v>73.125416666666666</v>
      </c>
      <c r="Q2216" s="8" t="s">
        <v>8324</v>
      </c>
      <c r="R2216" s="8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36"/>
        <v>26.060606060606062</v>
      </c>
      <c r="Q2217" s="8" t="s">
        <v>8324</v>
      </c>
      <c r="R2217" s="8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36"/>
        <v>22.642857142857142</v>
      </c>
      <c r="Q2218" s="8" t="s">
        <v>8324</v>
      </c>
      <c r="R2218" s="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36"/>
        <v>47.222222222222221</v>
      </c>
      <c r="Q2219" s="8" t="s">
        <v>8324</v>
      </c>
      <c r="R2219" s="8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36"/>
        <v>32.324473684210524</v>
      </c>
      <c r="Q2220" s="8" t="s">
        <v>8324</v>
      </c>
      <c r="R2220" s="8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36"/>
        <v>53.421052631578945</v>
      </c>
      <c r="Q2221" s="8" t="s">
        <v>8324</v>
      </c>
      <c r="R2221" s="8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36"/>
        <v>51.304347826086953</v>
      </c>
      <c r="Q2222" s="8" t="s">
        <v>8324</v>
      </c>
      <c r="R2222" s="8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36"/>
        <v>37.197247706422019</v>
      </c>
      <c r="Q2223" s="8" t="s">
        <v>8332</v>
      </c>
      <c r="R2223" s="8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36"/>
        <v>27.1</v>
      </c>
      <c r="Q2224" s="8" t="s">
        <v>8332</v>
      </c>
      <c r="R2224" s="8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36"/>
        <v>206.31</v>
      </c>
      <c r="Q2225" s="8" t="s">
        <v>8332</v>
      </c>
      <c r="R2225" s="8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36"/>
        <v>82.145270270270274</v>
      </c>
      <c r="Q2226" s="8" t="s">
        <v>8332</v>
      </c>
      <c r="R2226" s="8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36"/>
        <v>164.79651993355483</v>
      </c>
      <c r="Q2227" s="8" t="s">
        <v>8332</v>
      </c>
      <c r="R2227" s="8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36"/>
        <v>60.820280373831778</v>
      </c>
      <c r="Q2228" s="8" t="s">
        <v>8332</v>
      </c>
      <c r="R2228" s="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36"/>
        <v>67.970099667774093</v>
      </c>
      <c r="Q2229" s="8" t="s">
        <v>8332</v>
      </c>
      <c r="R2229" s="8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36"/>
        <v>81.561805555555551</v>
      </c>
      <c r="Q2230" s="8" t="s">
        <v>8332</v>
      </c>
      <c r="R2230" s="8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36"/>
        <v>25.42547309833024</v>
      </c>
      <c r="Q2231" s="8" t="s">
        <v>8332</v>
      </c>
      <c r="R2231" s="8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36"/>
        <v>21.497991967871485</v>
      </c>
      <c r="Q2232" s="8" t="s">
        <v>8332</v>
      </c>
      <c r="R2232" s="8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36"/>
        <v>27.226630727762803</v>
      </c>
      <c r="Q2233" s="8" t="s">
        <v>8332</v>
      </c>
      <c r="R2233" s="8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36"/>
        <v>25.091093117408906</v>
      </c>
      <c r="Q2234" s="8" t="s">
        <v>8332</v>
      </c>
      <c r="R2234" s="8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36"/>
        <v>21.230179028132991</v>
      </c>
      <c r="Q2235" s="8" t="s">
        <v>8332</v>
      </c>
      <c r="R2235" s="8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36"/>
        <v>41.607142857142854</v>
      </c>
      <c r="Q2236" s="8" t="s">
        <v>8332</v>
      </c>
      <c r="R2236" s="8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ref="P2237:P2300" si="140">IFERROR(E2237/L2237, 0)</f>
        <v>135.58503401360545</v>
      </c>
      <c r="Q2237" s="8" t="s">
        <v>8332</v>
      </c>
      <c r="R2237" s="8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40"/>
        <v>22.116176470588236</v>
      </c>
      <c r="Q2238" s="8" t="s">
        <v>8332</v>
      </c>
      <c r="R2238" s="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40"/>
        <v>64.625635808748726</v>
      </c>
      <c r="Q2239" s="8" t="s">
        <v>8332</v>
      </c>
      <c r="R2239" s="8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40"/>
        <v>69.569620253164558</v>
      </c>
      <c r="Q2240" s="8" t="s">
        <v>8332</v>
      </c>
      <c r="R2240" s="8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40"/>
        <v>75.133028169014082</v>
      </c>
      <c r="Q2241" s="8" t="s">
        <v>8332</v>
      </c>
      <c r="R2241" s="8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40"/>
        <v>140.97916666666666</v>
      </c>
      <c r="Q2242" s="8" t="s">
        <v>8332</v>
      </c>
      <c r="R2242" s="8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si="140"/>
        <v>49.472392638036808</v>
      </c>
      <c r="Q2243" s="8" t="s">
        <v>8332</v>
      </c>
      <c r="R2243" s="8" t="s">
        <v>8350</v>
      </c>
      <c r="S2243" s="14">
        <f t="shared" ref="S2243:S2306" si="142">(((J2243/60)/60)/24)+DATE(1970,1,1)</f>
        <v>42766.827546296292</v>
      </c>
      <c r="T2243" s="14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0"/>
        <v>53.865251485148519</v>
      </c>
      <c r="Q2244" s="8" t="s">
        <v>8332</v>
      </c>
      <c r="R2244" s="8" t="s">
        <v>8350</v>
      </c>
      <c r="S2244" s="14">
        <f t="shared" si="142"/>
        <v>41569.575613425928</v>
      </c>
      <c r="T2244" s="14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0"/>
        <v>4.5712530712530715</v>
      </c>
      <c r="Q2245" s="8" t="s">
        <v>8332</v>
      </c>
      <c r="R2245" s="8" t="s">
        <v>8350</v>
      </c>
      <c r="S2245" s="14">
        <f t="shared" si="142"/>
        <v>42800.751041666663</v>
      </c>
      <c r="T2245" s="14">
        <f t="shared" si="13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si="140"/>
        <v>65.00344827586207</v>
      </c>
      <c r="Q2246" s="8" t="s">
        <v>8332</v>
      </c>
      <c r="R2246" s="8" t="s">
        <v>8350</v>
      </c>
      <c r="S2246" s="14">
        <f t="shared" si="142"/>
        <v>42647.818819444445</v>
      </c>
      <c r="T2246" s="14">
        <f t="shared" ref="T2246:T2309" si="143"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0"/>
        <v>53.475252525252522</v>
      </c>
      <c r="Q2247" s="8" t="s">
        <v>8332</v>
      </c>
      <c r="R2247" s="8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0"/>
        <v>43.912280701754383</v>
      </c>
      <c r="Q2248" s="8" t="s">
        <v>8332</v>
      </c>
      <c r="R2248" s="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0"/>
        <v>50.852631578947367</v>
      </c>
      <c r="Q2249" s="8" t="s">
        <v>8332</v>
      </c>
      <c r="R2249" s="8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0"/>
        <v>58.6328125</v>
      </c>
      <c r="Q2250" s="8" t="s">
        <v>8332</v>
      </c>
      <c r="R2250" s="8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0"/>
        <v>32.81666666666667</v>
      </c>
      <c r="Q2251" s="8" t="s">
        <v>8332</v>
      </c>
      <c r="R2251" s="8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0"/>
        <v>426.93169877408059</v>
      </c>
      <c r="Q2252" s="8" t="s">
        <v>8332</v>
      </c>
      <c r="R2252" s="8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0"/>
        <v>23.808729166666669</v>
      </c>
      <c r="Q2253" s="8" t="s">
        <v>8332</v>
      </c>
      <c r="R2253" s="8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0"/>
        <v>98.413654618473899</v>
      </c>
      <c r="Q2254" s="8" t="s">
        <v>8332</v>
      </c>
      <c r="R2254" s="8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0"/>
        <v>107.32142857142857</v>
      </c>
      <c r="Q2255" s="8" t="s">
        <v>8332</v>
      </c>
      <c r="R2255" s="8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0"/>
        <v>11.67005076142132</v>
      </c>
      <c r="Q2256" s="8" t="s">
        <v>8332</v>
      </c>
      <c r="R2256" s="8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0"/>
        <v>41.782287822878232</v>
      </c>
      <c r="Q2257" s="8" t="s">
        <v>8332</v>
      </c>
      <c r="R2257" s="8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0"/>
        <v>21.38</v>
      </c>
      <c r="Q2258" s="8" t="s">
        <v>8332</v>
      </c>
      <c r="R2258" s="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0"/>
        <v>94.103550295857985</v>
      </c>
      <c r="Q2259" s="8" t="s">
        <v>8332</v>
      </c>
      <c r="R2259" s="8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0"/>
        <v>15.721951219512196</v>
      </c>
      <c r="Q2260" s="8" t="s">
        <v>8332</v>
      </c>
      <c r="R2260" s="8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0"/>
        <v>90.635922330097088</v>
      </c>
      <c r="Q2261" s="8" t="s">
        <v>8332</v>
      </c>
      <c r="R2261" s="8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0"/>
        <v>97.297619047619051</v>
      </c>
      <c r="Q2262" s="8" t="s">
        <v>8332</v>
      </c>
      <c r="R2262" s="8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0"/>
        <v>37.11904761904762</v>
      </c>
      <c r="Q2263" s="8" t="s">
        <v>8332</v>
      </c>
      <c r="R2263" s="8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0"/>
        <v>28.104972375690608</v>
      </c>
      <c r="Q2264" s="8" t="s">
        <v>8332</v>
      </c>
      <c r="R2264" s="8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0"/>
        <v>144.43333333333334</v>
      </c>
      <c r="Q2265" s="8" t="s">
        <v>8332</v>
      </c>
      <c r="R2265" s="8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0"/>
        <v>24.274157303370785</v>
      </c>
      <c r="Q2266" s="8" t="s">
        <v>8332</v>
      </c>
      <c r="R2266" s="8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0"/>
        <v>35.117647058823529</v>
      </c>
      <c r="Q2267" s="8" t="s">
        <v>8332</v>
      </c>
      <c r="R2267" s="8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0"/>
        <v>24.762886597938145</v>
      </c>
      <c r="Q2268" s="8" t="s">
        <v>8332</v>
      </c>
      <c r="R2268" s="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0"/>
        <v>188.37871287128712</v>
      </c>
      <c r="Q2269" s="8" t="s">
        <v>8332</v>
      </c>
      <c r="R2269" s="8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0"/>
        <v>148.08247422680412</v>
      </c>
      <c r="Q2270" s="8" t="s">
        <v>8332</v>
      </c>
      <c r="R2270" s="8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0"/>
        <v>49.934589800443462</v>
      </c>
      <c r="Q2271" s="8" t="s">
        <v>8332</v>
      </c>
      <c r="R2271" s="8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0"/>
        <v>107.82155688622754</v>
      </c>
      <c r="Q2272" s="8" t="s">
        <v>8332</v>
      </c>
      <c r="R2272" s="8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0"/>
        <v>42.63403614457831</v>
      </c>
      <c r="Q2273" s="8" t="s">
        <v>8332</v>
      </c>
      <c r="R2273" s="8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0"/>
        <v>14.370762711864407</v>
      </c>
      <c r="Q2274" s="8" t="s">
        <v>8332</v>
      </c>
      <c r="R2274" s="8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0"/>
        <v>37.476190476190474</v>
      </c>
      <c r="Q2275" s="8" t="s">
        <v>8332</v>
      </c>
      <c r="R2275" s="8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0"/>
        <v>30.202020202020201</v>
      </c>
      <c r="Q2276" s="8" t="s">
        <v>8332</v>
      </c>
      <c r="R2276" s="8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0"/>
        <v>33.550632911392405</v>
      </c>
      <c r="Q2277" s="8" t="s">
        <v>8332</v>
      </c>
      <c r="R2277" s="8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0"/>
        <v>64.74666666666667</v>
      </c>
      <c r="Q2278" s="8" t="s">
        <v>8332</v>
      </c>
      <c r="R2278" s="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0"/>
        <v>57.932367149758456</v>
      </c>
      <c r="Q2279" s="8" t="s">
        <v>8332</v>
      </c>
      <c r="R2279" s="8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0"/>
        <v>53.078431372549019</v>
      </c>
      <c r="Q2280" s="8" t="s">
        <v>8332</v>
      </c>
      <c r="R2280" s="8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0"/>
        <v>48.0625</v>
      </c>
      <c r="Q2281" s="8" t="s">
        <v>8332</v>
      </c>
      <c r="R2281" s="8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0"/>
        <v>82.396874999999994</v>
      </c>
      <c r="Q2282" s="8" t="s">
        <v>8332</v>
      </c>
      <c r="R2282" s="8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0"/>
        <v>50.454545454545453</v>
      </c>
      <c r="Q2283" s="8" t="s">
        <v>8324</v>
      </c>
      <c r="R2283" s="8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0"/>
        <v>115.83333333333333</v>
      </c>
      <c r="Q2284" s="8" t="s">
        <v>8324</v>
      </c>
      <c r="R2284" s="8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0"/>
        <v>63.03458333333333</v>
      </c>
      <c r="Q2285" s="8" t="s">
        <v>8324</v>
      </c>
      <c r="R2285" s="8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0"/>
        <v>108.02152542372882</v>
      </c>
      <c r="Q2286" s="8" t="s">
        <v>8324</v>
      </c>
      <c r="R2286" s="8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0"/>
        <v>46.088607594936711</v>
      </c>
      <c r="Q2287" s="8" t="s">
        <v>8324</v>
      </c>
      <c r="R2287" s="8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0"/>
        <v>107.21428571428571</v>
      </c>
      <c r="Q2288" s="8" t="s">
        <v>8324</v>
      </c>
      <c r="R2288" s="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0"/>
        <v>50.9338679245283</v>
      </c>
      <c r="Q2289" s="8" t="s">
        <v>8324</v>
      </c>
      <c r="R2289" s="8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0"/>
        <v>40.04</v>
      </c>
      <c r="Q2290" s="8" t="s">
        <v>8324</v>
      </c>
      <c r="R2290" s="8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0"/>
        <v>64.44</v>
      </c>
      <c r="Q2291" s="8" t="s">
        <v>8324</v>
      </c>
      <c r="R2291" s="8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0"/>
        <v>53.827586206896555</v>
      </c>
      <c r="Q2292" s="8" t="s">
        <v>8324</v>
      </c>
      <c r="R2292" s="8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0"/>
        <v>100.46511627906976</v>
      </c>
      <c r="Q2293" s="8" t="s">
        <v>8324</v>
      </c>
      <c r="R2293" s="8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0"/>
        <v>46.630652173913049</v>
      </c>
      <c r="Q2294" s="8" t="s">
        <v>8324</v>
      </c>
      <c r="R2294" s="8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0"/>
        <v>34.074074074074076</v>
      </c>
      <c r="Q2295" s="8" t="s">
        <v>8324</v>
      </c>
      <c r="R2295" s="8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0"/>
        <v>65.214642857142863</v>
      </c>
      <c r="Q2296" s="8" t="s">
        <v>8324</v>
      </c>
      <c r="R2296" s="8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0"/>
        <v>44.205882352941174</v>
      </c>
      <c r="Q2297" s="8" t="s">
        <v>8324</v>
      </c>
      <c r="R2297" s="8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0"/>
        <v>71.965517241379317</v>
      </c>
      <c r="Q2298" s="8" t="s">
        <v>8324</v>
      </c>
      <c r="R2298" s="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0"/>
        <v>52.94736842105263</v>
      </c>
      <c r="Q2299" s="8" t="s">
        <v>8324</v>
      </c>
      <c r="R2299" s="8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0"/>
        <v>109.45138888888889</v>
      </c>
      <c r="Q2300" s="8" t="s">
        <v>8324</v>
      </c>
      <c r="R2300" s="8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ref="P2301:P2364" si="144">IFERROR(E2301/L2301, 0)</f>
        <v>75.035714285714292</v>
      </c>
      <c r="Q2301" s="8" t="s">
        <v>8324</v>
      </c>
      <c r="R2301" s="8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4"/>
        <v>115.71428571428571</v>
      </c>
      <c r="Q2302" s="8" t="s">
        <v>8324</v>
      </c>
      <c r="R2302" s="8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4"/>
        <v>31.659810426540286</v>
      </c>
      <c r="Q2303" s="8" t="s">
        <v>8324</v>
      </c>
      <c r="R2303" s="8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4"/>
        <v>46.176470588235297</v>
      </c>
      <c r="Q2304" s="8" t="s">
        <v>8324</v>
      </c>
      <c r="R2304" s="8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4"/>
        <v>68.481650485436887</v>
      </c>
      <c r="Q2305" s="8" t="s">
        <v>8324</v>
      </c>
      <c r="R2305" s="8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4"/>
        <v>53.469203539823013</v>
      </c>
      <c r="Q2306" s="8" t="s">
        <v>8324</v>
      </c>
      <c r="R2306" s="8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si="144"/>
        <v>109.10778443113773</v>
      </c>
      <c r="Q2307" s="8" t="s">
        <v>8324</v>
      </c>
      <c r="R2307" s="8" t="s">
        <v>8328</v>
      </c>
      <c r="S2307" s="14">
        <f t="shared" ref="S2307:S2370" si="146">(((J2307/60)/60)/24)+DATE(1970,1,1)</f>
        <v>41834.695277777777</v>
      </c>
      <c r="T2307" s="14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4"/>
        <v>51.185616438356163</v>
      </c>
      <c r="Q2308" s="8" t="s">
        <v>8324</v>
      </c>
      <c r="R2308" s="8" t="s">
        <v>8328</v>
      </c>
      <c r="S2308" s="14">
        <f t="shared" si="146"/>
        <v>40948.16815972222</v>
      </c>
      <c r="T2308" s="14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4"/>
        <v>27.936800000000002</v>
      </c>
      <c r="Q2309" s="8" t="s">
        <v>8324</v>
      </c>
      <c r="R2309" s="8" t="s">
        <v>8328</v>
      </c>
      <c r="S2309" s="14">
        <f t="shared" si="146"/>
        <v>41004.802465277775</v>
      </c>
      <c r="T2309" s="14">
        <f t="shared" si="14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si="144"/>
        <v>82.496921824104234</v>
      </c>
      <c r="Q2310" s="8" t="s">
        <v>8324</v>
      </c>
      <c r="R2310" s="8" t="s">
        <v>8328</v>
      </c>
      <c r="S2310" s="14">
        <f t="shared" si="146"/>
        <v>41851.962916666671</v>
      </c>
      <c r="T2310" s="14">
        <f t="shared" ref="T2310:T2373" si="147"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4"/>
        <v>59.817476635514019</v>
      </c>
      <c r="Q2311" s="8" t="s">
        <v>8324</v>
      </c>
      <c r="R2311" s="8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4"/>
        <v>64.816470588235291</v>
      </c>
      <c r="Q2312" s="8" t="s">
        <v>8324</v>
      </c>
      <c r="R2312" s="8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4"/>
        <v>90.09615384615384</v>
      </c>
      <c r="Q2313" s="8" t="s">
        <v>8324</v>
      </c>
      <c r="R2313" s="8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4"/>
        <v>40.962025316455694</v>
      </c>
      <c r="Q2314" s="8" t="s">
        <v>8324</v>
      </c>
      <c r="R2314" s="8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4"/>
        <v>56.000127388535034</v>
      </c>
      <c r="Q2315" s="8" t="s">
        <v>8324</v>
      </c>
      <c r="R2315" s="8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4"/>
        <v>37.672800000000002</v>
      </c>
      <c r="Q2316" s="8" t="s">
        <v>8324</v>
      </c>
      <c r="R2316" s="8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4"/>
        <v>40.078125</v>
      </c>
      <c r="Q2317" s="8" t="s">
        <v>8324</v>
      </c>
      <c r="R2317" s="8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4"/>
        <v>78.031999999999996</v>
      </c>
      <c r="Q2318" s="8" t="s">
        <v>8324</v>
      </c>
      <c r="R2318" s="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4"/>
        <v>18.90909090909091</v>
      </c>
      <c r="Q2319" s="8" t="s">
        <v>8324</v>
      </c>
      <c r="R2319" s="8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4"/>
        <v>37.134969325153371</v>
      </c>
      <c r="Q2320" s="8" t="s">
        <v>8324</v>
      </c>
      <c r="R2320" s="8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4"/>
        <v>41.961038961038959</v>
      </c>
      <c r="Q2321" s="8" t="s">
        <v>8324</v>
      </c>
      <c r="R2321" s="8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4"/>
        <v>61.044943820224717</v>
      </c>
      <c r="Q2322" s="8" t="s">
        <v>8324</v>
      </c>
      <c r="R2322" s="8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4"/>
        <v>64.53125</v>
      </c>
      <c r="Q2323" s="8" t="s">
        <v>8335</v>
      </c>
      <c r="R2323" s="8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4"/>
        <v>21.25</v>
      </c>
      <c r="Q2324" s="8" t="s">
        <v>8335</v>
      </c>
      <c r="R2324" s="8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4"/>
        <v>30</v>
      </c>
      <c r="Q2325" s="8" t="s">
        <v>8335</v>
      </c>
      <c r="R2325" s="8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4"/>
        <v>25.491803278688526</v>
      </c>
      <c r="Q2326" s="8" t="s">
        <v>8335</v>
      </c>
      <c r="R2326" s="8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4"/>
        <v>11.428571428571429</v>
      </c>
      <c r="Q2327" s="8" t="s">
        <v>8335</v>
      </c>
      <c r="R2327" s="8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4"/>
        <v>108</v>
      </c>
      <c r="Q2328" s="8" t="s">
        <v>8335</v>
      </c>
      <c r="R2328" s="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4"/>
        <v>54.883162444113267</v>
      </c>
      <c r="Q2329" s="8" t="s">
        <v>8335</v>
      </c>
      <c r="R2329" s="8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4"/>
        <v>47.383612662942269</v>
      </c>
      <c r="Q2330" s="8" t="s">
        <v>8335</v>
      </c>
      <c r="R2330" s="8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4"/>
        <v>211.84</v>
      </c>
      <c r="Q2331" s="8" t="s">
        <v>8335</v>
      </c>
      <c r="R2331" s="8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4"/>
        <v>219.92638036809817</v>
      </c>
      <c r="Q2332" s="8" t="s">
        <v>8335</v>
      </c>
      <c r="R2332" s="8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4"/>
        <v>40.795406360424032</v>
      </c>
      <c r="Q2333" s="8" t="s">
        <v>8335</v>
      </c>
      <c r="R2333" s="8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4"/>
        <v>75.502840909090907</v>
      </c>
      <c r="Q2334" s="8" t="s">
        <v>8335</v>
      </c>
      <c r="R2334" s="8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4"/>
        <v>13.542553191489361</v>
      </c>
      <c r="Q2335" s="8" t="s">
        <v>8335</v>
      </c>
      <c r="R2335" s="8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4"/>
        <v>60.865671641791046</v>
      </c>
      <c r="Q2336" s="8" t="s">
        <v>8335</v>
      </c>
      <c r="R2336" s="8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4"/>
        <v>115.69230769230769</v>
      </c>
      <c r="Q2337" s="8" t="s">
        <v>8335</v>
      </c>
      <c r="R2337" s="8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4"/>
        <v>48.104623556581984</v>
      </c>
      <c r="Q2338" s="8" t="s">
        <v>8335</v>
      </c>
      <c r="R2338" s="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4"/>
        <v>74.184357541899445</v>
      </c>
      <c r="Q2339" s="8" t="s">
        <v>8335</v>
      </c>
      <c r="R2339" s="8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4"/>
        <v>123.34552845528455</v>
      </c>
      <c r="Q2340" s="8" t="s">
        <v>8335</v>
      </c>
      <c r="R2340" s="8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4"/>
        <v>66.623188405797094</v>
      </c>
      <c r="Q2341" s="8" t="s">
        <v>8335</v>
      </c>
      <c r="R2341" s="8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4"/>
        <v>104.99007444168734</v>
      </c>
      <c r="Q2342" s="8" t="s">
        <v>8335</v>
      </c>
      <c r="R2342" s="8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>
        <f t="shared" si="144"/>
        <v>0</v>
      </c>
      <c r="Q2343" s="8" t="s">
        <v>8318</v>
      </c>
      <c r="R2343" s="8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>
        <f t="shared" si="144"/>
        <v>0</v>
      </c>
      <c r="Q2344" s="8" t="s">
        <v>8318</v>
      </c>
      <c r="R2344" s="8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4"/>
        <v>300</v>
      </c>
      <c r="Q2345" s="8" t="s">
        <v>8318</v>
      </c>
      <c r="R2345" s="8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4"/>
        <v>1</v>
      </c>
      <c r="Q2346" s="8" t="s">
        <v>8318</v>
      </c>
      <c r="R2346" s="8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>
        <f t="shared" si="144"/>
        <v>0</v>
      </c>
      <c r="Q2347" s="8" t="s">
        <v>8318</v>
      </c>
      <c r="R2347" s="8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4"/>
        <v>13</v>
      </c>
      <c r="Q2348" s="8" t="s">
        <v>8318</v>
      </c>
      <c r="R2348" s="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4"/>
        <v>15</v>
      </c>
      <c r="Q2349" s="8" t="s">
        <v>8318</v>
      </c>
      <c r="R2349" s="8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4"/>
        <v>54</v>
      </c>
      <c r="Q2350" s="8" t="s">
        <v>8318</v>
      </c>
      <c r="R2350" s="8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>
        <f t="shared" si="144"/>
        <v>0</v>
      </c>
      <c r="Q2351" s="8" t="s">
        <v>8318</v>
      </c>
      <c r="R2351" s="8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>
        <f t="shared" si="144"/>
        <v>0</v>
      </c>
      <c r="Q2352" s="8" t="s">
        <v>8318</v>
      </c>
      <c r="R2352" s="8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4"/>
        <v>15.428571428571429</v>
      </c>
      <c r="Q2353" s="8" t="s">
        <v>8318</v>
      </c>
      <c r="R2353" s="8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>
        <f t="shared" si="144"/>
        <v>0</v>
      </c>
      <c r="Q2354" s="8" t="s">
        <v>8318</v>
      </c>
      <c r="R2354" s="8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>
        <f t="shared" si="144"/>
        <v>0</v>
      </c>
      <c r="Q2355" s="8" t="s">
        <v>8318</v>
      </c>
      <c r="R2355" s="8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4"/>
        <v>25</v>
      </c>
      <c r="Q2356" s="8" t="s">
        <v>8318</v>
      </c>
      <c r="R2356" s="8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4"/>
        <v>27.5</v>
      </c>
      <c r="Q2357" s="8" t="s">
        <v>8318</v>
      </c>
      <c r="R2357" s="8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>
        <f t="shared" si="144"/>
        <v>0</v>
      </c>
      <c r="Q2358" s="8" t="s">
        <v>8318</v>
      </c>
      <c r="R2358" s="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>
        <f t="shared" si="144"/>
        <v>0</v>
      </c>
      <c r="Q2359" s="8" t="s">
        <v>8318</v>
      </c>
      <c r="R2359" s="8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>
        <f t="shared" si="144"/>
        <v>0</v>
      </c>
      <c r="Q2360" s="8" t="s">
        <v>8318</v>
      </c>
      <c r="R2360" s="8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4"/>
        <v>367</v>
      </c>
      <c r="Q2361" s="8" t="s">
        <v>8318</v>
      </c>
      <c r="R2361" s="8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4"/>
        <v>2</v>
      </c>
      <c r="Q2362" s="8" t="s">
        <v>8318</v>
      </c>
      <c r="R2362" s="8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>
        <f t="shared" si="144"/>
        <v>0</v>
      </c>
      <c r="Q2363" s="8" t="s">
        <v>8318</v>
      </c>
      <c r="R2363" s="8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4"/>
        <v>60</v>
      </c>
      <c r="Q2364" s="8" t="s">
        <v>8318</v>
      </c>
      <c r="R2364" s="8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>
        <f t="shared" ref="P2365:P2428" si="148">IFERROR(E2365/L2365, 0)</f>
        <v>0</v>
      </c>
      <c r="Q2365" s="8" t="s">
        <v>8318</v>
      </c>
      <c r="R2365" s="8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>
        <f t="shared" si="148"/>
        <v>0</v>
      </c>
      <c r="Q2366" s="8" t="s">
        <v>8318</v>
      </c>
      <c r="R2366" s="8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>
        <f t="shared" si="148"/>
        <v>0</v>
      </c>
      <c r="Q2367" s="8" t="s">
        <v>8318</v>
      </c>
      <c r="R2367" s="8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8"/>
        <v>97.407407407407405</v>
      </c>
      <c r="Q2368" s="8" t="s">
        <v>8318</v>
      </c>
      <c r="R2368" s="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8"/>
        <v>47.857142857142854</v>
      </c>
      <c r="Q2369" s="8" t="s">
        <v>8318</v>
      </c>
      <c r="R2369" s="8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8"/>
        <v>50</v>
      </c>
      <c r="Q2370" s="8" t="s">
        <v>8318</v>
      </c>
      <c r="R2370" s="8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>
        <f t="shared" si="148"/>
        <v>0</v>
      </c>
      <c r="Q2371" s="8" t="s">
        <v>8318</v>
      </c>
      <c r="R2371" s="8" t="s">
        <v>8319</v>
      </c>
      <c r="S2371" s="14">
        <f t="shared" ref="S2371:S2434" si="150">(((J2371/60)/60)/24)+DATE(1970,1,1)</f>
        <v>42380.812627314815</v>
      </c>
      <c r="T2371" s="14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48"/>
        <v>20.5</v>
      </c>
      <c r="Q2372" s="8" t="s">
        <v>8318</v>
      </c>
      <c r="R2372" s="8" t="s">
        <v>8319</v>
      </c>
      <c r="S2372" s="14">
        <f t="shared" si="150"/>
        <v>41961.18913194444</v>
      </c>
      <c r="T2372" s="14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>
        <f t="shared" si="148"/>
        <v>0</v>
      </c>
      <c r="Q2373" s="8" t="s">
        <v>8318</v>
      </c>
      <c r="R2373" s="8" t="s">
        <v>8319</v>
      </c>
      <c r="S2373" s="14">
        <f t="shared" si="150"/>
        <v>42150.777731481481</v>
      </c>
      <c r="T2373" s="14">
        <f t="shared" si="14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si="148"/>
        <v>30</v>
      </c>
      <c r="Q2374" s="8" t="s">
        <v>8318</v>
      </c>
      <c r="R2374" s="8" t="s">
        <v>8319</v>
      </c>
      <c r="S2374" s="14">
        <f t="shared" si="150"/>
        <v>42088.069108796291</v>
      </c>
      <c r="T2374" s="14">
        <f t="shared" ref="T2374:T2437" si="151"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48"/>
        <v>50</v>
      </c>
      <c r="Q2375" s="8" t="s">
        <v>8318</v>
      </c>
      <c r="R2375" s="8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48"/>
        <v>10</v>
      </c>
      <c r="Q2376" s="8" t="s">
        <v>8318</v>
      </c>
      <c r="R2376" s="8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>
        <f t="shared" si="148"/>
        <v>0</v>
      </c>
      <c r="Q2377" s="8" t="s">
        <v>8318</v>
      </c>
      <c r="R2377" s="8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48"/>
        <v>81.582499999999996</v>
      </c>
      <c r="Q2378" s="8" t="s">
        <v>8318</v>
      </c>
      <c r="R2378" s="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>
        <f t="shared" si="148"/>
        <v>0</v>
      </c>
      <c r="Q2379" s="8" t="s">
        <v>8318</v>
      </c>
      <c r="R2379" s="8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>
        <f t="shared" si="148"/>
        <v>0</v>
      </c>
      <c r="Q2380" s="8" t="s">
        <v>8318</v>
      </c>
      <c r="R2380" s="8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>
        <f t="shared" si="148"/>
        <v>0</v>
      </c>
      <c r="Q2381" s="8" t="s">
        <v>8318</v>
      </c>
      <c r="R2381" s="8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48"/>
        <v>18.333333333333332</v>
      </c>
      <c r="Q2382" s="8" t="s">
        <v>8318</v>
      </c>
      <c r="R2382" s="8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48"/>
        <v>224.42857142857142</v>
      </c>
      <c r="Q2383" s="8" t="s">
        <v>8318</v>
      </c>
      <c r="R2383" s="8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48"/>
        <v>37.5</v>
      </c>
      <c r="Q2384" s="8" t="s">
        <v>8318</v>
      </c>
      <c r="R2384" s="8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48"/>
        <v>145</v>
      </c>
      <c r="Q2385" s="8" t="s">
        <v>8318</v>
      </c>
      <c r="R2385" s="8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48"/>
        <v>1</v>
      </c>
      <c r="Q2386" s="8" t="s">
        <v>8318</v>
      </c>
      <c r="R2386" s="8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48"/>
        <v>112.57142857142857</v>
      </c>
      <c r="Q2387" s="8" t="s">
        <v>8318</v>
      </c>
      <c r="R2387" s="8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>
        <f t="shared" si="148"/>
        <v>0</v>
      </c>
      <c r="Q2388" s="8" t="s">
        <v>8318</v>
      </c>
      <c r="R2388" s="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48"/>
        <v>342</v>
      </c>
      <c r="Q2389" s="8" t="s">
        <v>8318</v>
      </c>
      <c r="R2389" s="8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48"/>
        <v>57.875</v>
      </c>
      <c r="Q2390" s="8" t="s">
        <v>8318</v>
      </c>
      <c r="R2390" s="8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48"/>
        <v>30</v>
      </c>
      <c r="Q2391" s="8" t="s">
        <v>8318</v>
      </c>
      <c r="R2391" s="8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>
        <f t="shared" si="148"/>
        <v>0</v>
      </c>
      <c r="Q2392" s="8" t="s">
        <v>8318</v>
      </c>
      <c r="R2392" s="8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48"/>
        <v>25</v>
      </c>
      <c r="Q2393" s="8" t="s">
        <v>8318</v>
      </c>
      <c r="R2393" s="8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>
        <f t="shared" si="148"/>
        <v>0</v>
      </c>
      <c r="Q2394" s="8" t="s">
        <v>8318</v>
      </c>
      <c r="R2394" s="8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48"/>
        <v>50</v>
      </c>
      <c r="Q2395" s="8" t="s">
        <v>8318</v>
      </c>
      <c r="R2395" s="8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48"/>
        <v>1.5</v>
      </c>
      <c r="Q2396" s="8" t="s">
        <v>8318</v>
      </c>
      <c r="R2396" s="8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>
        <f t="shared" si="148"/>
        <v>0</v>
      </c>
      <c r="Q2397" s="8" t="s">
        <v>8318</v>
      </c>
      <c r="R2397" s="8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48"/>
        <v>10</v>
      </c>
      <c r="Q2398" s="8" t="s">
        <v>8318</v>
      </c>
      <c r="R2398" s="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>
        <f t="shared" si="148"/>
        <v>0</v>
      </c>
      <c r="Q2399" s="8" t="s">
        <v>8318</v>
      </c>
      <c r="R2399" s="8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>
        <f t="shared" si="148"/>
        <v>0</v>
      </c>
      <c r="Q2400" s="8" t="s">
        <v>8318</v>
      </c>
      <c r="R2400" s="8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>
        <f t="shared" si="148"/>
        <v>0</v>
      </c>
      <c r="Q2401" s="8" t="s">
        <v>8318</v>
      </c>
      <c r="R2401" s="8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>
        <f t="shared" si="148"/>
        <v>0</v>
      </c>
      <c r="Q2402" s="8" t="s">
        <v>8318</v>
      </c>
      <c r="R2402" s="8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48"/>
        <v>22.333333333333332</v>
      </c>
      <c r="Q2403" s="8" t="s">
        <v>8335</v>
      </c>
      <c r="R2403" s="8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48"/>
        <v>52</v>
      </c>
      <c r="Q2404" s="8" t="s">
        <v>8335</v>
      </c>
      <c r="R2404" s="8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48"/>
        <v>16.833333333333332</v>
      </c>
      <c r="Q2405" s="8" t="s">
        <v>8335</v>
      </c>
      <c r="R2405" s="8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>
        <f t="shared" si="148"/>
        <v>0</v>
      </c>
      <c r="Q2406" s="8" t="s">
        <v>8335</v>
      </c>
      <c r="R2406" s="8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48"/>
        <v>56.3</v>
      </c>
      <c r="Q2407" s="8" t="s">
        <v>8335</v>
      </c>
      <c r="R2407" s="8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48"/>
        <v>84.0625</v>
      </c>
      <c r="Q2408" s="8" t="s">
        <v>8335</v>
      </c>
      <c r="R2408" s="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48"/>
        <v>168.39393939393941</v>
      </c>
      <c r="Q2409" s="8" t="s">
        <v>8335</v>
      </c>
      <c r="R2409" s="8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48"/>
        <v>15</v>
      </c>
      <c r="Q2410" s="8" t="s">
        <v>8335</v>
      </c>
      <c r="R2410" s="8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48"/>
        <v>76.666666666666671</v>
      </c>
      <c r="Q2411" s="8" t="s">
        <v>8335</v>
      </c>
      <c r="R2411" s="8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>
        <f t="shared" si="148"/>
        <v>0</v>
      </c>
      <c r="Q2412" s="8" t="s">
        <v>8335</v>
      </c>
      <c r="R2412" s="8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48"/>
        <v>50.333333333333336</v>
      </c>
      <c r="Q2413" s="8" t="s">
        <v>8335</v>
      </c>
      <c r="R2413" s="8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>
        <f t="shared" si="148"/>
        <v>0</v>
      </c>
      <c r="Q2414" s="8" t="s">
        <v>8335</v>
      </c>
      <c r="R2414" s="8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48"/>
        <v>8.3333333333333339</v>
      </c>
      <c r="Q2415" s="8" t="s">
        <v>8335</v>
      </c>
      <c r="R2415" s="8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48"/>
        <v>35.384615384615387</v>
      </c>
      <c r="Q2416" s="8" t="s">
        <v>8335</v>
      </c>
      <c r="R2416" s="8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48"/>
        <v>55.833333333333336</v>
      </c>
      <c r="Q2417" s="8" t="s">
        <v>8335</v>
      </c>
      <c r="R2417" s="8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48"/>
        <v>5</v>
      </c>
      <c r="Q2418" s="8" t="s">
        <v>8335</v>
      </c>
      <c r="R2418" s="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>
        <f t="shared" si="148"/>
        <v>0</v>
      </c>
      <c r="Q2419" s="8" t="s">
        <v>8335</v>
      </c>
      <c r="R2419" s="8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48"/>
        <v>1</v>
      </c>
      <c r="Q2420" s="8" t="s">
        <v>8335</v>
      </c>
      <c r="R2420" s="8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>
        <f t="shared" si="148"/>
        <v>0</v>
      </c>
      <c r="Q2421" s="8" t="s">
        <v>8335</v>
      </c>
      <c r="R2421" s="8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48"/>
        <v>69.472222222222229</v>
      </c>
      <c r="Q2422" s="8" t="s">
        <v>8335</v>
      </c>
      <c r="R2422" s="8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48"/>
        <v>1</v>
      </c>
      <c r="Q2423" s="8" t="s">
        <v>8335</v>
      </c>
      <c r="R2423" s="8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48"/>
        <v>1</v>
      </c>
      <c r="Q2424" s="8" t="s">
        <v>8335</v>
      </c>
      <c r="R2424" s="8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48"/>
        <v>8</v>
      </c>
      <c r="Q2425" s="8" t="s">
        <v>8335</v>
      </c>
      <c r="R2425" s="8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48"/>
        <v>34.444444444444443</v>
      </c>
      <c r="Q2426" s="8" t="s">
        <v>8335</v>
      </c>
      <c r="R2426" s="8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48"/>
        <v>1</v>
      </c>
      <c r="Q2427" s="8" t="s">
        <v>8335</v>
      </c>
      <c r="R2427" s="8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>
        <f t="shared" si="148"/>
        <v>0</v>
      </c>
      <c r="Q2428" s="8" t="s">
        <v>8335</v>
      </c>
      <c r="R2428" s="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ref="P2429:P2492" si="152">IFERROR(E2429/L2429, 0)</f>
        <v>1</v>
      </c>
      <c r="Q2429" s="8" t="s">
        <v>8335</v>
      </c>
      <c r="R2429" s="8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2"/>
        <v>1</v>
      </c>
      <c r="Q2430" s="8" t="s">
        <v>8335</v>
      </c>
      <c r="R2430" s="8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2"/>
        <v>501.25</v>
      </c>
      <c r="Q2431" s="8" t="s">
        <v>8335</v>
      </c>
      <c r="R2431" s="8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2"/>
        <v>10.5</v>
      </c>
      <c r="Q2432" s="8" t="s">
        <v>8335</v>
      </c>
      <c r="R2432" s="8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2"/>
        <v>1</v>
      </c>
      <c r="Q2433" s="8" t="s">
        <v>8335</v>
      </c>
      <c r="R2433" s="8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2"/>
        <v>1</v>
      </c>
      <c r="Q2434" s="8" t="s">
        <v>8335</v>
      </c>
      <c r="R2434" s="8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>
        <f t="shared" si="152"/>
        <v>0</v>
      </c>
      <c r="Q2435" s="8" t="s">
        <v>8335</v>
      </c>
      <c r="R2435" s="8" t="s">
        <v>8336</v>
      </c>
      <c r="S2435" s="14">
        <f t="shared" ref="S2435:S2498" si="154">(((J2435/60)/60)/24)+DATE(1970,1,1)</f>
        <v>42397.89980324074</v>
      </c>
      <c r="T2435" s="14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2"/>
        <v>13</v>
      </c>
      <c r="Q2436" s="8" t="s">
        <v>8335</v>
      </c>
      <c r="R2436" s="8" t="s">
        <v>8336</v>
      </c>
      <c r="S2436" s="14">
        <f t="shared" si="154"/>
        <v>42180.18604166666</v>
      </c>
      <c r="T2436" s="14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2"/>
        <v>306</v>
      </c>
      <c r="Q2437" s="8" t="s">
        <v>8335</v>
      </c>
      <c r="R2437" s="8" t="s">
        <v>8336</v>
      </c>
      <c r="S2437" s="14">
        <f t="shared" si="154"/>
        <v>42252.277615740735</v>
      </c>
      <c r="T2437" s="14">
        <f t="shared" si="15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si="152"/>
        <v>22.5</v>
      </c>
      <c r="Q2438" s="8" t="s">
        <v>8335</v>
      </c>
      <c r="R2438" s="8" t="s">
        <v>8336</v>
      </c>
      <c r="S2438" s="14">
        <f t="shared" si="154"/>
        <v>42338.615393518514</v>
      </c>
      <c r="T2438" s="14">
        <f t="shared" ref="T2438:T2501" si="155"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>
        <f t="shared" si="152"/>
        <v>0</v>
      </c>
      <c r="Q2439" s="8" t="s">
        <v>8335</v>
      </c>
      <c r="R2439" s="8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2"/>
        <v>50</v>
      </c>
      <c r="Q2440" s="8" t="s">
        <v>8335</v>
      </c>
      <c r="R2440" s="8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>
        <f t="shared" si="152"/>
        <v>0</v>
      </c>
      <c r="Q2441" s="8" t="s">
        <v>8335</v>
      </c>
      <c r="R2441" s="8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2"/>
        <v>5</v>
      </c>
      <c r="Q2442" s="8" t="s">
        <v>8335</v>
      </c>
      <c r="R2442" s="8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2"/>
        <v>74.22935779816514</v>
      </c>
      <c r="Q2443" s="8" t="s">
        <v>8335</v>
      </c>
      <c r="R2443" s="8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2"/>
        <v>81.252688172043008</v>
      </c>
      <c r="Q2444" s="8" t="s">
        <v>8335</v>
      </c>
      <c r="R2444" s="8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2"/>
        <v>130.23469453376205</v>
      </c>
      <c r="Q2445" s="8" t="s">
        <v>8335</v>
      </c>
      <c r="R2445" s="8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2"/>
        <v>53.409836065573771</v>
      </c>
      <c r="Q2446" s="8" t="s">
        <v>8335</v>
      </c>
      <c r="R2446" s="8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2"/>
        <v>75.130434782608702</v>
      </c>
      <c r="Q2447" s="8" t="s">
        <v>8335</v>
      </c>
      <c r="R2447" s="8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2"/>
        <v>75.666666666666671</v>
      </c>
      <c r="Q2448" s="8" t="s">
        <v>8335</v>
      </c>
      <c r="R2448" s="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2"/>
        <v>31.691394658753708</v>
      </c>
      <c r="Q2449" s="8" t="s">
        <v>8335</v>
      </c>
      <c r="R2449" s="8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2"/>
        <v>47.777777777777779</v>
      </c>
      <c r="Q2450" s="8" t="s">
        <v>8335</v>
      </c>
      <c r="R2450" s="8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2"/>
        <v>90</v>
      </c>
      <c r="Q2451" s="8" t="s">
        <v>8335</v>
      </c>
      <c r="R2451" s="8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2"/>
        <v>149.31401960784314</v>
      </c>
      <c r="Q2452" s="8" t="s">
        <v>8335</v>
      </c>
      <c r="R2452" s="8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2"/>
        <v>62.06989247311828</v>
      </c>
      <c r="Q2453" s="8" t="s">
        <v>8335</v>
      </c>
      <c r="R2453" s="8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2"/>
        <v>53.4</v>
      </c>
      <c r="Q2454" s="8" t="s">
        <v>8335</v>
      </c>
      <c r="R2454" s="8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2"/>
        <v>69.268656716417908</v>
      </c>
      <c r="Q2455" s="8" t="s">
        <v>8335</v>
      </c>
      <c r="R2455" s="8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2"/>
        <v>271.50769230769231</v>
      </c>
      <c r="Q2456" s="8" t="s">
        <v>8335</v>
      </c>
      <c r="R2456" s="8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2"/>
        <v>34.125</v>
      </c>
      <c r="Q2457" s="8" t="s">
        <v>8335</v>
      </c>
      <c r="R2457" s="8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2"/>
        <v>40.492537313432834</v>
      </c>
      <c r="Q2458" s="8" t="s">
        <v>8335</v>
      </c>
      <c r="R2458" s="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2"/>
        <v>189.75806451612902</v>
      </c>
      <c r="Q2459" s="8" t="s">
        <v>8335</v>
      </c>
      <c r="R2459" s="8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2"/>
        <v>68.862499999999997</v>
      </c>
      <c r="Q2460" s="8" t="s">
        <v>8335</v>
      </c>
      <c r="R2460" s="8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2"/>
        <v>108.77659574468085</v>
      </c>
      <c r="Q2461" s="8" t="s">
        <v>8335</v>
      </c>
      <c r="R2461" s="8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2"/>
        <v>125.98529411764706</v>
      </c>
      <c r="Q2462" s="8" t="s">
        <v>8335</v>
      </c>
      <c r="R2462" s="8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2"/>
        <v>90.523255813953483</v>
      </c>
      <c r="Q2463" s="8" t="s">
        <v>8324</v>
      </c>
      <c r="R2463" s="8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2"/>
        <v>28.880434782608695</v>
      </c>
      <c r="Q2464" s="8" t="s">
        <v>8324</v>
      </c>
      <c r="R2464" s="8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2"/>
        <v>31</v>
      </c>
      <c r="Q2465" s="8" t="s">
        <v>8324</v>
      </c>
      <c r="R2465" s="8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2"/>
        <v>51.674418604651166</v>
      </c>
      <c r="Q2466" s="8" t="s">
        <v>8324</v>
      </c>
      <c r="R2466" s="8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2"/>
        <v>26.270833333333332</v>
      </c>
      <c r="Q2467" s="8" t="s">
        <v>8324</v>
      </c>
      <c r="R2467" s="8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2"/>
        <v>48.07692307692308</v>
      </c>
      <c r="Q2468" s="8" t="s">
        <v>8324</v>
      </c>
      <c r="R2468" s="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2"/>
        <v>27.558139534883722</v>
      </c>
      <c r="Q2469" s="8" t="s">
        <v>8324</v>
      </c>
      <c r="R2469" s="8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2"/>
        <v>36.97137931034483</v>
      </c>
      <c r="Q2470" s="8" t="s">
        <v>8324</v>
      </c>
      <c r="R2470" s="8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2"/>
        <v>29.021276595744681</v>
      </c>
      <c r="Q2471" s="8" t="s">
        <v>8324</v>
      </c>
      <c r="R2471" s="8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2"/>
        <v>28.65666666666667</v>
      </c>
      <c r="Q2472" s="8" t="s">
        <v>8324</v>
      </c>
      <c r="R2472" s="8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2"/>
        <v>37.647058823529413</v>
      </c>
      <c r="Q2473" s="8" t="s">
        <v>8324</v>
      </c>
      <c r="R2473" s="8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2"/>
        <v>97.904038461538462</v>
      </c>
      <c r="Q2474" s="8" t="s">
        <v>8324</v>
      </c>
      <c r="R2474" s="8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2"/>
        <v>42.553191489361701</v>
      </c>
      <c r="Q2475" s="8" t="s">
        <v>8324</v>
      </c>
      <c r="R2475" s="8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2"/>
        <v>131.58368421052631</v>
      </c>
      <c r="Q2476" s="8" t="s">
        <v>8324</v>
      </c>
      <c r="R2476" s="8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2"/>
        <v>32.320987654320987</v>
      </c>
      <c r="Q2477" s="8" t="s">
        <v>8324</v>
      </c>
      <c r="R2477" s="8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2"/>
        <v>61.103999999999999</v>
      </c>
      <c r="Q2478" s="8" t="s">
        <v>8324</v>
      </c>
      <c r="R2478" s="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2"/>
        <v>31.341463414634145</v>
      </c>
      <c r="Q2479" s="8" t="s">
        <v>8324</v>
      </c>
      <c r="R2479" s="8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2"/>
        <v>129.1139240506329</v>
      </c>
      <c r="Q2480" s="8" t="s">
        <v>8324</v>
      </c>
      <c r="R2480" s="8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2"/>
        <v>25.020624999999999</v>
      </c>
      <c r="Q2481" s="8" t="s">
        <v>8324</v>
      </c>
      <c r="R2481" s="8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2"/>
        <v>250</v>
      </c>
      <c r="Q2482" s="8" t="s">
        <v>8324</v>
      </c>
      <c r="R2482" s="8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2"/>
        <v>47.541473684210523</v>
      </c>
      <c r="Q2483" s="8" t="s">
        <v>8324</v>
      </c>
      <c r="R2483" s="8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2"/>
        <v>40.04</v>
      </c>
      <c r="Q2484" s="8" t="s">
        <v>8324</v>
      </c>
      <c r="R2484" s="8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2"/>
        <v>65.84210526315789</v>
      </c>
      <c r="Q2485" s="8" t="s">
        <v>8324</v>
      </c>
      <c r="R2485" s="8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2"/>
        <v>46.401222222222216</v>
      </c>
      <c r="Q2486" s="8" t="s">
        <v>8324</v>
      </c>
      <c r="R2486" s="8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2"/>
        <v>50.365853658536587</v>
      </c>
      <c r="Q2487" s="8" t="s">
        <v>8324</v>
      </c>
      <c r="R2487" s="8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2"/>
        <v>26.566666666666666</v>
      </c>
      <c r="Q2488" s="8" t="s">
        <v>8324</v>
      </c>
      <c r="R2488" s="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2"/>
        <v>39.493684210526318</v>
      </c>
      <c r="Q2489" s="8" t="s">
        <v>8324</v>
      </c>
      <c r="R2489" s="8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2"/>
        <v>49.246153846153845</v>
      </c>
      <c r="Q2490" s="8" t="s">
        <v>8324</v>
      </c>
      <c r="R2490" s="8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2"/>
        <v>62.38</v>
      </c>
      <c r="Q2491" s="8" t="s">
        <v>8324</v>
      </c>
      <c r="R2491" s="8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2"/>
        <v>37.9375</v>
      </c>
      <c r="Q2492" s="8" t="s">
        <v>8324</v>
      </c>
      <c r="R2492" s="8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ref="P2493:P2556" si="156">IFERROR(E2493/L2493, 0)</f>
        <v>51.6</v>
      </c>
      <c r="Q2493" s="8" t="s">
        <v>8324</v>
      </c>
      <c r="R2493" s="8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6"/>
        <v>27.777777777777779</v>
      </c>
      <c r="Q2494" s="8" t="s">
        <v>8324</v>
      </c>
      <c r="R2494" s="8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6"/>
        <v>99.382239382239376</v>
      </c>
      <c r="Q2495" s="8" t="s">
        <v>8324</v>
      </c>
      <c r="R2495" s="8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6"/>
        <v>38.848205128205123</v>
      </c>
      <c r="Q2496" s="8" t="s">
        <v>8324</v>
      </c>
      <c r="R2496" s="8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6"/>
        <v>45.548809523809524</v>
      </c>
      <c r="Q2497" s="8" t="s">
        <v>8324</v>
      </c>
      <c r="R2497" s="8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6"/>
        <v>600</v>
      </c>
      <c r="Q2498" s="8" t="s">
        <v>8324</v>
      </c>
      <c r="R2498" s="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si="156"/>
        <v>80.551071428571419</v>
      </c>
      <c r="Q2499" s="8" t="s">
        <v>8324</v>
      </c>
      <c r="R2499" s="8" t="s">
        <v>8328</v>
      </c>
      <c r="S2499" s="14">
        <f t="shared" ref="S2499:S2562" si="158">(((J2499/60)/60)/24)+DATE(1970,1,1)</f>
        <v>40730.878912037035</v>
      </c>
      <c r="T2499" s="14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6"/>
        <v>52.8</v>
      </c>
      <c r="Q2500" s="8" t="s">
        <v>8324</v>
      </c>
      <c r="R2500" s="8" t="s">
        <v>8328</v>
      </c>
      <c r="S2500" s="14">
        <f t="shared" si="158"/>
        <v>42017.967442129629</v>
      </c>
      <c r="T2500" s="14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6"/>
        <v>47.676470588235297</v>
      </c>
      <c r="Q2501" s="8" t="s">
        <v>8324</v>
      </c>
      <c r="R2501" s="8" t="s">
        <v>8328</v>
      </c>
      <c r="S2501" s="14">
        <f t="shared" si="158"/>
        <v>41226.648576388885</v>
      </c>
      <c r="T2501" s="14">
        <f t="shared" si="15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si="156"/>
        <v>23.448275862068964</v>
      </c>
      <c r="Q2502" s="8" t="s">
        <v>8324</v>
      </c>
      <c r="R2502" s="8" t="s">
        <v>8328</v>
      </c>
      <c r="S2502" s="14">
        <f t="shared" si="158"/>
        <v>41053.772858796299</v>
      </c>
      <c r="T2502" s="14">
        <f t="shared" ref="T2502:T2565" si="159"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56"/>
        <v>40.142857142857146</v>
      </c>
      <c r="Q2503" s="8" t="s">
        <v>8335</v>
      </c>
      <c r="R2503" s="8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56"/>
        <v>17.2</v>
      </c>
      <c r="Q2504" s="8" t="s">
        <v>8335</v>
      </c>
      <c r="R2504" s="8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>
        <f t="shared" si="156"/>
        <v>0</v>
      </c>
      <c r="Q2505" s="8" t="s">
        <v>8335</v>
      </c>
      <c r="R2505" s="8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>
        <f t="shared" si="156"/>
        <v>0</v>
      </c>
      <c r="Q2506" s="8" t="s">
        <v>8335</v>
      </c>
      <c r="R2506" s="8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>
        <f t="shared" si="156"/>
        <v>0</v>
      </c>
      <c r="Q2507" s="8" t="s">
        <v>8335</v>
      </c>
      <c r="R2507" s="8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56"/>
        <v>15</v>
      </c>
      <c r="Q2508" s="8" t="s">
        <v>8335</v>
      </c>
      <c r="R2508" s="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>
        <f t="shared" si="156"/>
        <v>0</v>
      </c>
      <c r="Q2509" s="8" t="s">
        <v>8335</v>
      </c>
      <c r="R2509" s="8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>
        <f t="shared" si="156"/>
        <v>0</v>
      </c>
      <c r="Q2510" s="8" t="s">
        <v>8335</v>
      </c>
      <c r="R2510" s="8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56"/>
        <v>35.714285714285715</v>
      </c>
      <c r="Q2511" s="8" t="s">
        <v>8335</v>
      </c>
      <c r="R2511" s="8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56"/>
        <v>37.5</v>
      </c>
      <c r="Q2512" s="8" t="s">
        <v>8335</v>
      </c>
      <c r="R2512" s="8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>
        <f t="shared" si="156"/>
        <v>0</v>
      </c>
      <c r="Q2513" s="8" t="s">
        <v>8335</v>
      </c>
      <c r="R2513" s="8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>
        <f t="shared" si="156"/>
        <v>0</v>
      </c>
      <c r="Q2514" s="8" t="s">
        <v>8335</v>
      </c>
      <c r="R2514" s="8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>
        <f t="shared" si="156"/>
        <v>0</v>
      </c>
      <c r="Q2515" s="8" t="s">
        <v>8335</v>
      </c>
      <c r="R2515" s="8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56"/>
        <v>52.5</v>
      </c>
      <c r="Q2516" s="8" t="s">
        <v>8335</v>
      </c>
      <c r="R2516" s="8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56"/>
        <v>77.5</v>
      </c>
      <c r="Q2517" s="8" t="s">
        <v>8335</v>
      </c>
      <c r="R2517" s="8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>
        <f t="shared" si="156"/>
        <v>0</v>
      </c>
      <c r="Q2518" s="8" t="s">
        <v>8335</v>
      </c>
      <c r="R2518" s="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56"/>
        <v>53.545454545454547</v>
      </c>
      <c r="Q2519" s="8" t="s">
        <v>8335</v>
      </c>
      <c r="R2519" s="8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>
        <f t="shared" si="156"/>
        <v>0</v>
      </c>
      <c r="Q2520" s="8" t="s">
        <v>8335</v>
      </c>
      <c r="R2520" s="8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56"/>
        <v>16.25</v>
      </c>
      <c r="Q2521" s="8" t="s">
        <v>8335</v>
      </c>
      <c r="R2521" s="8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>
        <f t="shared" si="156"/>
        <v>0</v>
      </c>
      <c r="Q2522" s="8" t="s">
        <v>8335</v>
      </c>
      <c r="R2522" s="8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56"/>
        <v>103.68174242424243</v>
      </c>
      <c r="Q2523" s="8" t="s">
        <v>8324</v>
      </c>
      <c r="R2523" s="8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56"/>
        <v>185.18518518518519</v>
      </c>
      <c r="Q2524" s="8" t="s">
        <v>8324</v>
      </c>
      <c r="R2524" s="8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56"/>
        <v>54.153846153846153</v>
      </c>
      <c r="Q2525" s="8" t="s">
        <v>8324</v>
      </c>
      <c r="R2525" s="8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56"/>
        <v>177.2093023255814</v>
      </c>
      <c r="Q2526" s="8" t="s">
        <v>8324</v>
      </c>
      <c r="R2526" s="8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56"/>
        <v>100.325</v>
      </c>
      <c r="Q2527" s="8" t="s">
        <v>8324</v>
      </c>
      <c r="R2527" s="8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56"/>
        <v>136.90909090909091</v>
      </c>
      <c r="Q2528" s="8" t="s">
        <v>8324</v>
      </c>
      <c r="R2528" s="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56"/>
        <v>57.535211267605632</v>
      </c>
      <c r="Q2529" s="8" t="s">
        <v>8324</v>
      </c>
      <c r="R2529" s="8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56"/>
        <v>52.962839506172834</v>
      </c>
      <c r="Q2530" s="8" t="s">
        <v>8324</v>
      </c>
      <c r="R2530" s="8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56"/>
        <v>82.328947368421055</v>
      </c>
      <c r="Q2531" s="8" t="s">
        <v>8324</v>
      </c>
      <c r="R2531" s="8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56"/>
        <v>135.41666666666666</v>
      </c>
      <c r="Q2532" s="8" t="s">
        <v>8324</v>
      </c>
      <c r="R2532" s="8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56"/>
        <v>74.06557377049181</v>
      </c>
      <c r="Q2533" s="8" t="s">
        <v>8324</v>
      </c>
      <c r="R2533" s="8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56"/>
        <v>84.083333333333329</v>
      </c>
      <c r="Q2534" s="8" t="s">
        <v>8324</v>
      </c>
      <c r="R2534" s="8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56"/>
        <v>61.029411764705884</v>
      </c>
      <c r="Q2535" s="8" t="s">
        <v>8324</v>
      </c>
      <c r="R2535" s="8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56"/>
        <v>150</v>
      </c>
      <c r="Q2536" s="8" t="s">
        <v>8324</v>
      </c>
      <c r="R2536" s="8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56"/>
        <v>266.08974358974359</v>
      </c>
      <c r="Q2537" s="8" t="s">
        <v>8324</v>
      </c>
      <c r="R2537" s="8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56"/>
        <v>7.25</v>
      </c>
      <c r="Q2538" s="8" t="s">
        <v>8324</v>
      </c>
      <c r="R2538" s="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56"/>
        <v>100</v>
      </c>
      <c r="Q2539" s="8" t="s">
        <v>8324</v>
      </c>
      <c r="R2539" s="8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56"/>
        <v>109.96308108108107</v>
      </c>
      <c r="Q2540" s="8" t="s">
        <v>8324</v>
      </c>
      <c r="R2540" s="8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56"/>
        <v>169.91525423728814</v>
      </c>
      <c r="Q2541" s="8" t="s">
        <v>8324</v>
      </c>
      <c r="R2541" s="8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56"/>
        <v>95.740740740740748</v>
      </c>
      <c r="Q2542" s="8" t="s">
        <v>8324</v>
      </c>
      <c r="R2542" s="8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56"/>
        <v>59.460317460317462</v>
      </c>
      <c r="Q2543" s="8" t="s">
        <v>8324</v>
      </c>
      <c r="R2543" s="8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56"/>
        <v>55.769230769230766</v>
      </c>
      <c r="Q2544" s="8" t="s">
        <v>8324</v>
      </c>
      <c r="R2544" s="8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56"/>
        <v>30.076923076923077</v>
      </c>
      <c r="Q2545" s="8" t="s">
        <v>8324</v>
      </c>
      <c r="R2545" s="8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56"/>
        <v>88.438596491228068</v>
      </c>
      <c r="Q2546" s="8" t="s">
        <v>8324</v>
      </c>
      <c r="R2546" s="8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56"/>
        <v>64.032786885245898</v>
      </c>
      <c r="Q2547" s="8" t="s">
        <v>8324</v>
      </c>
      <c r="R2547" s="8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56"/>
        <v>60.153846153846153</v>
      </c>
      <c r="Q2548" s="8" t="s">
        <v>8324</v>
      </c>
      <c r="R2548" s="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56"/>
        <v>49.194029850746269</v>
      </c>
      <c r="Q2549" s="8" t="s">
        <v>8324</v>
      </c>
      <c r="R2549" s="8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56"/>
        <v>165.16216216216216</v>
      </c>
      <c r="Q2550" s="8" t="s">
        <v>8324</v>
      </c>
      <c r="R2550" s="8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56"/>
        <v>43.621621621621621</v>
      </c>
      <c r="Q2551" s="8" t="s">
        <v>8324</v>
      </c>
      <c r="R2551" s="8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56"/>
        <v>43.7</v>
      </c>
      <c r="Q2552" s="8" t="s">
        <v>8324</v>
      </c>
      <c r="R2552" s="8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56"/>
        <v>67.419642857142861</v>
      </c>
      <c r="Q2553" s="8" t="s">
        <v>8324</v>
      </c>
      <c r="R2553" s="8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56"/>
        <v>177.5</v>
      </c>
      <c r="Q2554" s="8" t="s">
        <v>8324</v>
      </c>
      <c r="R2554" s="8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56"/>
        <v>38.883333333333333</v>
      </c>
      <c r="Q2555" s="8" t="s">
        <v>8324</v>
      </c>
      <c r="R2555" s="8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56"/>
        <v>54.985074626865675</v>
      </c>
      <c r="Q2556" s="8" t="s">
        <v>8324</v>
      </c>
      <c r="R2556" s="8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ref="P2557:P2620" si="160">IFERROR(E2557/L2557, 0)</f>
        <v>61.342857142857142</v>
      </c>
      <c r="Q2557" s="8" t="s">
        <v>8324</v>
      </c>
      <c r="R2557" s="8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60"/>
        <v>23.117647058823529</v>
      </c>
      <c r="Q2558" s="8" t="s">
        <v>8324</v>
      </c>
      <c r="R2558" s="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60"/>
        <v>29.611111111111111</v>
      </c>
      <c r="Q2559" s="8" t="s">
        <v>8324</v>
      </c>
      <c r="R2559" s="8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60"/>
        <v>75.611111111111114</v>
      </c>
      <c r="Q2560" s="8" t="s">
        <v>8324</v>
      </c>
      <c r="R2560" s="8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60"/>
        <v>35.6</v>
      </c>
      <c r="Q2561" s="8" t="s">
        <v>8324</v>
      </c>
      <c r="R2561" s="8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60"/>
        <v>143</v>
      </c>
      <c r="Q2562" s="8" t="s">
        <v>8324</v>
      </c>
      <c r="R2562" s="8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>
        <f t="shared" si="160"/>
        <v>0</v>
      </c>
      <c r="Q2563" s="8" t="s">
        <v>8335</v>
      </c>
      <c r="R2563" s="8" t="s">
        <v>8336</v>
      </c>
      <c r="S2563" s="14">
        <f t="shared" ref="S2563:S2626" si="162">(((J2563/60)/60)/24)+DATE(1970,1,1)</f>
        <v>42260.528807870374</v>
      </c>
      <c r="T2563" s="14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0"/>
        <v>25</v>
      </c>
      <c r="Q2564" s="8" t="s">
        <v>8335</v>
      </c>
      <c r="R2564" s="8" t="s">
        <v>8336</v>
      </c>
      <c r="S2564" s="14">
        <f t="shared" si="162"/>
        <v>42594.524756944447</v>
      </c>
      <c r="T2564" s="14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>
        <f t="shared" si="160"/>
        <v>0</v>
      </c>
      <c r="Q2565" s="8" t="s">
        <v>8335</v>
      </c>
      <c r="R2565" s="8" t="s">
        <v>8336</v>
      </c>
      <c r="S2565" s="14">
        <f t="shared" si="162"/>
        <v>42155.139479166668</v>
      </c>
      <c r="T2565" s="14">
        <f t="shared" si="159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>
        <f t="shared" si="160"/>
        <v>0</v>
      </c>
      <c r="Q2566" s="8" t="s">
        <v>8335</v>
      </c>
      <c r="R2566" s="8" t="s">
        <v>8336</v>
      </c>
      <c r="S2566" s="14">
        <f t="shared" si="162"/>
        <v>41822.040497685186</v>
      </c>
      <c r="T2566" s="14">
        <f t="shared" ref="T2566:T2629" si="163"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0"/>
        <v>100</v>
      </c>
      <c r="Q2567" s="8" t="s">
        <v>8335</v>
      </c>
      <c r="R2567" s="8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>
        <f t="shared" si="160"/>
        <v>0</v>
      </c>
      <c r="Q2568" s="8" t="s">
        <v>8335</v>
      </c>
      <c r="R2568" s="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0"/>
        <v>60</v>
      </c>
      <c r="Q2569" s="8" t="s">
        <v>8335</v>
      </c>
      <c r="R2569" s="8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0"/>
        <v>50</v>
      </c>
      <c r="Q2570" s="8" t="s">
        <v>8335</v>
      </c>
      <c r="R2570" s="8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0"/>
        <v>72.5</v>
      </c>
      <c r="Q2571" s="8" t="s">
        <v>8335</v>
      </c>
      <c r="R2571" s="8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0"/>
        <v>29.5</v>
      </c>
      <c r="Q2572" s="8" t="s">
        <v>8335</v>
      </c>
      <c r="R2572" s="8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0"/>
        <v>62.5</v>
      </c>
      <c r="Q2573" s="8" t="s">
        <v>8335</v>
      </c>
      <c r="R2573" s="8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>
        <f t="shared" si="160"/>
        <v>0</v>
      </c>
      <c r="Q2574" s="8" t="s">
        <v>8335</v>
      </c>
      <c r="R2574" s="8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>
        <f t="shared" si="160"/>
        <v>0</v>
      </c>
      <c r="Q2575" s="8" t="s">
        <v>8335</v>
      </c>
      <c r="R2575" s="8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>
        <f t="shared" si="160"/>
        <v>0</v>
      </c>
      <c r="Q2576" s="8" t="s">
        <v>8335</v>
      </c>
      <c r="R2576" s="8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>
        <f t="shared" si="160"/>
        <v>0</v>
      </c>
      <c r="Q2577" s="8" t="s">
        <v>8335</v>
      </c>
      <c r="R2577" s="8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>
        <f t="shared" si="160"/>
        <v>0</v>
      </c>
      <c r="Q2578" s="8" t="s">
        <v>8335</v>
      </c>
      <c r="R2578" s="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>
        <f t="shared" si="160"/>
        <v>0</v>
      </c>
      <c r="Q2579" s="8" t="s">
        <v>8335</v>
      </c>
      <c r="R2579" s="8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>
        <f t="shared" si="160"/>
        <v>0</v>
      </c>
      <c r="Q2580" s="8" t="s">
        <v>8335</v>
      </c>
      <c r="R2580" s="8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0"/>
        <v>23.083333333333332</v>
      </c>
      <c r="Q2581" s="8" t="s">
        <v>8335</v>
      </c>
      <c r="R2581" s="8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0"/>
        <v>25.5</v>
      </c>
      <c r="Q2582" s="8" t="s">
        <v>8335</v>
      </c>
      <c r="R2582" s="8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0"/>
        <v>48.18181818181818</v>
      </c>
      <c r="Q2583" s="8" t="s">
        <v>8335</v>
      </c>
      <c r="R2583" s="8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0"/>
        <v>1</v>
      </c>
      <c r="Q2584" s="8" t="s">
        <v>8335</v>
      </c>
      <c r="R2584" s="8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0"/>
        <v>1</v>
      </c>
      <c r="Q2585" s="8" t="s">
        <v>8335</v>
      </c>
      <c r="R2585" s="8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>
        <f t="shared" si="160"/>
        <v>0</v>
      </c>
      <c r="Q2586" s="8" t="s">
        <v>8335</v>
      </c>
      <c r="R2586" s="8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0"/>
        <v>50</v>
      </c>
      <c r="Q2587" s="8" t="s">
        <v>8335</v>
      </c>
      <c r="R2587" s="8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0"/>
        <v>5</v>
      </c>
      <c r="Q2588" s="8" t="s">
        <v>8335</v>
      </c>
      <c r="R2588" s="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0"/>
        <v>202.83333333333334</v>
      </c>
      <c r="Q2589" s="8" t="s">
        <v>8335</v>
      </c>
      <c r="R2589" s="8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0"/>
        <v>29.125</v>
      </c>
      <c r="Q2590" s="8" t="s">
        <v>8335</v>
      </c>
      <c r="R2590" s="8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0"/>
        <v>5</v>
      </c>
      <c r="Q2591" s="8" t="s">
        <v>8335</v>
      </c>
      <c r="R2591" s="8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>
        <f t="shared" si="160"/>
        <v>0</v>
      </c>
      <c r="Q2592" s="8" t="s">
        <v>8335</v>
      </c>
      <c r="R2592" s="8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0"/>
        <v>13</v>
      </c>
      <c r="Q2593" s="8" t="s">
        <v>8335</v>
      </c>
      <c r="R2593" s="8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0"/>
        <v>50</v>
      </c>
      <c r="Q2594" s="8" t="s">
        <v>8335</v>
      </c>
      <c r="R2594" s="8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>
        <f t="shared" si="160"/>
        <v>0</v>
      </c>
      <c r="Q2595" s="8" t="s">
        <v>8335</v>
      </c>
      <c r="R2595" s="8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0"/>
        <v>1</v>
      </c>
      <c r="Q2596" s="8" t="s">
        <v>8335</v>
      </c>
      <c r="R2596" s="8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0"/>
        <v>96.05263157894737</v>
      </c>
      <c r="Q2597" s="8" t="s">
        <v>8335</v>
      </c>
      <c r="R2597" s="8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0"/>
        <v>305.77777777777777</v>
      </c>
      <c r="Q2598" s="8" t="s">
        <v>8335</v>
      </c>
      <c r="R2598" s="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0"/>
        <v>12.142857142857142</v>
      </c>
      <c r="Q2599" s="8" t="s">
        <v>8335</v>
      </c>
      <c r="R2599" s="8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0"/>
        <v>83.571428571428569</v>
      </c>
      <c r="Q2600" s="8" t="s">
        <v>8335</v>
      </c>
      <c r="R2600" s="8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0"/>
        <v>18</v>
      </c>
      <c r="Q2601" s="8" t="s">
        <v>8335</v>
      </c>
      <c r="R2601" s="8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0"/>
        <v>115.53333333333333</v>
      </c>
      <c r="Q2602" s="8" t="s">
        <v>8335</v>
      </c>
      <c r="R2602" s="8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0"/>
        <v>21.900662251655628</v>
      </c>
      <c r="Q2603" s="8" t="s">
        <v>8318</v>
      </c>
      <c r="R2603" s="8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0"/>
        <v>80.022494887525568</v>
      </c>
      <c r="Q2604" s="8" t="s">
        <v>8318</v>
      </c>
      <c r="R2604" s="8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0"/>
        <v>35.520000000000003</v>
      </c>
      <c r="Q2605" s="8" t="s">
        <v>8318</v>
      </c>
      <c r="R2605" s="8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0"/>
        <v>64.933333333333323</v>
      </c>
      <c r="Q2606" s="8" t="s">
        <v>8318</v>
      </c>
      <c r="R2606" s="8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0"/>
        <v>60.965703745743475</v>
      </c>
      <c r="Q2607" s="8" t="s">
        <v>8318</v>
      </c>
      <c r="R2607" s="8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0"/>
        <v>31.444155844155844</v>
      </c>
      <c r="Q2608" s="8" t="s">
        <v>8318</v>
      </c>
      <c r="R2608" s="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0"/>
        <v>81.949748743718587</v>
      </c>
      <c r="Q2609" s="8" t="s">
        <v>8318</v>
      </c>
      <c r="R2609" s="8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0"/>
        <v>58.92763157894737</v>
      </c>
      <c r="Q2610" s="8" t="s">
        <v>8318</v>
      </c>
      <c r="R2610" s="8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0"/>
        <v>157.29347633136095</v>
      </c>
      <c r="Q2611" s="8" t="s">
        <v>8318</v>
      </c>
      <c r="R2611" s="8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0"/>
        <v>55.758509532062391</v>
      </c>
      <c r="Q2612" s="8" t="s">
        <v>8318</v>
      </c>
      <c r="R2612" s="8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0"/>
        <v>83.802893802893806</v>
      </c>
      <c r="Q2613" s="8" t="s">
        <v>8318</v>
      </c>
      <c r="R2613" s="8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0"/>
        <v>58.422210884353746</v>
      </c>
      <c r="Q2614" s="8" t="s">
        <v>8318</v>
      </c>
      <c r="R2614" s="8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0"/>
        <v>270.57142857142856</v>
      </c>
      <c r="Q2615" s="8" t="s">
        <v>8318</v>
      </c>
      <c r="R2615" s="8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0"/>
        <v>107.1</v>
      </c>
      <c r="Q2616" s="8" t="s">
        <v>8318</v>
      </c>
      <c r="R2616" s="8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0"/>
        <v>47.180555555555557</v>
      </c>
      <c r="Q2617" s="8" t="s">
        <v>8318</v>
      </c>
      <c r="R2617" s="8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0"/>
        <v>120.30882352941177</v>
      </c>
      <c r="Q2618" s="8" t="s">
        <v>8318</v>
      </c>
      <c r="R2618" s="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0"/>
        <v>27.59748427672956</v>
      </c>
      <c r="Q2619" s="8" t="s">
        <v>8318</v>
      </c>
      <c r="R2619" s="8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0"/>
        <v>205.2987012987013</v>
      </c>
      <c r="Q2620" s="8" t="s">
        <v>8318</v>
      </c>
      <c r="R2620" s="8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ref="P2621:P2684" si="164">IFERROR(E2621/L2621, 0)</f>
        <v>35.547169811320757</v>
      </c>
      <c r="Q2621" s="8" t="s">
        <v>8318</v>
      </c>
      <c r="R2621" s="8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4"/>
        <v>74.639488409272587</v>
      </c>
      <c r="Q2622" s="8" t="s">
        <v>8318</v>
      </c>
      <c r="R2622" s="8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4"/>
        <v>47.058064516129029</v>
      </c>
      <c r="Q2623" s="8" t="s">
        <v>8318</v>
      </c>
      <c r="R2623" s="8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4"/>
        <v>26.591351351351353</v>
      </c>
      <c r="Q2624" s="8" t="s">
        <v>8318</v>
      </c>
      <c r="R2624" s="8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4"/>
        <v>36.774193548387096</v>
      </c>
      <c r="Q2625" s="8" t="s">
        <v>8318</v>
      </c>
      <c r="R2625" s="8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4"/>
        <v>31.820544982698959</v>
      </c>
      <c r="Q2626" s="8" t="s">
        <v>8318</v>
      </c>
      <c r="R2626" s="8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si="164"/>
        <v>27.576923076923077</v>
      </c>
      <c r="Q2627" s="8" t="s">
        <v>8318</v>
      </c>
      <c r="R2627" s="8" t="s">
        <v>8354</v>
      </c>
      <c r="S2627" s="14">
        <f t="shared" ref="S2627:S2690" si="166">(((J2627/60)/60)/24)+DATE(1970,1,1)</f>
        <v>42658.810277777782</v>
      </c>
      <c r="T2627" s="14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4"/>
        <v>56</v>
      </c>
      <c r="Q2628" s="8" t="s">
        <v>8318</v>
      </c>
      <c r="R2628" s="8" t="s">
        <v>8354</v>
      </c>
      <c r="S2628" s="14">
        <f t="shared" si="166"/>
        <v>42128.628113425926</v>
      </c>
      <c r="T2628" s="14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4"/>
        <v>21.555555555555557</v>
      </c>
      <c r="Q2629" s="8" t="s">
        <v>8318</v>
      </c>
      <c r="R2629" s="8" t="s">
        <v>8354</v>
      </c>
      <c r="S2629" s="14">
        <f t="shared" si="166"/>
        <v>42304.829409722224</v>
      </c>
      <c r="T2629" s="14">
        <f t="shared" si="16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si="164"/>
        <v>44.095238095238095</v>
      </c>
      <c r="Q2630" s="8" t="s">
        <v>8318</v>
      </c>
      <c r="R2630" s="8" t="s">
        <v>8354</v>
      </c>
      <c r="S2630" s="14">
        <f t="shared" si="166"/>
        <v>41953.966053240743</v>
      </c>
      <c r="T2630" s="14">
        <f t="shared" ref="T2630:T2693" si="167"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4"/>
        <v>63.87</v>
      </c>
      <c r="Q2631" s="8" t="s">
        <v>8318</v>
      </c>
      <c r="R2631" s="8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4"/>
        <v>38.987654320987652</v>
      </c>
      <c r="Q2632" s="8" t="s">
        <v>8318</v>
      </c>
      <c r="R2632" s="8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4"/>
        <v>80.185489510489504</v>
      </c>
      <c r="Q2633" s="8" t="s">
        <v>8318</v>
      </c>
      <c r="R2633" s="8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4"/>
        <v>34.904761904761905</v>
      </c>
      <c r="Q2634" s="8" t="s">
        <v>8318</v>
      </c>
      <c r="R2634" s="8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4"/>
        <v>89.100502512562812</v>
      </c>
      <c r="Q2635" s="8" t="s">
        <v>8318</v>
      </c>
      <c r="R2635" s="8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4"/>
        <v>39.44</v>
      </c>
      <c r="Q2636" s="8" t="s">
        <v>8318</v>
      </c>
      <c r="R2636" s="8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4"/>
        <v>136.9047619047619</v>
      </c>
      <c r="Q2637" s="8" t="s">
        <v>8318</v>
      </c>
      <c r="R2637" s="8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4"/>
        <v>37.46</v>
      </c>
      <c r="Q2638" s="8" t="s">
        <v>8318</v>
      </c>
      <c r="R2638" s="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4"/>
        <v>31.96153846153846</v>
      </c>
      <c r="Q2639" s="8" t="s">
        <v>8318</v>
      </c>
      <c r="R2639" s="8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4"/>
        <v>25.214285714285715</v>
      </c>
      <c r="Q2640" s="8" t="s">
        <v>8318</v>
      </c>
      <c r="R2640" s="8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4"/>
        <v>10.040816326530612</v>
      </c>
      <c r="Q2641" s="8" t="s">
        <v>8318</v>
      </c>
      <c r="R2641" s="8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4"/>
        <v>45.94202898550725</v>
      </c>
      <c r="Q2642" s="8" t="s">
        <v>8318</v>
      </c>
      <c r="R2642" s="8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4"/>
        <v>15</v>
      </c>
      <c r="Q2643" s="8" t="s">
        <v>8318</v>
      </c>
      <c r="R2643" s="8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>
        <f t="shared" si="164"/>
        <v>0</v>
      </c>
      <c r="Q2644" s="8" t="s">
        <v>8318</v>
      </c>
      <c r="R2644" s="8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4"/>
        <v>223.58248500999335</v>
      </c>
      <c r="Q2645" s="8" t="s">
        <v>8318</v>
      </c>
      <c r="R2645" s="8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4"/>
        <v>39.480769230769234</v>
      </c>
      <c r="Q2646" s="8" t="s">
        <v>8318</v>
      </c>
      <c r="R2646" s="8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4"/>
        <v>91.304347826086953</v>
      </c>
      <c r="Q2647" s="8" t="s">
        <v>8318</v>
      </c>
      <c r="R2647" s="8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4"/>
        <v>78.666205607476627</v>
      </c>
      <c r="Q2648" s="8" t="s">
        <v>8318</v>
      </c>
      <c r="R2648" s="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4"/>
        <v>12</v>
      </c>
      <c r="Q2649" s="8" t="s">
        <v>8318</v>
      </c>
      <c r="R2649" s="8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4"/>
        <v>17.666666666666668</v>
      </c>
      <c r="Q2650" s="8" t="s">
        <v>8318</v>
      </c>
      <c r="R2650" s="8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4"/>
        <v>41.333333333333336</v>
      </c>
      <c r="Q2651" s="8" t="s">
        <v>8318</v>
      </c>
      <c r="R2651" s="8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4"/>
        <v>71.599999999999994</v>
      </c>
      <c r="Q2652" s="8" t="s">
        <v>8318</v>
      </c>
      <c r="R2652" s="8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4"/>
        <v>307.8235294117647</v>
      </c>
      <c r="Q2653" s="8" t="s">
        <v>8318</v>
      </c>
      <c r="R2653" s="8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4"/>
        <v>80.454545454545453</v>
      </c>
      <c r="Q2654" s="8" t="s">
        <v>8318</v>
      </c>
      <c r="R2654" s="8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4"/>
        <v>83.942857142857136</v>
      </c>
      <c r="Q2655" s="8" t="s">
        <v>8318</v>
      </c>
      <c r="R2655" s="8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4"/>
        <v>8.5</v>
      </c>
      <c r="Q2656" s="8" t="s">
        <v>8318</v>
      </c>
      <c r="R2656" s="8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4"/>
        <v>73.372093023255815</v>
      </c>
      <c r="Q2657" s="8" t="s">
        <v>8318</v>
      </c>
      <c r="R2657" s="8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4"/>
        <v>112.86184210526316</v>
      </c>
      <c r="Q2658" s="8" t="s">
        <v>8318</v>
      </c>
      <c r="R2658" s="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4"/>
        <v>95.277627118644077</v>
      </c>
      <c r="Q2659" s="8" t="s">
        <v>8318</v>
      </c>
      <c r="R2659" s="8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4"/>
        <v>22.75</v>
      </c>
      <c r="Q2660" s="8" t="s">
        <v>8318</v>
      </c>
      <c r="R2660" s="8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4"/>
        <v>133.30000000000001</v>
      </c>
      <c r="Q2661" s="8" t="s">
        <v>8318</v>
      </c>
      <c r="R2661" s="8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4"/>
        <v>3.8</v>
      </c>
      <c r="Q2662" s="8" t="s">
        <v>8318</v>
      </c>
      <c r="R2662" s="8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4"/>
        <v>85.75</v>
      </c>
      <c r="Q2663" s="8" t="s">
        <v>8318</v>
      </c>
      <c r="R2663" s="8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4"/>
        <v>267</v>
      </c>
      <c r="Q2664" s="8" t="s">
        <v>8318</v>
      </c>
      <c r="R2664" s="8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4"/>
        <v>373.55803571428572</v>
      </c>
      <c r="Q2665" s="8" t="s">
        <v>8318</v>
      </c>
      <c r="R2665" s="8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4"/>
        <v>174.03846153846155</v>
      </c>
      <c r="Q2666" s="8" t="s">
        <v>8318</v>
      </c>
      <c r="R2666" s="8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4"/>
        <v>93.695652173913047</v>
      </c>
      <c r="Q2667" s="8" t="s">
        <v>8318</v>
      </c>
      <c r="R2667" s="8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4"/>
        <v>77.327718446601949</v>
      </c>
      <c r="Q2668" s="8" t="s">
        <v>8318</v>
      </c>
      <c r="R2668" s="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4"/>
        <v>92.222222222222229</v>
      </c>
      <c r="Q2669" s="8" t="s">
        <v>8318</v>
      </c>
      <c r="R2669" s="8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4"/>
        <v>60.964285714285715</v>
      </c>
      <c r="Q2670" s="8" t="s">
        <v>8318</v>
      </c>
      <c r="R2670" s="8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4"/>
        <v>91</v>
      </c>
      <c r="Q2671" s="8" t="s">
        <v>8318</v>
      </c>
      <c r="R2671" s="8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4"/>
        <v>41.583333333333336</v>
      </c>
      <c r="Q2672" s="8" t="s">
        <v>8318</v>
      </c>
      <c r="R2672" s="8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4"/>
        <v>33.761904761904759</v>
      </c>
      <c r="Q2673" s="8" t="s">
        <v>8318</v>
      </c>
      <c r="R2673" s="8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4"/>
        <v>70.61702127659575</v>
      </c>
      <c r="Q2674" s="8" t="s">
        <v>8318</v>
      </c>
      <c r="R2674" s="8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4"/>
        <v>167.15151515151516</v>
      </c>
      <c r="Q2675" s="8" t="s">
        <v>8318</v>
      </c>
      <c r="R2675" s="8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4"/>
        <v>128.61988304093566</v>
      </c>
      <c r="Q2676" s="8" t="s">
        <v>8318</v>
      </c>
      <c r="R2676" s="8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4"/>
        <v>65.41379310344827</v>
      </c>
      <c r="Q2677" s="8" t="s">
        <v>8318</v>
      </c>
      <c r="R2677" s="8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4"/>
        <v>117.55555555555556</v>
      </c>
      <c r="Q2678" s="8" t="s">
        <v>8318</v>
      </c>
      <c r="R2678" s="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4"/>
        <v>126.48148148148148</v>
      </c>
      <c r="Q2679" s="8" t="s">
        <v>8318</v>
      </c>
      <c r="R2679" s="8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4"/>
        <v>550</v>
      </c>
      <c r="Q2680" s="8" t="s">
        <v>8318</v>
      </c>
      <c r="R2680" s="8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4"/>
        <v>44</v>
      </c>
      <c r="Q2681" s="8" t="s">
        <v>8318</v>
      </c>
      <c r="R2681" s="8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4"/>
        <v>69</v>
      </c>
      <c r="Q2682" s="8" t="s">
        <v>8318</v>
      </c>
      <c r="R2682" s="8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4"/>
        <v>27.5</v>
      </c>
      <c r="Q2683" s="8" t="s">
        <v>8335</v>
      </c>
      <c r="R2683" s="8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4"/>
        <v>84.9</v>
      </c>
      <c r="Q2684" s="8" t="s">
        <v>8335</v>
      </c>
      <c r="R2684" s="8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ref="P2685:P2748" si="168">IFERROR(E2685/L2685, 0)</f>
        <v>12</v>
      </c>
      <c r="Q2685" s="8" t="s">
        <v>8335</v>
      </c>
      <c r="R2685" s="8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8"/>
        <v>200</v>
      </c>
      <c r="Q2686" s="8" t="s">
        <v>8335</v>
      </c>
      <c r="R2686" s="8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8"/>
        <v>10</v>
      </c>
      <c r="Q2687" s="8" t="s">
        <v>8335</v>
      </c>
      <c r="R2687" s="8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>
        <f t="shared" si="168"/>
        <v>0</v>
      </c>
      <c r="Q2688" s="8" t="s">
        <v>8335</v>
      </c>
      <c r="R2688" s="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>
        <f t="shared" si="168"/>
        <v>0</v>
      </c>
      <c r="Q2689" s="8" t="s">
        <v>8335</v>
      </c>
      <c r="R2689" s="8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8"/>
        <v>5.2857142857142856</v>
      </c>
      <c r="Q2690" s="8" t="s">
        <v>8335</v>
      </c>
      <c r="R2690" s="8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si="168"/>
        <v>1</v>
      </c>
      <c r="Q2691" s="8" t="s">
        <v>8335</v>
      </c>
      <c r="R2691" s="8" t="s">
        <v>8336</v>
      </c>
      <c r="S2691" s="14">
        <f t="shared" ref="S2691:S2754" si="170">(((J2691/60)/60)/24)+DATE(1970,1,1)</f>
        <v>42551.961689814809</v>
      </c>
      <c r="T2691" s="14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68"/>
        <v>72.762711864406782</v>
      </c>
      <c r="Q2692" s="8" t="s">
        <v>8335</v>
      </c>
      <c r="R2692" s="8" t="s">
        <v>8336</v>
      </c>
      <c r="S2692" s="14">
        <f t="shared" si="170"/>
        <v>42113.105046296296</v>
      </c>
      <c r="T2692" s="14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68"/>
        <v>17.5</v>
      </c>
      <c r="Q2693" s="8" t="s">
        <v>8335</v>
      </c>
      <c r="R2693" s="8" t="s">
        <v>8336</v>
      </c>
      <c r="S2693" s="14">
        <f t="shared" si="170"/>
        <v>42089.724039351851</v>
      </c>
      <c r="T2693" s="14">
        <f t="shared" si="16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si="168"/>
        <v>25</v>
      </c>
      <c r="Q2694" s="8" t="s">
        <v>8335</v>
      </c>
      <c r="R2694" s="8" t="s">
        <v>8336</v>
      </c>
      <c r="S2694" s="14">
        <f t="shared" si="170"/>
        <v>42058.334027777775</v>
      </c>
      <c r="T2694" s="14">
        <f t="shared" ref="T2694:T2757" si="171"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68"/>
        <v>13.333333333333334</v>
      </c>
      <c r="Q2695" s="8" t="s">
        <v>8335</v>
      </c>
      <c r="R2695" s="8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68"/>
        <v>1</v>
      </c>
      <c r="Q2696" s="8" t="s">
        <v>8335</v>
      </c>
      <c r="R2696" s="8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68"/>
        <v>23.666666666666668</v>
      </c>
      <c r="Q2697" s="8" t="s">
        <v>8335</v>
      </c>
      <c r="R2697" s="8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68"/>
        <v>89.21052631578948</v>
      </c>
      <c r="Q2698" s="8" t="s">
        <v>8335</v>
      </c>
      <c r="R2698" s="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68"/>
        <v>116.55769230769231</v>
      </c>
      <c r="Q2699" s="8" t="s">
        <v>8335</v>
      </c>
      <c r="R2699" s="8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68"/>
        <v>13.005000000000001</v>
      </c>
      <c r="Q2700" s="8" t="s">
        <v>8335</v>
      </c>
      <c r="R2700" s="8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>
        <f t="shared" si="168"/>
        <v>0</v>
      </c>
      <c r="Q2701" s="8" t="s">
        <v>8335</v>
      </c>
      <c r="R2701" s="8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68"/>
        <v>17.5</v>
      </c>
      <c r="Q2702" s="8" t="s">
        <v>8335</v>
      </c>
      <c r="R2702" s="8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68"/>
        <v>34.130434782608695</v>
      </c>
      <c r="Q2703" s="8" t="s">
        <v>8316</v>
      </c>
      <c r="R2703" s="8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68"/>
        <v>132.34615384615384</v>
      </c>
      <c r="Q2704" s="8" t="s">
        <v>8316</v>
      </c>
      <c r="R2704" s="8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68"/>
        <v>922.22222222222217</v>
      </c>
      <c r="Q2705" s="8" t="s">
        <v>8316</v>
      </c>
      <c r="R2705" s="8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68"/>
        <v>163.57142857142858</v>
      </c>
      <c r="Q2706" s="8" t="s">
        <v>8316</v>
      </c>
      <c r="R2706" s="8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68"/>
        <v>217.375</v>
      </c>
      <c r="Q2707" s="8" t="s">
        <v>8316</v>
      </c>
      <c r="R2707" s="8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68"/>
        <v>149.44486692015209</v>
      </c>
      <c r="Q2708" s="8" t="s">
        <v>8316</v>
      </c>
      <c r="R2708" s="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68"/>
        <v>71.237487309644663</v>
      </c>
      <c r="Q2709" s="8" t="s">
        <v>8316</v>
      </c>
      <c r="R2709" s="8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68"/>
        <v>44.464318398474738</v>
      </c>
      <c r="Q2710" s="8" t="s">
        <v>8316</v>
      </c>
      <c r="R2710" s="8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68"/>
        <v>164.94480519480518</v>
      </c>
      <c r="Q2711" s="8" t="s">
        <v>8316</v>
      </c>
      <c r="R2711" s="8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68"/>
        <v>84.871516544117654</v>
      </c>
      <c r="Q2712" s="8" t="s">
        <v>8316</v>
      </c>
      <c r="R2712" s="8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68"/>
        <v>53.945205479452056</v>
      </c>
      <c r="Q2713" s="8" t="s">
        <v>8316</v>
      </c>
      <c r="R2713" s="8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68"/>
        <v>50.531468531468533</v>
      </c>
      <c r="Q2714" s="8" t="s">
        <v>8316</v>
      </c>
      <c r="R2714" s="8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68"/>
        <v>108.00140845070422</v>
      </c>
      <c r="Q2715" s="8" t="s">
        <v>8316</v>
      </c>
      <c r="R2715" s="8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68"/>
        <v>95.373770491803285</v>
      </c>
      <c r="Q2716" s="8" t="s">
        <v>8316</v>
      </c>
      <c r="R2716" s="8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68"/>
        <v>57.631016333938291</v>
      </c>
      <c r="Q2717" s="8" t="s">
        <v>8316</v>
      </c>
      <c r="R2717" s="8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68"/>
        <v>64.160481283422456</v>
      </c>
      <c r="Q2718" s="8" t="s">
        <v>8316</v>
      </c>
      <c r="R2718" s="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68"/>
        <v>92.387692307692305</v>
      </c>
      <c r="Q2719" s="8" t="s">
        <v>8316</v>
      </c>
      <c r="R2719" s="8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68"/>
        <v>125.97972972972973</v>
      </c>
      <c r="Q2720" s="8" t="s">
        <v>8316</v>
      </c>
      <c r="R2720" s="8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68"/>
        <v>94.637681159420296</v>
      </c>
      <c r="Q2721" s="8" t="s">
        <v>8316</v>
      </c>
      <c r="R2721" s="8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68"/>
        <v>170.69942196531792</v>
      </c>
      <c r="Q2722" s="8" t="s">
        <v>8316</v>
      </c>
      <c r="R2722" s="8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68"/>
        <v>40.762081784386616</v>
      </c>
      <c r="Q2723" s="8" t="s">
        <v>8318</v>
      </c>
      <c r="R2723" s="8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68"/>
        <v>68.254054054054052</v>
      </c>
      <c r="Q2724" s="8" t="s">
        <v>8318</v>
      </c>
      <c r="R2724" s="8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68"/>
        <v>95.48863636363636</v>
      </c>
      <c r="Q2725" s="8" t="s">
        <v>8318</v>
      </c>
      <c r="R2725" s="8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68"/>
        <v>7.1902649656526005</v>
      </c>
      <c r="Q2726" s="8" t="s">
        <v>8318</v>
      </c>
      <c r="R2726" s="8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68"/>
        <v>511.65486725663715</v>
      </c>
      <c r="Q2727" s="8" t="s">
        <v>8318</v>
      </c>
      <c r="R2727" s="8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68"/>
        <v>261.74504950495049</v>
      </c>
      <c r="Q2728" s="8" t="s">
        <v>8318</v>
      </c>
      <c r="R2728" s="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68"/>
        <v>69.760961810466767</v>
      </c>
      <c r="Q2729" s="8" t="s">
        <v>8318</v>
      </c>
      <c r="R2729" s="8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68"/>
        <v>77.229591836734699</v>
      </c>
      <c r="Q2730" s="8" t="s">
        <v>8318</v>
      </c>
      <c r="R2730" s="8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68"/>
        <v>340.56521739130437</v>
      </c>
      <c r="Q2731" s="8" t="s">
        <v>8318</v>
      </c>
      <c r="R2731" s="8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68"/>
        <v>67.417903225806455</v>
      </c>
      <c r="Q2732" s="8" t="s">
        <v>8318</v>
      </c>
      <c r="R2732" s="8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68"/>
        <v>845.70270270270271</v>
      </c>
      <c r="Q2733" s="8" t="s">
        <v>8318</v>
      </c>
      <c r="R2733" s="8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68"/>
        <v>97.191780821917803</v>
      </c>
      <c r="Q2734" s="8" t="s">
        <v>8318</v>
      </c>
      <c r="R2734" s="8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68"/>
        <v>451.84033613445376</v>
      </c>
      <c r="Q2735" s="8" t="s">
        <v>8318</v>
      </c>
      <c r="R2735" s="8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68"/>
        <v>138.66871165644173</v>
      </c>
      <c r="Q2736" s="8" t="s">
        <v>8318</v>
      </c>
      <c r="R2736" s="8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68"/>
        <v>21.640147492625371</v>
      </c>
      <c r="Q2737" s="8" t="s">
        <v>8318</v>
      </c>
      <c r="R2737" s="8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68"/>
        <v>169.51724137931035</v>
      </c>
      <c r="Q2738" s="8" t="s">
        <v>8318</v>
      </c>
      <c r="R2738" s="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68"/>
        <v>161.88210526315791</v>
      </c>
      <c r="Q2739" s="8" t="s">
        <v>8318</v>
      </c>
      <c r="R2739" s="8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68"/>
        <v>493.13333333333333</v>
      </c>
      <c r="Q2740" s="8" t="s">
        <v>8318</v>
      </c>
      <c r="R2740" s="8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68"/>
        <v>22.120418848167539</v>
      </c>
      <c r="Q2741" s="8" t="s">
        <v>8318</v>
      </c>
      <c r="R2741" s="8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68"/>
        <v>18.235294117647058</v>
      </c>
      <c r="Q2742" s="8" t="s">
        <v>8318</v>
      </c>
      <c r="R2742" s="8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68"/>
        <v>8.75</v>
      </c>
      <c r="Q2743" s="8" t="s">
        <v>8321</v>
      </c>
      <c r="R2743" s="8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68"/>
        <v>40.611111111111114</v>
      </c>
      <c r="Q2744" s="8" t="s">
        <v>8321</v>
      </c>
      <c r="R2744" s="8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>
        <f t="shared" si="168"/>
        <v>0</v>
      </c>
      <c r="Q2745" s="8" t="s">
        <v>8321</v>
      </c>
      <c r="R2745" s="8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68"/>
        <v>37.954545454545453</v>
      </c>
      <c r="Q2746" s="8" t="s">
        <v>8321</v>
      </c>
      <c r="R2746" s="8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68"/>
        <v>35.734693877551024</v>
      </c>
      <c r="Q2747" s="8" t="s">
        <v>8321</v>
      </c>
      <c r="R2747" s="8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68"/>
        <v>42.157894736842103</v>
      </c>
      <c r="Q2748" s="8" t="s">
        <v>8321</v>
      </c>
      <c r="R2748" s="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ref="P2749:P2812" si="172">IFERROR(E2749/L2749, 0)</f>
        <v>35</v>
      </c>
      <c r="Q2749" s="8" t="s">
        <v>8321</v>
      </c>
      <c r="R2749" s="8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2"/>
        <v>13.25</v>
      </c>
      <c r="Q2750" s="8" t="s">
        <v>8321</v>
      </c>
      <c r="R2750" s="8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2"/>
        <v>55</v>
      </c>
      <c r="Q2751" s="8" t="s">
        <v>8321</v>
      </c>
      <c r="R2751" s="8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>
        <f t="shared" si="172"/>
        <v>0</v>
      </c>
      <c r="Q2752" s="8" t="s">
        <v>8321</v>
      </c>
      <c r="R2752" s="8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>
        <f t="shared" si="172"/>
        <v>0</v>
      </c>
      <c r="Q2753" s="8" t="s">
        <v>8321</v>
      </c>
      <c r="R2753" s="8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2"/>
        <v>39.285714285714285</v>
      </c>
      <c r="Q2754" s="8" t="s">
        <v>8321</v>
      </c>
      <c r="R2754" s="8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si="172"/>
        <v>47.5</v>
      </c>
      <c r="Q2755" s="8" t="s">
        <v>8321</v>
      </c>
      <c r="R2755" s="8" t="s">
        <v>8357</v>
      </c>
      <c r="S2755" s="14">
        <f t="shared" ref="S2755:S2818" si="174">(((J2755/60)/60)/24)+DATE(1970,1,1)</f>
        <v>41117.900729166664</v>
      </c>
      <c r="T2755" s="14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>
        <f t="shared" si="172"/>
        <v>0</v>
      </c>
      <c r="Q2756" s="8" t="s">
        <v>8321</v>
      </c>
      <c r="R2756" s="8" t="s">
        <v>8357</v>
      </c>
      <c r="S2756" s="14">
        <f t="shared" si="174"/>
        <v>41863.636006944449</v>
      </c>
      <c r="T2756" s="14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2"/>
        <v>17.333333333333332</v>
      </c>
      <c r="Q2757" s="8" t="s">
        <v>8321</v>
      </c>
      <c r="R2757" s="8" t="s">
        <v>8357</v>
      </c>
      <c r="S2757" s="14">
        <f t="shared" si="174"/>
        <v>42072.790821759263</v>
      </c>
      <c r="T2757" s="14">
        <f t="shared" si="17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si="172"/>
        <v>31.757575757575758</v>
      </c>
      <c r="Q2758" s="8" t="s">
        <v>8321</v>
      </c>
      <c r="R2758" s="8" t="s">
        <v>8357</v>
      </c>
      <c r="S2758" s="14">
        <f t="shared" si="174"/>
        <v>41620.90047453704</v>
      </c>
      <c r="T2758" s="14">
        <f t="shared" ref="T2758:T2821" si="175"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2"/>
        <v>5</v>
      </c>
      <c r="Q2759" s="8" t="s">
        <v>8321</v>
      </c>
      <c r="R2759" s="8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2"/>
        <v>39</v>
      </c>
      <c r="Q2760" s="8" t="s">
        <v>8321</v>
      </c>
      <c r="R2760" s="8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2"/>
        <v>52.5</v>
      </c>
      <c r="Q2761" s="8" t="s">
        <v>8321</v>
      </c>
      <c r="R2761" s="8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>
        <f t="shared" si="172"/>
        <v>0</v>
      </c>
      <c r="Q2762" s="8" t="s">
        <v>8321</v>
      </c>
      <c r="R2762" s="8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2"/>
        <v>9</v>
      </c>
      <c r="Q2763" s="8" t="s">
        <v>8321</v>
      </c>
      <c r="R2763" s="8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2"/>
        <v>25</v>
      </c>
      <c r="Q2764" s="8" t="s">
        <v>8321</v>
      </c>
      <c r="R2764" s="8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2"/>
        <v>30</v>
      </c>
      <c r="Q2765" s="8" t="s">
        <v>8321</v>
      </c>
      <c r="R2765" s="8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2"/>
        <v>11.25</v>
      </c>
      <c r="Q2766" s="8" t="s">
        <v>8321</v>
      </c>
      <c r="R2766" s="8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>
        <f t="shared" si="172"/>
        <v>0</v>
      </c>
      <c r="Q2767" s="8" t="s">
        <v>8321</v>
      </c>
      <c r="R2767" s="8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2"/>
        <v>25</v>
      </c>
      <c r="Q2768" s="8" t="s">
        <v>8321</v>
      </c>
      <c r="R2768" s="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2"/>
        <v>11.333333333333334</v>
      </c>
      <c r="Q2769" s="8" t="s">
        <v>8321</v>
      </c>
      <c r="R2769" s="8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2"/>
        <v>29.470588235294116</v>
      </c>
      <c r="Q2770" s="8" t="s">
        <v>8321</v>
      </c>
      <c r="R2770" s="8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2"/>
        <v>1</v>
      </c>
      <c r="Q2771" s="8" t="s">
        <v>8321</v>
      </c>
      <c r="R2771" s="8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2"/>
        <v>63.098484848484851</v>
      </c>
      <c r="Q2772" s="8" t="s">
        <v>8321</v>
      </c>
      <c r="R2772" s="8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>
        <f t="shared" si="172"/>
        <v>0</v>
      </c>
      <c r="Q2773" s="8" t="s">
        <v>8321</v>
      </c>
      <c r="R2773" s="8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>
        <f t="shared" si="172"/>
        <v>0</v>
      </c>
      <c r="Q2774" s="8" t="s">
        <v>8321</v>
      </c>
      <c r="R2774" s="8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2"/>
        <v>1</v>
      </c>
      <c r="Q2775" s="8" t="s">
        <v>8321</v>
      </c>
      <c r="R2775" s="8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2"/>
        <v>43.846153846153847</v>
      </c>
      <c r="Q2776" s="8" t="s">
        <v>8321</v>
      </c>
      <c r="R2776" s="8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2"/>
        <v>75</v>
      </c>
      <c r="Q2777" s="8" t="s">
        <v>8321</v>
      </c>
      <c r="R2777" s="8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2"/>
        <v>45.972222222222221</v>
      </c>
      <c r="Q2778" s="8" t="s">
        <v>8321</v>
      </c>
      <c r="R2778" s="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2"/>
        <v>10</v>
      </c>
      <c r="Q2779" s="8" t="s">
        <v>8321</v>
      </c>
      <c r="R2779" s="8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2"/>
        <v>93.666666666666671</v>
      </c>
      <c r="Q2780" s="8" t="s">
        <v>8321</v>
      </c>
      <c r="R2780" s="8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2"/>
        <v>53</v>
      </c>
      <c r="Q2781" s="8" t="s">
        <v>8321</v>
      </c>
      <c r="R2781" s="8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>
        <f t="shared" si="172"/>
        <v>0</v>
      </c>
      <c r="Q2782" s="8" t="s">
        <v>8321</v>
      </c>
      <c r="R2782" s="8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2"/>
        <v>47</v>
      </c>
      <c r="Q2783" s="8" t="s">
        <v>8316</v>
      </c>
      <c r="R2783" s="8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2"/>
        <v>66.666666666666671</v>
      </c>
      <c r="Q2784" s="8" t="s">
        <v>8316</v>
      </c>
      <c r="R2784" s="8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2"/>
        <v>18.770491803278688</v>
      </c>
      <c r="Q2785" s="8" t="s">
        <v>8316</v>
      </c>
      <c r="R2785" s="8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2"/>
        <v>66.111111111111114</v>
      </c>
      <c r="Q2786" s="8" t="s">
        <v>8316</v>
      </c>
      <c r="R2786" s="8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2"/>
        <v>36.859154929577464</v>
      </c>
      <c r="Q2787" s="8" t="s">
        <v>8316</v>
      </c>
      <c r="R2787" s="8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2"/>
        <v>39.810810810810814</v>
      </c>
      <c r="Q2788" s="8" t="s">
        <v>8316</v>
      </c>
      <c r="R2788" s="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2"/>
        <v>31.5</v>
      </c>
      <c r="Q2789" s="8" t="s">
        <v>8316</v>
      </c>
      <c r="R2789" s="8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2"/>
        <v>102.5</v>
      </c>
      <c r="Q2790" s="8" t="s">
        <v>8316</v>
      </c>
      <c r="R2790" s="8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2"/>
        <v>126.45833333333333</v>
      </c>
      <c r="Q2791" s="8" t="s">
        <v>8316</v>
      </c>
      <c r="R2791" s="8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2"/>
        <v>47.878787878787875</v>
      </c>
      <c r="Q2792" s="8" t="s">
        <v>8316</v>
      </c>
      <c r="R2792" s="8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2"/>
        <v>73.214285714285708</v>
      </c>
      <c r="Q2793" s="8" t="s">
        <v>8316</v>
      </c>
      <c r="R2793" s="8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2"/>
        <v>89.666666666666671</v>
      </c>
      <c r="Q2794" s="8" t="s">
        <v>8316</v>
      </c>
      <c r="R2794" s="8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2"/>
        <v>151.4623287671233</v>
      </c>
      <c r="Q2795" s="8" t="s">
        <v>8316</v>
      </c>
      <c r="R2795" s="8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2"/>
        <v>25</v>
      </c>
      <c r="Q2796" s="8" t="s">
        <v>8316</v>
      </c>
      <c r="R2796" s="8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2"/>
        <v>36.5</v>
      </c>
      <c r="Q2797" s="8" t="s">
        <v>8316</v>
      </c>
      <c r="R2797" s="8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2"/>
        <v>44</v>
      </c>
      <c r="Q2798" s="8" t="s">
        <v>8316</v>
      </c>
      <c r="R2798" s="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2"/>
        <v>87.357553191489373</v>
      </c>
      <c r="Q2799" s="8" t="s">
        <v>8316</v>
      </c>
      <c r="R2799" s="8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2"/>
        <v>36.474820143884891</v>
      </c>
      <c r="Q2800" s="8" t="s">
        <v>8316</v>
      </c>
      <c r="R2800" s="8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2"/>
        <v>44.859538461538463</v>
      </c>
      <c r="Q2801" s="8" t="s">
        <v>8316</v>
      </c>
      <c r="R2801" s="8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2"/>
        <v>42.903225806451616</v>
      </c>
      <c r="Q2802" s="8" t="s">
        <v>8316</v>
      </c>
      <c r="R2802" s="8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2"/>
        <v>51.230769230769234</v>
      </c>
      <c r="Q2803" s="8" t="s">
        <v>8316</v>
      </c>
      <c r="R2803" s="8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2"/>
        <v>33.944444444444443</v>
      </c>
      <c r="Q2804" s="8" t="s">
        <v>8316</v>
      </c>
      <c r="R2804" s="8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2"/>
        <v>90.744680851063833</v>
      </c>
      <c r="Q2805" s="8" t="s">
        <v>8316</v>
      </c>
      <c r="R2805" s="8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2"/>
        <v>50</v>
      </c>
      <c r="Q2806" s="8" t="s">
        <v>8316</v>
      </c>
      <c r="R2806" s="8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2"/>
        <v>24.444444444444443</v>
      </c>
      <c r="Q2807" s="8" t="s">
        <v>8316</v>
      </c>
      <c r="R2807" s="8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2"/>
        <v>44.25</v>
      </c>
      <c r="Q2808" s="8" t="s">
        <v>8316</v>
      </c>
      <c r="R2808" s="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2"/>
        <v>67.741935483870961</v>
      </c>
      <c r="Q2809" s="8" t="s">
        <v>8316</v>
      </c>
      <c r="R2809" s="8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2"/>
        <v>65.376811594202906</v>
      </c>
      <c r="Q2810" s="8" t="s">
        <v>8316</v>
      </c>
      <c r="R2810" s="8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2"/>
        <v>121.9047619047619</v>
      </c>
      <c r="Q2811" s="8" t="s">
        <v>8316</v>
      </c>
      <c r="R2811" s="8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2"/>
        <v>47.456140350877192</v>
      </c>
      <c r="Q2812" s="8" t="s">
        <v>8316</v>
      </c>
      <c r="R2812" s="8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ref="P2813:P2876" si="176">IFERROR(E2813/L2813, 0)</f>
        <v>92.842592592592595</v>
      </c>
      <c r="Q2813" s="8" t="s">
        <v>8316</v>
      </c>
      <c r="R2813" s="8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6"/>
        <v>68.253012048192772</v>
      </c>
      <c r="Q2814" s="8" t="s">
        <v>8316</v>
      </c>
      <c r="R2814" s="8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6"/>
        <v>37.209583333333335</v>
      </c>
      <c r="Q2815" s="8" t="s">
        <v>8316</v>
      </c>
      <c r="R2815" s="8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6"/>
        <v>25.25</v>
      </c>
      <c r="Q2816" s="8" t="s">
        <v>8316</v>
      </c>
      <c r="R2816" s="8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6"/>
        <v>43.214285714285715</v>
      </c>
      <c r="Q2817" s="8" t="s">
        <v>8316</v>
      </c>
      <c r="R2817" s="8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6"/>
        <v>25.130177514792898</v>
      </c>
      <c r="Q2818" s="8" t="s">
        <v>8316</v>
      </c>
      <c r="R2818" s="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6">
        <f t="shared" si="176"/>
        <v>23.636363636363637</v>
      </c>
      <c r="Q2819" s="8" t="s">
        <v>8316</v>
      </c>
      <c r="R2819" s="8" t="s">
        <v>8317</v>
      </c>
      <c r="S2819" s="14">
        <f t="shared" ref="S2819:S2882" si="178">(((J2819/60)/60)/24)+DATE(1970,1,1)</f>
        <v>42023.634976851856</v>
      </c>
      <c r="T2819" s="14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6">
        <f t="shared" si="176"/>
        <v>103.95098039215686</v>
      </c>
      <c r="Q2820" s="8" t="s">
        <v>8316</v>
      </c>
      <c r="R2820" s="8" t="s">
        <v>8317</v>
      </c>
      <c r="S2820" s="14">
        <f t="shared" si="178"/>
        <v>42250.598217592589</v>
      </c>
      <c r="T2820" s="14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6">
        <f t="shared" si="176"/>
        <v>50.384615384615387</v>
      </c>
      <c r="Q2821" s="8" t="s">
        <v>8316</v>
      </c>
      <c r="R2821" s="8" t="s">
        <v>8317</v>
      </c>
      <c r="S2821" s="14">
        <f t="shared" si="178"/>
        <v>42139.525567129633</v>
      </c>
      <c r="T2821" s="14">
        <f t="shared" si="17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6">
        <f t="shared" si="176"/>
        <v>13.6</v>
      </c>
      <c r="Q2822" s="8" t="s">
        <v>8316</v>
      </c>
      <c r="R2822" s="8" t="s">
        <v>8317</v>
      </c>
      <c r="S2822" s="14">
        <f t="shared" si="178"/>
        <v>42401.610983796301</v>
      </c>
      <c r="T2822" s="14">
        <f t="shared" ref="T2822:T2885" si="179"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6">
        <f t="shared" si="176"/>
        <v>28.571428571428573</v>
      </c>
      <c r="Q2823" s="8" t="s">
        <v>8316</v>
      </c>
      <c r="R2823" s="8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6">
        <f t="shared" si="176"/>
        <v>63.829787234042556</v>
      </c>
      <c r="Q2824" s="8" t="s">
        <v>8316</v>
      </c>
      <c r="R2824" s="8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6">
        <f t="shared" si="176"/>
        <v>8.8571428571428577</v>
      </c>
      <c r="Q2825" s="8" t="s">
        <v>8316</v>
      </c>
      <c r="R2825" s="8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6">
        <f t="shared" si="176"/>
        <v>50.666666666666664</v>
      </c>
      <c r="Q2826" s="8" t="s">
        <v>8316</v>
      </c>
      <c r="R2826" s="8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6">
        <f t="shared" si="176"/>
        <v>60.784313725490193</v>
      </c>
      <c r="Q2827" s="8" t="s">
        <v>8316</v>
      </c>
      <c r="R2827" s="8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6">
        <f t="shared" si="176"/>
        <v>113.42105263157895</v>
      </c>
      <c r="Q2828" s="8" t="s">
        <v>8316</v>
      </c>
      <c r="R2828" s="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6">
        <f t="shared" si="176"/>
        <v>104.56521739130434</v>
      </c>
      <c r="Q2829" s="8" t="s">
        <v>8316</v>
      </c>
      <c r="R2829" s="8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6">
        <f t="shared" si="176"/>
        <v>98.30927835051547</v>
      </c>
      <c r="Q2830" s="8" t="s">
        <v>8316</v>
      </c>
      <c r="R2830" s="8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6">
        <f t="shared" si="176"/>
        <v>35.039473684210527</v>
      </c>
      <c r="Q2831" s="8" t="s">
        <v>8316</v>
      </c>
      <c r="R2831" s="8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6">
        <f t="shared" si="176"/>
        <v>272.72727272727275</v>
      </c>
      <c r="Q2832" s="8" t="s">
        <v>8316</v>
      </c>
      <c r="R2832" s="8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6">
        <f t="shared" si="176"/>
        <v>63.846153846153847</v>
      </c>
      <c r="Q2833" s="8" t="s">
        <v>8316</v>
      </c>
      <c r="R2833" s="8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6">
        <f t="shared" si="176"/>
        <v>30.189368421052631</v>
      </c>
      <c r="Q2834" s="8" t="s">
        <v>8316</v>
      </c>
      <c r="R2834" s="8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6">
        <f t="shared" si="176"/>
        <v>83.51428571428572</v>
      </c>
      <c r="Q2835" s="8" t="s">
        <v>8316</v>
      </c>
      <c r="R2835" s="8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6">
        <f t="shared" si="176"/>
        <v>64.761904761904759</v>
      </c>
      <c r="Q2836" s="8" t="s">
        <v>8316</v>
      </c>
      <c r="R2836" s="8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6">
        <f t="shared" si="176"/>
        <v>20.118172043010752</v>
      </c>
      <c r="Q2837" s="8" t="s">
        <v>8316</v>
      </c>
      <c r="R2837" s="8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6">
        <f t="shared" si="176"/>
        <v>44.090909090909093</v>
      </c>
      <c r="Q2838" s="8" t="s">
        <v>8316</v>
      </c>
      <c r="R2838" s="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6">
        <f t="shared" si="176"/>
        <v>40.476190476190474</v>
      </c>
      <c r="Q2839" s="8" t="s">
        <v>8316</v>
      </c>
      <c r="R2839" s="8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6">
        <f t="shared" si="176"/>
        <v>44.537037037037038</v>
      </c>
      <c r="Q2840" s="8" t="s">
        <v>8316</v>
      </c>
      <c r="R2840" s="8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6">
        <f t="shared" si="176"/>
        <v>125.80645161290323</v>
      </c>
      <c r="Q2841" s="8" t="s">
        <v>8316</v>
      </c>
      <c r="R2841" s="8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6">
        <f t="shared" si="176"/>
        <v>19.696969696969695</v>
      </c>
      <c r="Q2842" s="8" t="s">
        <v>8316</v>
      </c>
      <c r="R2842" s="8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6">
        <f t="shared" si="176"/>
        <v>10</v>
      </c>
      <c r="Q2843" s="8" t="s">
        <v>8316</v>
      </c>
      <c r="R2843" s="8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6">
        <f t="shared" si="176"/>
        <v>0</v>
      </c>
      <c r="Q2844" s="8" t="s">
        <v>8316</v>
      </c>
      <c r="R2844" s="8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6">
        <f t="shared" si="176"/>
        <v>0</v>
      </c>
      <c r="Q2845" s="8" t="s">
        <v>8316</v>
      </c>
      <c r="R2845" s="8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6">
        <f t="shared" si="176"/>
        <v>30</v>
      </c>
      <c r="Q2846" s="8" t="s">
        <v>8316</v>
      </c>
      <c r="R2846" s="8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6">
        <f t="shared" si="176"/>
        <v>60.666666666666664</v>
      </c>
      <c r="Q2847" s="8" t="s">
        <v>8316</v>
      </c>
      <c r="R2847" s="8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6">
        <f t="shared" si="176"/>
        <v>0</v>
      </c>
      <c r="Q2848" s="8" t="s">
        <v>8316</v>
      </c>
      <c r="R2848" s="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6">
        <f t="shared" si="176"/>
        <v>0</v>
      </c>
      <c r="Q2849" s="8" t="s">
        <v>8316</v>
      </c>
      <c r="R2849" s="8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6">
        <f t="shared" si="176"/>
        <v>23.333333333333332</v>
      </c>
      <c r="Q2850" s="8" t="s">
        <v>8316</v>
      </c>
      <c r="R2850" s="8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6">
        <f t="shared" si="176"/>
        <v>5</v>
      </c>
      <c r="Q2851" s="8" t="s">
        <v>8316</v>
      </c>
      <c r="R2851" s="8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6">
        <f t="shared" si="176"/>
        <v>23.923076923076923</v>
      </c>
      <c r="Q2852" s="8" t="s">
        <v>8316</v>
      </c>
      <c r="R2852" s="8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6">
        <f t="shared" si="176"/>
        <v>0</v>
      </c>
      <c r="Q2853" s="8" t="s">
        <v>8316</v>
      </c>
      <c r="R2853" s="8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6">
        <f t="shared" si="176"/>
        <v>15.833333333333334</v>
      </c>
      <c r="Q2854" s="8" t="s">
        <v>8316</v>
      </c>
      <c r="R2854" s="8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6">
        <f t="shared" si="176"/>
        <v>0</v>
      </c>
      <c r="Q2855" s="8" t="s">
        <v>8316</v>
      </c>
      <c r="R2855" s="8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6">
        <f t="shared" si="176"/>
        <v>29.785714285714285</v>
      </c>
      <c r="Q2856" s="8" t="s">
        <v>8316</v>
      </c>
      <c r="R2856" s="8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6">
        <f t="shared" si="176"/>
        <v>60</v>
      </c>
      <c r="Q2857" s="8" t="s">
        <v>8316</v>
      </c>
      <c r="R2857" s="8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6">
        <f t="shared" si="176"/>
        <v>24.333333333333332</v>
      </c>
      <c r="Q2858" s="8" t="s">
        <v>8316</v>
      </c>
      <c r="R2858" s="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6">
        <f t="shared" si="176"/>
        <v>500</v>
      </c>
      <c r="Q2859" s="8" t="s">
        <v>8316</v>
      </c>
      <c r="R2859" s="8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6">
        <f t="shared" si="176"/>
        <v>0</v>
      </c>
      <c r="Q2860" s="8" t="s">
        <v>8316</v>
      </c>
      <c r="R2860" s="8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6">
        <f t="shared" si="176"/>
        <v>35</v>
      </c>
      <c r="Q2861" s="8" t="s">
        <v>8316</v>
      </c>
      <c r="R2861" s="8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6">
        <f t="shared" si="176"/>
        <v>29.555555555555557</v>
      </c>
      <c r="Q2862" s="8" t="s">
        <v>8316</v>
      </c>
      <c r="R2862" s="8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6">
        <f t="shared" si="176"/>
        <v>26.666666666666668</v>
      </c>
      <c r="Q2863" s="8" t="s">
        <v>8316</v>
      </c>
      <c r="R2863" s="8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6">
        <f t="shared" si="176"/>
        <v>18.333333333333332</v>
      </c>
      <c r="Q2864" s="8" t="s">
        <v>8316</v>
      </c>
      <c r="R2864" s="8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6">
        <f t="shared" si="176"/>
        <v>20</v>
      </c>
      <c r="Q2865" s="8" t="s">
        <v>8316</v>
      </c>
      <c r="R2865" s="8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6">
        <f t="shared" si="176"/>
        <v>13.333333333333334</v>
      </c>
      <c r="Q2866" s="8" t="s">
        <v>8316</v>
      </c>
      <c r="R2866" s="8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6">
        <f t="shared" si="176"/>
        <v>0</v>
      </c>
      <c r="Q2867" s="8" t="s">
        <v>8316</v>
      </c>
      <c r="R2867" s="8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6">
        <f t="shared" si="176"/>
        <v>22.5</v>
      </c>
      <c r="Q2868" s="8" t="s">
        <v>8316</v>
      </c>
      <c r="R2868" s="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6">
        <f t="shared" si="176"/>
        <v>50.4</v>
      </c>
      <c r="Q2869" s="8" t="s">
        <v>8316</v>
      </c>
      <c r="R2869" s="8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6">
        <f t="shared" si="176"/>
        <v>105.02933333333334</v>
      </c>
      <c r="Q2870" s="8" t="s">
        <v>8316</v>
      </c>
      <c r="R2870" s="8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6">
        <f t="shared" si="176"/>
        <v>35.4</v>
      </c>
      <c r="Q2871" s="8" t="s">
        <v>8316</v>
      </c>
      <c r="R2871" s="8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6">
        <f t="shared" si="176"/>
        <v>83.333333333333329</v>
      </c>
      <c r="Q2872" s="8" t="s">
        <v>8316</v>
      </c>
      <c r="R2872" s="8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6">
        <f t="shared" si="176"/>
        <v>35.92307692307692</v>
      </c>
      <c r="Q2873" s="8" t="s">
        <v>8316</v>
      </c>
      <c r="R2873" s="8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6">
        <f t="shared" si="176"/>
        <v>0</v>
      </c>
      <c r="Q2874" s="8" t="s">
        <v>8316</v>
      </c>
      <c r="R2874" s="8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6">
        <f t="shared" si="176"/>
        <v>119.125</v>
      </c>
      <c r="Q2875" s="8" t="s">
        <v>8316</v>
      </c>
      <c r="R2875" s="8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6">
        <f t="shared" si="176"/>
        <v>90.333333333333329</v>
      </c>
      <c r="Q2876" s="8" t="s">
        <v>8316</v>
      </c>
      <c r="R2876" s="8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6">
        <f t="shared" ref="P2877:P2940" si="180">IFERROR(E2877/L2877, 0)</f>
        <v>2.3333333333333335</v>
      </c>
      <c r="Q2877" s="8" t="s">
        <v>8316</v>
      </c>
      <c r="R2877" s="8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6">
        <f t="shared" si="180"/>
        <v>0</v>
      </c>
      <c r="Q2878" s="8" t="s">
        <v>8316</v>
      </c>
      <c r="R2878" s="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6">
        <f t="shared" si="180"/>
        <v>108.33333333333333</v>
      </c>
      <c r="Q2879" s="8" t="s">
        <v>8316</v>
      </c>
      <c r="R2879" s="8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6">
        <f t="shared" si="180"/>
        <v>15.75</v>
      </c>
      <c r="Q2880" s="8" t="s">
        <v>8316</v>
      </c>
      <c r="R2880" s="8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6">
        <f t="shared" si="180"/>
        <v>29</v>
      </c>
      <c r="Q2881" s="8" t="s">
        <v>8316</v>
      </c>
      <c r="R2881" s="8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6">
        <f t="shared" si="180"/>
        <v>96.551724137931032</v>
      </c>
      <c r="Q2882" s="8" t="s">
        <v>8316</v>
      </c>
      <c r="R2882" s="8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6">
        <f t="shared" si="180"/>
        <v>0</v>
      </c>
      <c r="Q2883" s="8" t="s">
        <v>8316</v>
      </c>
      <c r="R2883" s="8" t="s">
        <v>8317</v>
      </c>
      <c r="S2883" s="14">
        <f t="shared" ref="S2883:S2946" si="182">(((J2883/60)/60)/24)+DATE(1970,1,1)</f>
        <v>41916.597638888888</v>
      </c>
      <c r="T2883" s="14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6">
        <f t="shared" si="180"/>
        <v>63</v>
      </c>
      <c r="Q2884" s="8" t="s">
        <v>8316</v>
      </c>
      <c r="R2884" s="8" t="s">
        <v>8317</v>
      </c>
      <c r="S2884" s="14">
        <f t="shared" si="182"/>
        <v>42461.596273148149</v>
      </c>
      <c r="T2884" s="14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6">
        <f t="shared" si="180"/>
        <v>381.6</v>
      </c>
      <c r="Q2885" s="8" t="s">
        <v>8316</v>
      </c>
      <c r="R2885" s="8" t="s">
        <v>8317</v>
      </c>
      <c r="S2885" s="14">
        <f t="shared" si="182"/>
        <v>42370.90320601852</v>
      </c>
      <c r="T2885" s="14">
        <f t="shared" si="17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6">
        <f t="shared" si="180"/>
        <v>46.25</v>
      </c>
      <c r="Q2886" s="8" t="s">
        <v>8316</v>
      </c>
      <c r="R2886" s="8" t="s">
        <v>8317</v>
      </c>
      <c r="S2886" s="14">
        <f t="shared" si="182"/>
        <v>41948.727256944447</v>
      </c>
      <c r="T2886" s="14">
        <f t="shared" ref="T2886:T2949" si="183"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6">
        <f t="shared" si="180"/>
        <v>26</v>
      </c>
      <c r="Q2887" s="8" t="s">
        <v>8316</v>
      </c>
      <c r="R2887" s="8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6">
        <f t="shared" si="180"/>
        <v>10</v>
      </c>
      <c r="Q2888" s="8" t="s">
        <v>8316</v>
      </c>
      <c r="R2888" s="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6">
        <f t="shared" si="180"/>
        <v>5</v>
      </c>
      <c r="Q2889" s="8" t="s">
        <v>8316</v>
      </c>
      <c r="R2889" s="8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6">
        <f t="shared" si="180"/>
        <v>0</v>
      </c>
      <c r="Q2890" s="8" t="s">
        <v>8316</v>
      </c>
      <c r="R2890" s="8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6">
        <f t="shared" si="180"/>
        <v>81.571428571428569</v>
      </c>
      <c r="Q2891" s="8" t="s">
        <v>8316</v>
      </c>
      <c r="R2891" s="8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6">
        <f t="shared" si="180"/>
        <v>7</v>
      </c>
      <c r="Q2892" s="8" t="s">
        <v>8316</v>
      </c>
      <c r="R2892" s="8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6">
        <f t="shared" si="180"/>
        <v>27.3</v>
      </c>
      <c r="Q2893" s="8" t="s">
        <v>8316</v>
      </c>
      <c r="R2893" s="8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6">
        <f t="shared" si="180"/>
        <v>29.411764705882351</v>
      </c>
      <c r="Q2894" s="8" t="s">
        <v>8316</v>
      </c>
      <c r="R2894" s="8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6">
        <f t="shared" si="180"/>
        <v>12.5</v>
      </c>
      <c r="Q2895" s="8" t="s">
        <v>8316</v>
      </c>
      <c r="R2895" s="8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6">
        <f t="shared" si="180"/>
        <v>0</v>
      </c>
      <c r="Q2896" s="8" t="s">
        <v>8316</v>
      </c>
      <c r="R2896" s="8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6">
        <f t="shared" si="180"/>
        <v>5.75</v>
      </c>
      <c r="Q2897" s="8" t="s">
        <v>8316</v>
      </c>
      <c r="R2897" s="8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6">
        <f t="shared" si="180"/>
        <v>52.083333333333336</v>
      </c>
      <c r="Q2898" s="8" t="s">
        <v>8316</v>
      </c>
      <c r="R2898" s="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6">
        <f t="shared" si="180"/>
        <v>183.33333333333334</v>
      </c>
      <c r="Q2899" s="8" t="s">
        <v>8316</v>
      </c>
      <c r="R2899" s="8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6">
        <f t="shared" si="180"/>
        <v>26.333333333333332</v>
      </c>
      <c r="Q2900" s="8" t="s">
        <v>8316</v>
      </c>
      <c r="R2900" s="8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6">
        <f t="shared" si="180"/>
        <v>0</v>
      </c>
      <c r="Q2901" s="8" t="s">
        <v>8316</v>
      </c>
      <c r="R2901" s="8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6">
        <f t="shared" si="180"/>
        <v>486.42857142857144</v>
      </c>
      <c r="Q2902" s="8" t="s">
        <v>8316</v>
      </c>
      <c r="R2902" s="8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6">
        <f t="shared" si="180"/>
        <v>3</v>
      </c>
      <c r="Q2903" s="8" t="s">
        <v>8316</v>
      </c>
      <c r="R2903" s="8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6">
        <f t="shared" si="180"/>
        <v>25</v>
      </c>
      <c r="Q2904" s="8" t="s">
        <v>8316</v>
      </c>
      <c r="R2904" s="8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6">
        <f t="shared" si="180"/>
        <v>9.75</v>
      </c>
      <c r="Q2905" s="8" t="s">
        <v>8316</v>
      </c>
      <c r="R2905" s="8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6">
        <f t="shared" si="180"/>
        <v>18.75</v>
      </c>
      <c r="Q2906" s="8" t="s">
        <v>8316</v>
      </c>
      <c r="R2906" s="8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6">
        <f t="shared" si="180"/>
        <v>36.588235294117645</v>
      </c>
      <c r="Q2907" s="8" t="s">
        <v>8316</v>
      </c>
      <c r="R2907" s="8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6">
        <f t="shared" si="180"/>
        <v>80.714285714285708</v>
      </c>
      <c r="Q2908" s="8" t="s">
        <v>8316</v>
      </c>
      <c r="R2908" s="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6">
        <f t="shared" si="180"/>
        <v>1</v>
      </c>
      <c r="Q2909" s="8" t="s">
        <v>8316</v>
      </c>
      <c r="R2909" s="8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6">
        <f t="shared" si="180"/>
        <v>52.8</v>
      </c>
      <c r="Q2910" s="8" t="s">
        <v>8316</v>
      </c>
      <c r="R2910" s="8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6">
        <f t="shared" si="180"/>
        <v>20</v>
      </c>
      <c r="Q2911" s="8" t="s">
        <v>8316</v>
      </c>
      <c r="R2911" s="8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6">
        <f t="shared" si="180"/>
        <v>1</v>
      </c>
      <c r="Q2912" s="8" t="s">
        <v>8316</v>
      </c>
      <c r="R2912" s="8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6">
        <f t="shared" si="180"/>
        <v>46.928571428571431</v>
      </c>
      <c r="Q2913" s="8" t="s">
        <v>8316</v>
      </c>
      <c r="R2913" s="8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6">
        <f t="shared" si="180"/>
        <v>78.07692307692308</v>
      </c>
      <c r="Q2914" s="8" t="s">
        <v>8316</v>
      </c>
      <c r="R2914" s="8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6">
        <f t="shared" si="180"/>
        <v>1</v>
      </c>
      <c r="Q2915" s="8" t="s">
        <v>8316</v>
      </c>
      <c r="R2915" s="8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6">
        <f t="shared" si="180"/>
        <v>1</v>
      </c>
      <c r="Q2916" s="8" t="s">
        <v>8316</v>
      </c>
      <c r="R2916" s="8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6">
        <f t="shared" si="180"/>
        <v>203.66666666666666</v>
      </c>
      <c r="Q2917" s="8" t="s">
        <v>8316</v>
      </c>
      <c r="R2917" s="8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6">
        <f t="shared" si="180"/>
        <v>20.714285714285715</v>
      </c>
      <c r="Q2918" s="8" t="s">
        <v>8316</v>
      </c>
      <c r="R2918" s="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6">
        <f t="shared" si="180"/>
        <v>48.555555555555557</v>
      </c>
      <c r="Q2919" s="8" t="s">
        <v>8316</v>
      </c>
      <c r="R2919" s="8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6">
        <f t="shared" si="180"/>
        <v>68.099999999999994</v>
      </c>
      <c r="Q2920" s="8" t="s">
        <v>8316</v>
      </c>
      <c r="R2920" s="8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6">
        <f t="shared" si="180"/>
        <v>8.5</v>
      </c>
      <c r="Q2921" s="8" t="s">
        <v>8316</v>
      </c>
      <c r="R2921" s="8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6">
        <f t="shared" si="180"/>
        <v>51.615384615384613</v>
      </c>
      <c r="Q2922" s="8" t="s">
        <v>8316</v>
      </c>
      <c r="R2922" s="8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6">
        <f t="shared" si="180"/>
        <v>43</v>
      </c>
      <c r="Q2923" s="8" t="s">
        <v>8316</v>
      </c>
      <c r="R2923" s="8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6">
        <f t="shared" si="180"/>
        <v>83.333333333333329</v>
      </c>
      <c r="Q2924" s="8" t="s">
        <v>8316</v>
      </c>
      <c r="R2924" s="8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6">
        <f t="shared" si="180"/>
        <v>30</v>
      </c>
      <c r="Q2925" s="8" t="s">
        <v>8316</v>
      </c>
      <c r="R2925" s="8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6">
        <f t="shared" si="180"/>
        <v>175.51020408163265</v>
      </c>
      <c r="Q2926" s="8" t="s">
        <v>8316</v>
      </c>
      <c r="R2926" s="8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6">
        <f t="shared" si="180"/>
        <v>231.66175879396985</v>
      </c>
      <c r="Q2927" s="8" t="s">
        <v>8316</v>
      </c>
      <c r="R2927" s="8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6">
        <f t="shared" si="180"/>
        <v>75</v>
      </c>
      <c r="Q2928" s="8" t="s">
        <v>8316</v>
      </c>
      <c r="R2928" s="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6">
        <f t="shared" si="180"/>
        <v>112.14285714285714</v>
      </c>
      <c r="Q2929" s="8" t="s">
        <v>8316</v>
      </c>
      <c r="R2929" s="8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6">
        <f t="shared" si="180"/>
        <v>41.666666666666664</v>
      </c>
      <c r="Q2930" s="8" t="s">
        <v>8316</v>
      </c>
      <c r="R2930" s="8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6">
        <f t="shared" si="180"/>
        <v>255.17343750000001</v>
      </c>
      <c r="Q2931" s="8" t="s">
        <v>8316</v>
      </c>
      <c r="R2931" s="8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6">
        <f t="shared" si="180"/>
        <v>162.7741935483871</v>
      </c>
      <c r="Q2932" s="8" t="s">
        <v>8316</v>
      </c>
      <c r="R2932" s="8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6">
        <f t="shared" si="180"/>
        <v>88.333333333333329</v>
      </c>
      <c r="Q2933" s="8" t="s">
        <v>8316</v>
      </c>
      <c r="R2933" s="8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6">
        <f t="shared" si="180"/>
        <v>85.736842105263165</v>
      </c>
      <c r="Q2934" s="8" t="s">
        <v>8316</v>
      </c>
      <c r="R2934" s="8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6">
        <f t="shared" si="180"/>
        <v>47.574074074074076</v>
      </c>
      <c r="Q2935" s="8" t="s">
        <v>8316</v>
      </c>
      <c r="R2935" s="8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6">
        <f t="shared" si="180"/>
        <v>72.972972972972968</v>
      </c>
      <c r="Q2936" s="8" t="s">
        <v>8316</v>
      </c>
      <c r="R2936" s="8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6">
        <f t="shared" si="180"/>
        <v>90.538461538461533</v>
      </c>
      <c r="Q2937" s="8" t="s">
        <v>8316</v>
      </c>
      <c r="R2937" s="8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6">
        <f t="shared" si="180"/>
        <v>37.647058823529413</v>
      </c>
      <c r="Q2938" s="8" t="s">
        <v>8316</v>
      </c>
      <c r="R2938" s="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6">
        <f t="shared" si="180"/>
        <v>36.363636363636367</v>
      </c>
      <c r="Q2939" s="8" t="s">
        <v>8316</v>
      </c>
      <c r="R2939" s="8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6">
        <f t="shared" si="180"/>
        <v>126.71875</v>
      </c>
      <c r="Q2940" s="8" t="s">
        <v>8316</v>
      </c>
      <c r="R2940" s="8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6">
        <f t="shared" ref="P2941:P3004" si="184">IFERROR(E2941/L2941, 0)</f>
        <v>329.2</v>
      </c>
      <c r="Q2941" s="8" t="s">
        <v>8316</v>
      </c>
      <c r="R2941" s="8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6">
        <f t="shared" si="184"/>
        <v>81.242424242424249</v>
      </c>
      <c r="Q2942" s="8" t="s">
        <v>8316</v>
      </c>
      <c r="R2942" s="8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6">
        <f t="shared" si="184"/>
        <v>1</v>
      </c>
      <c r="Q2943" s="8" t="s">
        <v>8316</v>
      </c>
      <c r="R2943" s="8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6">
        <f t="shared" si="184"/>
        <v>202.22772277227722</v>
      </c>
      <c r="Q2944" s="8" t="s">
        <v>8316</v>
      </c>
      <c r="R2944" s="8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6">
        <f t="shared" si="184"/>
        <v>0</v>
      </c>
      <c r="Q2945" s="8" t="s">
        <v>8316</v>
      </c>
      <c r="R2945" s="8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6">
        <f t="shared" si="184"/>
        <v>100</v>
      </c>
      <c r="Q2946" s="8" t="s">
        <v>8316</v>
      </c>
      <c r="R2946" s="8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6">
        <f t="shared" si="184"/>
        <v>0</v>
      </c>
      <c r="Q2947" s="8" t="s">
        <v>8316</v>
      </c>
      <c r="R2947" s="8" t="s">
        <v>8356</v>
      </c>
      <c r="S2947" s="14">
        <f t="shared" ref="S2947:S3010" si="186">(((J2947/60)/60)/24)+DATE(1970,1,1)</f>
        <v>42118.139583333337</v>
      </c>
      <c r="T2947" s="14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6">
        <f t="shared" si="184"/>
        <v>1</v>
      </c>
      <c r="Q2948" s="8" t="s">
        <v>8316</v>
      </c>
      <c r="R2948" s="8" t="s">
        <v>8356</v>
      </c>
      <c r="S2948" s="14">
        <f t="shared" si="186"/>
        <v>42567.531157407408</v>
      </c>
      <c r="T2948" s="14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6">
        <f t="shared" si="184"/>
        <v>82.461538461538467</v>
      </c>
      <c r="Q2949" s="8" t="s">
        <v>8316</v>
      </c>
      <c r="R2949" s="8" t="s">
        <v>8356</v>
      </c>
      <c r="S2949" s="14">
        <f t="shared" si="186"/>
        <v>42649.562118055561</v>
      </c>
      <c r="T2949" s="14">
        <f t="shared" si="18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6">
        <f t="shared" si="184"/>
        <v>2.6666666666666665</v>
      </c>
      <c r="Q2950" s="8" t="s">
        <v>8316</v>
      </c>
      <c r="R2950" s="8" t="s">
        <v>8356</v>
      </c>
      <c r="S2950" s="14">
        <f t="shared" si="186"/>
        <v>42097.649224537032</v>
      </c>
      <c r="T2950" s="14">
        <f t="shared" ref="T2950:T3013" si="187"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6">
        <f t="shared" si="184"/>
        <v>12.5</v>
      </c>
      <c r="Q2951" s="8" t="s">
        <v>8316</v>
      </c>
      <c r="R2951" s="8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6">
        <f t="shared" si="184"/>
        <v>0</v>
      </c>
      <c r="Q2952" s="8" t="s">
        <v>8316</v>
      </c>
      <c r="R2952" s="8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6">
        <f t="shared" si="184"/>
        <v>18.896551724137932</v>
      </c>
      <c r="Q2953" s="8" t="s">
        <v>8316</v>
      </c>
      <c r="R2953" s="8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6">
        <f t="shared" si="184"/>
        <v>200.625</v>
      </c>
      <c r="Q2954" s="8" t="s">
        <v>8316</v>
      </c>
      <c r="R2954" s="8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6">
        <f t="shared" si="184"/>
        <v>201.66666666666666</v>
      </c>
      <c r="Q2955" s="8" t="s">
        <v>8316</v>
      </c>
      <c r="R2955" s="8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6">
        <f t="shared" si="184"/>
        <v>0</v>
      </c>
      <c r="Q2956" s="8" t="s">
        <v>8316</v>
      </c>
      <c r="R2956" s="8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6">
        <f t="shared" si="184"/>
        <v>65</v>
      </c>
      <c r="Q2957" s="8" t="s">
        <v>8316</v>
      </c>
      <c r="R2957" s="8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6">
        <f t="shared" si="184"/>
        <v>66.099999999999994</v>
      </c>
      <c r="Q2958" s="8" t="s">
        <v>8316</v>
      </c>
      <c r="R2958" s="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6">
        <f t="shared" si="184"/>
        <v>93.333333333333329</v>
      </c>
      <c r="Q2959" s="8" t="s">
        <v>8316</v>
      </c>
      <c r="R2959" s="8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6">
        <f t="shared" si="184"/>
        <v>0</v>
      </c>
      <c r="Q2960" s="8" t="s">
        <v>8316</v>
      </c>
      <c r="R2960" s="8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6">
        <f t="shared" si="184"/>
        <v>0</v>
      </c>
      <c r="Q2961" s="8" t="s">
        <v>8316</v>
      </c>
      <c r="R2961" s="8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6">
        <f t="shared" si="184"/>
        <v>0</v>
      </c>
      <c r="Q2962" s="8" t="s">
        <v>8316</v>
      </c>
      <c r="R2962" s="8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6">
        <f t="shared" si="184"/>
        <v>50.75</v>
      </c>
      <c r="Q2963" s="8" t="s">
        <v>8316</v>
      </c>
      <c r="R2963" s="8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6">
        <f t="shared" si="184"/>
        <v>60.9</v>
      </c>
      <c r="Q2964" s="8" t="s">
        <v>8316</v>
      </c>
      <c r="R2964" s="8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6">
        <f t="shared" si="184"/>
        <v>109.03061224489795</v>
      </c>
      <c r="Q2965" s="8" t="s">
        <v>8316</v>
      </c>
      <c r="R2965" s="8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6">
        <f t="shared" si="184"/>
        <v>25.692295918367346</v>
      </c>
      <c r="Q2966" s="8" t="s">
        <v>8316</v>
      </c>
      <c r="R2966" s="8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6">
        <f t="shared" si="184"/>
        <v>41.92307692307692</v>
      </c>
      <c r="Q2967" s="8" t="s">
        <v>8316</v>
      </c>
      <c r="R2967" s="8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6">
        <f t="shared" si="184"/>
        <v>88.7734375</v>
      </c>
      <c r="Q2968" s="8" t="s">
        <v>8316</v>
      </c>
      <c r="R2968" s="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6">
        <f t="shared" si="184"/>
        <v>80.225352112676063</v>
      </c>
      <c r="Q2969" s="8" t="s">
        <v>8316</v>
      </c>
      <c r="R2969" s="8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6">
        <f t="shared" si="184"/>
        <v>78.936170212765958</v>
      </c>
      <c r="Q2970" s="8" t="s">
        <v>8316</v>
      </c>
      <c r="R2970" s="8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6">
        <f t="shared" si="184"/>
        <v>95.588235294117652</v>
      </c>
      <c r="Q2971" s="8" t="s">
        <v>8316</v>
      </c>
      <c r="R2971" s="8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6">
        <f t="shared" si="184"/>
        <v>69.890109890109883</v>
      </c>
      <c r="Q2972" s="8" t="s">
        <v>8316</v>
      </c>
      <c r="R2972" s="8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6">
        <f t="shared" si="184"/>
        <v>74.534883720930239</v>
      </c>
      <c r="Q2973" s="8" t="s">
        <v>8316</v>
      </c>
      <c r="R2973" s="8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6">
        <f t="shared" si="184"/>
        <v>123.94117647058823</v>
      </c>
      <c r="Q2974" s="8" t="s">
        <v>8316</v>
      </c>
      <c r="R2974" s="8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6">
        <f t="shared" si="184"/>
        <v>264.84848484848487</v>
      </c>
      <c r="Q2975" s="8" t="s">
        <v>8316</v>
      </c>
      <c r="R2975" s="8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6">
        <f t="shared" si="184"/>
        <v>58.620689655172413</v>
      </c>
      <c r="Q2976" s="8" t="s">
        <v>8316</v>
      </c>
      <c r="R2976" s="8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6">
        <f t="shared" si="184"/>
        <v>70.884955752212392</v>
      </c>
      <c r="Q2977" s="8" t="s">
        <v>8316</v>
      </c>
      <c r="R2977" s="8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6">
        <f t="shared" si="184"/>
        <v>8.5714285714285712</v>
      </c>
      <c r="Q2978" s="8" t="s">
        <v>8316</v>
      </c>
      <c r="R2978" s="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6">
        <f t="shared" si="184"/>
        <v>113.56666666666666</v>
      </c>
      <c r="Q2979" s="8" t="s">
        <v>8316</v>
      </c>
      <c r="R2979" s="8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6">
        <f t="shared" si="184"/>
        <v>60.6875</v>
      </c>
      <c r="Q2980" s="8" t="s">
        <v>8316</v>
      </c>
      <c r="R2980" s="8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6">
        <f t="shared" si="184"/>
        <v>110.21739130434783</v>
      </c>
      <c r="Q2981" s="8" t="s">
        <v>8316</v>
      </c>
      <c r="R2981" s="8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6">
        <f t="shared" si="184"/>
        <v>136.45833333333334</v>
      </c>
      <c r="Q2982" s="8" t="s">
        <v>8316</v>
      </c>
      <c r="R2982" s="8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6">
        <f t="shared" si="184"/>
        <v>53.164948453608247</v>
      </c>
      <c r="Q2983" s="8" t="s">
        <v>8316</v>
      </c>
      <c r="R2983" s="8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6">
        <f t="shared" si="184"/>
        <v>86.491525423728817</v>
      </c>
      <c r="Q2984" s="8" t="s">
        <v>8316</v>
      </c>
      <c r="R2984" s="8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6">
        <f t="shared" si="184"/>
        <v>155.23827397260274</v>
      </c>
      <c r="Q2985" s="8" t="s">
        <v>8316</v>
      </c>
      <c r="R2985" s="8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6">
        <f t="shared" si="184"/>
        <v>115.08256880733946</v>
      </c>
      <c r="Q2986" s="8" t="s">
        <v>8316</v>
      </c>
      <c r="R2986" s="8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6">
        <f t="shared" si="184"/>
        <v>109.5945945945946</v>
      </c>
      <c r="Q2987" s="8" t="s">
        <v>8316</v>
      </c>
      <c r="R2987" s="8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6">
        <f t="shared" si="184"/>
        <v>45.214285714285715</v>
      </c>
      <c r="Q2988" s="8" t="s">
        <v>8316</v>
      </c>
      <c r="R2988" s="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6">
        <f t="shared" si="184"/>
        <v>104.15169811320754</v>
      </c>
      <c r="Q2989" s="8" t="s">
        <v>8316</v>
      </c>
      <c r="R2989" s="8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6">
        <f t="shared" si="184"/>
        <v>35.714285714285715</v>
      </c>
      <c r="Q2990" s="8" t="s">
        <v>8316</v>
      </c>
      <c r="R2990" s="8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6">
        <f t="shared" si="184"/>
        <v>96.997252747252745</v>
      </c>
      <c r="Q2991" s="8" t="s">
        <v>8316</v>
      </c>
      <c r="R2991" s="8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6">
        <f t="shared" si="184"/>
        <v>370.37037037037038</v>
      </c>
      <c r="Q2992" s="8" t="s">
        <v>8316</v>
      </c>
      <c r="R2992" s="8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6">
        <f t="shared" si="184"/>
        <v>94.408602150537632</v>
      </c>
      <c r="Q2993" s="8" t="s">
        <v>8316</v>
      </c>
      <c r="R2993" s="8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6">
        <f t="shared" si="184"/>
        <v>48.984375</v>
      </c>
      <c r="Q2994" s="8" t="s">
        <v>8316</v>
      </c>
      <c r="R2994" s="8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6">
        <f t="shared" si="184"/>
        <v>45.590909090909093</v>
      </c>
      <c r="Q2995" s="8" t="s">
        <v>8316</v>
      </c>
      <c r="R2995" s="8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6">
        <f t="shared" si="184"/>
        <v>23.275254237288134</v>
      </c>
      <c r="Q2996" s="8" t="s">
        <v>8316</v>
      </c>
      <c r="R2996" s="8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6">
        <f t="shared" si="184"/>
        <v>63.2289156626506</v>
      </c>
      <c r="Q2997" s="8" t="s">
        <v>8316</v>
      </c>
      <c r="R2997" s="8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6">
        <f t="shared" si="184"/>
        <v>153.5204081632653</v>
      </c>
      <c r="Q2998" s="8" t="s">
        <v>8316</v>
      </c>
      <c r="R2998" s="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6">
        <f t="shared" si="184"/>
        <v>90.2</v>
      </c>
      <c r="Q2999" s="8" t="s">
        <v>8316</v>
      </c>
      <c r="R2999" s="8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6">
        <f t="shared" si="184"/>
        <v>118.97113163972287</v>
      </c>
      <c r="Q3000" s="8" t="s">
        <v>8316</v>
      </c>
      <c r="R3000" s="8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6">
        <f t="shared" si="184"/>
        <v>80.25</v>
      </c>
      <c r="Q3001" s="8" t="s">
        <v>8316</v>
      </c>
      <c r="R3001" s="8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6">
        <f t="shared" si="184"/>
        <v>62.5</v>
      </c>
      <c r="Q3002" s="8" t="s">
        <v>8316</v>
      </c>
      <c r="R3002" s="8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6">
        <f t="shared" si="184"/>
        <v>131.37719999999999</v>
      </c>
      <c r="Q3003" s="8" t="s">
        <v>8316</v>
      </c>
      <c r="R3003" s="8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6">
        <f t="shared" si="184"/>
        <v>73.032980769230775</v>
      </c>
      <c r="Q3004" s="8" t="s">
        <v>8316</v>
      </c>
      <c r="R3004" s="8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6">
        <f t="shared" ref="P3005:P3068" si="188">IFERROR(E3005/L3005, 0)</f>
        <v>178.52941176470588</v>
      </c>
      <c r="Q3005" s="8" t="s">
        <v>8316</v>
      </c>
      <c r="R3005" s="8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6">
        <f t="shared" si="188"/>
        <v>162.90974729241879</v>
      </c>
      <c r="Q3006" s="8" t="s">
        <v>8316</v>
      </c>
      <c r="R3006" s="8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6">
        <f t="shared" si="188"/>
        <v>108.24237288135593</v>
      </c>
      <c r="Q3007" s="8" t="s">
        <v>8316</v>
      </c>
      <c r="R3007" s="8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6">
        <f t="shared" si="188"/>
        <v>88.865979381443296</v>
      </c>
      <c r="Q3008" s="8" t="s">
        <v>8316</v>
      </c>
      <c r="R3008" s="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6">
        <f t="shared" si="188"/>
        <v>54</v>
      </c>
      <c r="Q3009" s="8" t="s">
        <v>8316</v>
      </c>
      <c r="R3009" s="8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6">
        <f t="shared" si="188"/>
        <v>116.73076923076923</v>
      </c>
      <c r="Q3010" s="8" t="s">
        <v>8316</v>
      </c>
      <c r="R3010" s="8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6">
        <f t="shared" si="188"/>
        <v>233.8984375</v>
      </c>
      <c r="Q3011" s="8" t="s">
        <v>8316</v>
      </c>
      <c r="R3011" s="8" t="s">
        <v>8356</v>
      </c>
      <c r="S3011" s="14">
        <f t="shared" ref="S3011:S3074" si="190">(((J3011/60)/60)/24)+DATE(1970,1,1)</f>
        <v>41939.569907407407</v>
      </c>
      <c r="T3011" s="14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6">
        <f t="shared" si="188"/>
        <v>158</v>
      </c>
      <c r="Q3012" s="8" t="s">
        <v>8316</v>
      </c>
      <c r="R3012" s="8" t="s">
        <v>8356</v>
      </c>
      <c r="S3012" s="14">
        <f t="shared" si="190"/>
        <v>41996.832395833335</v>
      </c>
      <c r="T3012" s="14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6">
        <f t="shared" si="188"/>
        <v>14.84</v>
      </c>
      <c r="Q3013" s="8" t="s">
        <v>8316</v>
      </c>
      <c r="R3013" s="8" t="s">
        <v>8356</v>
      </c>
      <c r="S3013" s="14">
        <f t="shared" si="190"/>
        <v>42334.468935185185</v>
      </c>
      <c r="T3013" s="14">
        <f t="shared" si="1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6">
        <f t="shared" si="188"/>
        <v>85.181818181818187</v>
      </c>
      <c r="Q3014" s="8" t="s">
        <v>8316</v>
      </c>
      <c r="R3014" s="8" t="s">
        <v>8356</v>
      </c>
      <c r="S3014" s="14">
        <f t="shared" si="190"/>
        <v>42024.702893518523</v>
      </c>
      <c r="T3014" s="14">
        <f t="shared" ref="T3014:T3077" si="191"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6">
        <f t="shared" si="188"/>
        <v>146.69158878504672</v>
      </c>
      <c r="Q3015" s="8" t="s">
        <v>8316</v>
      </c>
      <c r="R3015" s="8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6">
        <f t="shared" si="188"/>
        <v>50.764811490125673</v>
      </c>
      <c r="Q3016" s="8" t="s">
        <v>8316</v>
      </c>
      <c r="R3016" s="8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6">
        <f t="shared" si="188"/>
        <v>87.7</v>
      </c>
      <c r="Q3017" s="8" t="s">
        <v>8316</v>
      </c>
      <c r="R3017" s="8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6">
        <f t="shared" si="188"/>
        <v>242.27777777777777</v>
      </c>
      <c r="Q3018" s="8" t="s">
        <v>8316</v>
      </c>
      <c r="R3018" s="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6">
        <f t="shared" si="188"/>
        <v>146.44654088050314</v>
      </c>
      <c r="Q3019" s="8" t="s">
        <v>8316</v>
      </c>
      <c r="R3019" s="8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6">
        <f t="shared" si="188"/>
        <v>103.17073170731707</v>
      </c>
      <c r="Q3020" s="8" t="s">
        <v>8316</v>
      </c>
      <c r="R3020" s="8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6">
        <f t="shared" si="188"/>
        <v>80.464601769911511</v>
      </c>
      <c r="Q3021" s="8" t="s">
        <v>8316</v>
      </c>
      <c r="R3021" s="8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6">
        <f t="shared" si="188"/>
        <v>234.66666666666666</v>
      </c>
      <c r="Q3022" s="8" t="s">
        <v>8316</v>
      </c>
      <c r="R3022" s="8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6">
        <f t="shared" si="188"/>
        <v>50.689320388349515</v>
      </c>
      <c r="Q3023" s="8" t="s">
        <v>8316</v>
      </c>
      <c r="R3023" s="8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6">
        <f t="shared" si="188"/>
        <v>162.70967741935485</v>
      </c>
      <c r="Q3024" s="8" t="s">
        <v>8316</v>
      </c>
      <c r="R3024" s="8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6">
        <f t="shared" si="188"/>
        <v>120.16666666666667</v>
      </c>
      <c r="Q3025" s="8" t="s">
        <v>8316</v>
      </c>
      <c r="R3025" s="8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6">
        <f t="shared" si="188"/>
        <v>67.697802197802204</v>
      </c>
      <c r="Q3026" s="8" t="s">
        <v>8316</v>
      </c>
      <c r="R3026" s="8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6">
        <f t="shared" si="188"/>
        <v>52.103448275862071</v>
      </c>
      <c r="Q3027" s="8" t="s">
        <v>8316</v>
      </c>
      <c r="R3027" s="8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6">
        <f t="shared" si="188"/>
        <v>51.6</v>
      </c>
      <c r="Q3028" s="8" t="s">
        <v>8316</v>
      </c>
      <c r="R3028" s="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6">
        <f t="shared" si="188"/>
        <v>164.3</v>
      </c>
      <c r="Q3029" s="8" t="s">
        <v>8316</v>
      </c>
      <c r="R3029" s="8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6">
        <f t="shared" si="188"/>
        <v>84.858585858585855</v>
      </c>
      <c r="Q3030" s="8" t="s">
        <v>8316</v>
      </c>
      <c r="R3030" s="8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6">
        <f t="shared" si="188"/>
        <v>94.548850574712645</v>
      </c>
      <c r="Q3031" s="8" t="s">
        <v>8316</v>
      </c>
      <c r="R3031" s="8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6">
        <f t="shared" si="188"/>
        <v>45.536585365853661</v>
      </c>
      <c r="Q3032" s="8" t="s">
        <v>8316</v>
      </c>
      <c r="R3032" s="8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6">
        <f t="shared" si="188"/>
        <v>51.724137931034484</v>
      </c>
      <c r="Q3033" s="8" t="s">
        <v>8316</v>
      </c>
      <c r="R3033" s="8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6">
        <f t="shared" si="188"/>
        <v>50.88</v>
      </c>
      <c r="Q3034" s="8" t="s">
        <v>8316</v>
      </c>
      <c r="R3034" s="8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6">
        <f t="shared" si="188"/>
        <v>191.13043478260869</v>
      </c>
      <c r="Q3035" s="8" t="s">
        <v>8316</v>
      </c>
      <c r="R3035" s="8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6">
        <f t="shared" si="188"/>
        <v>89.314285714285717</v>
      </c>
      <c r="Q3036" s="8" t="s">
        <v>8316</v>
      </c>
      <c r="R3036" s="8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6">
        <f t="shared" si="188"/>
        <v>88.588631921824103</v>
      </c>
      <c r="Q3037" s="8" t="s">
        <v>8316</v>
      </c>
      <c r="R3037" s="8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6">
        <f t="shared" si="188"/>
        <v>96.300911854103347</v>
      </c>
      <c r="Q3038" s="8" t="s">
        <v>8316</v>
      </c>
      <c r="R3038" s="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6">
        <f t="shared" si="188"/>
        <v>33.3125</v>
      </c>
      <c r="Q3039" s="8" t="s">
        <v>8316</v>
      </c>
      <c r="R3039" s="8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6">
        <f t="shared" si="188"/>
        <v>37.222222222222221</v>
      </c>
      <c r="Q3040" s="8" t="s">
        <v>8316</v>
      </c>
      <c r="R3040" s="8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6">
        <f t="shared" si="188"/>
        <v>92.130423728813554</v>
      </c>
      <c r="Q3041" s="8" t="s">
        <v>8316</v>
      </c>
      <c r="R3041" s="8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6">
        <f t="shared" si="188"/>
        <v>76.785714285714292</v>
      </c>
      <c r="Q3042" s="8" t="s">
        <v>8316</v>
      </c>
      <c r="R3042" s="8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6">
        <f t="shared" si="188"/>
        <v>96.526315789473685</v>
      </c>
      <c r="Q3043" s="8" t="s">
        <v>8316</v>
      </c>
      <c r="R3043" s="8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6">
        <f t="shared" si="188"/>
        <v>51.891891891891895</v>
      </c>
      <c r="Q3044" s="8" t="s">
        <v>8316</v>
      </c>
      <c r="R3044" s="8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6">
        <f t="shared" si="188"/>
        <v>128.9140625</v>
      </c>
      <c r="Q3045" s="8" t="s">
        <v>8316</v>
      </c>
      <c r="R3045" s="8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6">
        <f t="shared" si="188"/>
        <v>84.108974358974365</v>
      </c>
      <c r="Q3046" s="8" t="s">
        <v>8316</v>
      </c>
      <c r="R3046" s="8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6">
        <f t="shared" si="188"/>
        <v>82.941562500000003</v>
      </c>
      <c r="Q3047" s="8" t="s">
        <v>8316</v>
      </c>
      <c r="R3047" s="8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6">
        <f t="shared" si="188"/>
        <v>259.94827586206895</v>
      </c>
      <c r="Q3048" s="8" t="s">
        <v>8316</v>
      </c>
      <c r="R3048" s="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6">
        <f t="shared" si="188"/>
        <v>37.25</v>
      </c>
      <c r="Q3049" s="8" t="s">
        <v>8316</v>
      </c>
      <c r="R3049" s="8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6">
        <f t="shared" si="188"/>
        <v>177.02127659574469</v>
      </c>
      <c r="Q3050" s="8" t="s">
        <v>8316</v>
      </c>
      <c r="R3050" s="8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6">
        <f t="shared" si="188"/>
        <v>74.074074074074076</v>
      </c>
      <c r="Q3051" s="8" t="s">
        <v>8316</v>
      </c>
      <c r="R3051" s="8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6">
        <f t="shared" si="188"/>
        <v>70.666666666666671</v>
      </c>
      <c r="Q3052" s="8" t="s">
        <v>8316</v>
      </c>
      <c r="R3052" s="8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6">
        <f t="shared" si="188"/>
        <v>23.62857142857143</v>
      </c>
      <c r="Q3053" s="8" t="s">
        <v>8316</v>
      </c>
      <c r="R3053" s="8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6">
        <f t="shared" si="188"/>
        <v>37.5</v>
      </c>
      <c r="Q3054" s="8" t="s">
        <v>8316</v>
      </c>
      <c r="R3054" s="8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6">
        <f t="shared" si="188"/>
        <v>13.333333333333334</v>
      </c>
      <c r="Q3055" s="8" t="s">
        <v>8316</v>
      </c>
      <c r="R3055" s="8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6">
        <f t="shared" si="188"/>
        <v>0</v>
      </c>
      <c r="Q3056" s="8" t="s">
        <v>8316</v>
      </c>
      <c r="R3056" s="8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6">
        <f t="shared" si="188"/>
        <v>1</v>
      </c>
      <c r="Q3057" s="8" t="s">
        <v>8316</v>
      </c>
      <c r="R3057" s="8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6">
        <f t="shared" si="188"/>
        <v>0</v>
      </c>
      <c r="Q3058" s="8" t="s">
        <v>8316</v>
      </c>
      <c r="R3058" s="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6">
        <f t="shared" si="188"/>
        <v>0</v>
      </c>
      <c r="Q3059" s="8" t="s">
        <v>8316</v>
      </c>
      <c r="R3059" s="8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6">
        <f t="shared" si="188"/>
        <v>1</v>
      </c>
      <c r="Q3060" s="8" t="s">
        <v>8316</v>
      </c>
      <c r="R3060" s="8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6">
        <f t="shared" si="188"/>
        <v>41</v>
      </c>
      <c r="Q3061" s="8" t="s">
        <v>8316</v>
      </c>
      <c r="R3061" s="8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6">
        <f t="shared" si="188"/>
        <v>55.833333333333336</v>
      </c>
      <c r="Q3062" s="8" t="s">
        <v>8316</v>
      </c>
      <c r="R3062" s="8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6">
        <f t="shared" si="188"/>
        <v>0</v>
      </c>
      <c r="Q3063" s="8" t="s">
        <v>8316</v>
      </c>
      <c r="R3063" s="8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6">
        <f t="shared" si="188"/>
        <v>99.761194029850742</v>
      </c>
      <c r="Q3064" s="8" t="s">
        <v>8316</v>
      </c>
      <c r="R3064" s="8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6">
        <f t="shared" si="188"/>
        <v>25.521739130434781</v>
      </c>
      <c r="Q3065" s="8" t="s">
        <v>8316</v>
      </c>
      <c r="R3065" s="8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6">
        <f t="shared" si="188"/>
        <v>117.65277777777777</v>
      </c>
      <c r="Q3066" s="8" t="s">
        <v>8316</v>
      </c>
      <c r="R3066" s="8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6">
        <f t="shared" si="188"/>
        <v>5</v>
      </c>
      <c r="Q3067" s="8" t="s">
        <v>8316</v>
      </c>
      <c r="R3067" s="8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6">
        <f t="shared" si="188"/>
        <v>2796.6666666666665</v>
      </c>
      <c r="Q3068" s="8" t="s">
        <v>8316</v>
      </c>
      <c r="R3068" s="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6">
        <f t="shared" ref="P3069:P3132" si="192">IFERROR(E3069/L3069, 0)</f>
        <v>200</v>
      </c>
      <c r="Q3069" s="8" t="s">
        <v>8316</v>
      </c>
      <c r="R3069" s="8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6">
        <f t="shared" si="192"/>
        <v>87.5</v>
      </c>
      <c r="Q3070" s="8" t="s">
        <v>8316</v>
      </c>
      <c r="R3070" s="8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6">
        <f t="shared" si="192"/>
        <v>20.142857142857142</v>
      </c>
      <c r="Q3071" s="8" t="s">
        <v>8316</v>
      </c>
      <c r="R3071" s="8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6">
        <f t="shared" si="192"/>
        <v>20.875</v>
      </c>
      <c r="Q3072" s="8" t="s">
        <v>8316</v>
      </c>
      <c r="R3072" s="8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6">
        <f t="shared" si="192"/>
        <v>61.307692307692307</v>
      </c>
      <c r="Q3073" s="8" t="s">
        <v>8316</v>
      </c>
      <c r="R3073" s="8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6">
        <f t="shared" si="192"/>
        <v>1</v>
      </c>
      <c r="Q3074" s="8" t="s">
        <v>8316</v>
      </c>
      <c r="R3074" s="8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6">
        <f t="shared" si="192"/>
        <v>92.142857142857139</v>
      </c>
      <c r="Q3075" s="8" t="s">
        <v>8316</v>
      </c>
      <c r="R3075" s="8" t="s">
        <v>8356</v>
      </c>
      <c r="S3075" s="14">
        <f t="shared" ref="S3075:S3138" si="194">(((J3075/60)/60)/24)+DATE(1970,1,1)</f>
        <v>42111.684027777781</v>
      </c>
      <c r="T3075" s="14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6">
        <f t="shared" si="192"/>
        <v>7.333333333333333</v>
      </c>
      <c r="Q3076" s="8" t="s">
        <v>8316</v>
      </c>
      <c r="R3076" s="8" t="s">
        <v>8356</v>
      </c>
      <c r="S3076" s="14">
        <f t="shared" si="194"/>
        <v>42409.571284722217</v>
      </c>
      <c r="T3076" s="14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6">
        <f t="shared" si="192"/>
        <v>64.8</v>
      </c>
      <c r="Q3077" s="8" t="s">
        <v>8316</v>
      </c>
      <c r="R3077" s="8" t="s">
        <v>8356</v>
      </c>
      <c r="S3077" s="14">
        <f t="shared" si="194"/>
        <v>42551.102314814809</v>
      </c>
      <c r="T3077" s="14">
        <f t="shared" si="1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6">
        <f t="shared" si="192"/>
        <v>30.12</v>
      </c>
      <c r="Q3078" s="8" t="s">
        <v>8316</v>
      </c>
      <c r="R3078" s="8" t="s">
        <v>8356</v>
      </c>
      <c r="S3078" s="14">
        <f t="shared" si="194"/>
        <v>42226.651886574073</v>
      </c>
      <c r="T3078" s="14">
        <f t="shared" ref="T3078:T3141" si="195"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6">
        <f t="shared" si="192"/>
        <v>52.5</v>
      </c>
      <c r="Q3079" s="8" t="s">
        <v>8316</v>
      </c>
      <c r="R3079" s="8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6">
        <f t="shared" si="192"/>
        <v>23.666666666666668</v>
      </c>
      <c r="Q3080" s="8" t="s">
        <v>8316</v>
      </c>
      <c r="R3080" s="8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6">
        <f t="shared" si="192"/>
        <v>415.77777777777777</v>
      </c>
      <c r="Q3081" s="8" t="s">
        <v>8316</v>
      </c>
      <c r="R3081" s="8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6">
        <f t="shared" si="192"/>
        <v>53.714285714285715</v>
      </c>
      <c r="Q3082" s="8" t="s">
        <v>8316</v>
      </c>
      <c r="R3082" s="8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6">
        <f t="shared" si="192"/>
        <v>420.6</v>
      </c>
      <c r="Q3083" s="8" t="s">
        <v>8316</v>
      </c>
      <c r="R3083" s="8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6">
        <f t="shared" si="192"/>
        <v>0</v>
      </c>
      <c r="Q3084" s="8" t="s">
        <v>8316</v>
      </c>
      <c r="R3084" s="8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6">
        <f t="shared" si="192"/>
        <v>18.666666666666668</v>
      </c>
      <c r="Q3085" s="8" t="s">
        <v>8316</v>
      </c>
      <c r="R3085" s="8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6">
        <f t="shared" si="192"/>
        <v>78.333333333333329</v>
      </c>
      <c r="Q3086" s="8" t="s">
        <v>8316</v>
      </c>
      <c r="R3086" s="8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6">
        <f t="shared" si="192"/>
        <v>67.777777777777771</v>
      </c>
      <c r="Q3087" s="8" t="s">
        <v>8316</v>
      </c>
      <c r="R3087" s="8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6">
        <f t="shared" si="192"/>
        <v>16.666666666666668</v>
      </c>
      <c r="Q3088" s="8" t="s">
        <v>8316</v>
      </c>
      <c r="R3088" s="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6">
        <f t="shared" si="192"/>
        <v>62.5</v>
      </c>
      <c r="Q3089" s="8" t="s">
        <v>8316</v>
      </c>
      <c r="R3089" s="8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6">
        <f t="shared" si="192"/>
        <v>42</v>
      </c>
      <c r="Q3090" s="8" t="s">
        <v>8316</v>
      </c>
      <c r="R3090" s="8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6">
        <f t="shared" si="192"/>
        <v>130.0888888888889</v>
      </c>
      <c r="Q3091" s="8" t="s">
        <v>8316</v>
      </c>
      <c r="R3091" s="8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6">
        <f t="shared" si="192"/>
        <v>1270.2222222222222</v>
      </c>
      <c r="Q3092" s="8" t="s">
        <v>8316</v>
      </c>
      <c r="R3092" s="8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6">
        <f t="shared" si="192"/>
        <v>88.444444444444443</v>
      </c>
      <c r="Q3093" s="8" t="s">
        <v>8316</v>
      </c>
      <c r="R3093" s="8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6">
        <f t="shared" si="192"/>
        <v>56.342380952380957</v>
      </c>
      <c r="Q3094" s="8" t="s">
        <v>8316</v>
      </c>
      <c r="R3094" s="8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6">
        <f t="shared" si="192"/>
        <v>53.529411764705884</v>
      </c>
      <c r="Q3095" s="8" t="s">
        <v>8316</v>
      </c>
      <c r="R3095" s="8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6">
        <f t="shared" si="192"/>
        <v>25</v>
      </c>
      <c r="Q3096" s="8" t="s">
        <v>8316</v>
      </c>
      <c r="R3096" s="8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6">
        <f t="shared" si="192"/>
        <v>50</v>
      </c>
      <c r="Q3097" s="8" t="s">
        <v>8316</v>
      </c>
      <c r="R3097" s="8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6">
        <f t="shared" si="192"/>
        <v>56.785714285714285</v>
      </c>
      <c r="Q3098" s="8" t="s">
        <v>8316</v>
      </c>
      <c r="R3098" s="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6">
        <f t="shared" si="192"/>
        <v>40.833333333333336</v>
      </c>
      <c r="Q3099" s="8" t="s">
        <v>8316</v>
      </c>
      <c r="R3099" s="8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6">
        <f t="shared" si="192"/>
        <v>65.111111111111114</v>
      </c>
      <c r="Q3100" s="8" t="s">
        <v>8316</v>
      </c>
      <c r="R3100" s="8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6">
        <f t="shared" si="192"/>
        <v>55.6</v>
      </c>
      <c r="Q3101" s="8" t="s">
        <v>8316</v>
      </c>
      <c r="R3101" s="8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6">
        <f t="shared" si="192"/>
        <v>140.53846153846155</v>
      </c>
      <c r="Q3102" s="8" t="s">
        <v>8316</v>
      </c>
      <c r="R3102" s="8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6">
        <f t="shared" si="192"/>
        <v>25</v>
      </c>
      <c r="Q3103" s="8" t="s">
        <v>8316</v>
      </c>
      <c r="R3103" s="8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6">
        <f t="shared" si="192"/>
        <v>69.533333333333331</v>
      </c>
      <c r="Q3104" s="8" t="s">
        <v>8316</v>
      </c>
      <c r="R3104" s="8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6">
        <f t="shared" si="192"/>
        <v>5.5</v>
      </c>
      <c r="Q3105" s="8" t="s">
        <v>8316</v>
      </c>
      <c r="R3105" s="8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6">
        <f t="shared" si="192"/>
        <v>237</v>
      </c>
      <c r="Q3106" s="8" t="s">
        <v>8316</v>
      </c>
      <c r="R3106" s="8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6">
        <f t="shared" si="192"/>
        <v>79.870967741935488</v>
      </c>
      <c r="Q3107" s="8" t="s">
        <v>8316</v>
      </c>
      <c r="R3107" s="8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6">
        <f t="shared" si="192"/>
        <v>10.25</v>
      </c>
      <c r="Q3108" s="8" t="s">
        <v>8316</v>
      </c>
      <c r="R3108" s="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6">
        <f t="shared" si="192"/>
        <v>272.58620689655174</v>
      </c>
      <c r="Q3109" s="8" t="s">
        <v>8316</v>
      </c>
      <c r="R3109" s="8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6">
        <f t="shared" si="192"/>
        <v>13</v>
      </c>
      <c r="Q3110" s="8" t="s">
        <v>8316</v>
      </c>
      <c r="R3110" s="8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6">
        <f t="shared" si="192"/>
        <v>58.184210526315788</v>
      </c>
      <c r="Q3111" s="8" t="s">
        <v>8316</v>
      </c>
      <c r="R3111" s="8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6">
        <f t="shared" si="192"/>
        <v>10</v>
      </c>
      <c r="Q3112" s="8" t="s">
        <v>8316</v>
      </c>
      <c r="R3112" s="8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6">
        <f t="shared" si="192"/>
        <v>70.10526315789474</v>
      </c>
      <c r="Q3113" s="8" t="s">
        <v>8316</v>
      </c>
      <c r="R3113" s="8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6">
        <f t="shared" si="192"/>
        <v>57.888888888888886</v>
      </c>
      <c r="Q3114" s="8" t="s">
        <v>8316</v>
      </c>
      <c r="R3114" s="8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6">
        <f t="shared" si="192"/>
        <v>125.27027027027027</v>
      </c>
      <c r="Q3115" s="8" t="s">
        <v>8316</v>
      </c>
      <c r="R3115" s="8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6">
        <f t="shared" si="192"/>
        <v>0</v>
      </c>
      <c r="Q3116" s="8" t="s">
        <v>8316</v>
      </c>
      <c r="R3116" s="8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6">
        <f t="shared" si="192"/>
        <v>300</v>
      </c>
      <c r="Q3117" s="8" t="s">
        <v>8316</v>
      </c>
      <c r="R3117" s="8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6">
        <f t="shared" si="192"/>
        <v>43</v>
      </c>
      <c r="Q3118" s="8" t="s">
        <v>8316</v>
      </c>
      <c r="R3118" s="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6">
        <f t="shared" si="192"/>
        <v>1</v>
      </c>
      <c r="Q3119" s="8" t="s">
        <v>8316</v>
      </c>
      <c r="R3119" s="8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6">
        <f t="shared" si="192"/>
        <v>775</v>
      </c>
      <c r="Q3120" s="8" t="s">
        <v>8316</v>
      </c>
      <c r="R3120" s="8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6">
        <f t="shared" si="192"/>
        <v>5</v>
      </c>
      <c r="Q3121" s="8" t="s">
        <v>8316</v>
      </c>
      <c r="R3121" s="8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6">
        <f t="shared" si="192"/>
        <v>12.8</v>
      </c>
      <c r="Q3122" s="8" t="s">
        <v>8316</v>
      </c>
      <c r="R3122" s="8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6">
        <f t="shared" si="192"/>
        <v>10</v>
      </c>
      <c r="Q3123" s="8" t="s">
        <v>8316</v>
      </c>
      <c r="R3123" s="8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6">
        <f t="shared" si="192"/>
        <v>58</v>
      </c>
      <c r="Q3124" s="8" t="s">
        <v>8316</v>
      </c>
      <c r="R3124" s="8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6">
        <f t="shared" si="192"/>
        <v>244.80459770114942</v>
      </c>
      <c r="Q3125" s="8" t="s">
        <v>8316</v>
      </c>
      <c r="R3125" s="8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6">
        <f t="shared" si="192"/>
        <v>6.5</v>
      </c>
      <c r="Q3126" s="8" t="s">
        <v>8316</v>
      </c>
      <c r="R3126" s="8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6">
        <f t="shared" si="192"/>
        <v>0</v>
      </c>
      <c r="Q3127" s="8" t="s">
        <v>8316</v>
      </c>
      <c r="R3127" s="8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6">
        <f t="shared" si="192"/>
        <v>61.176470588235297</v>
      </c>
      <c r="Q3128" s="8" t="s">
        <v>8316</v>
      </c>
      <c r="R3128" s="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6">
        <f t="shared" si="192"/>
        <v>0</v>
      </c>
      <c r="Q3129" s="8" t="s">
        <v>8316</v>
      </c>
      <c r="R3129" s="8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6">
        <f t="shared" si="192"/>
        <v>139.23931623931625</v>
      </c>
      <c r="Q3130" s="8" t="s">
        <v>8316</v>
      </c>
      <c r="R3130" s="8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6">
        <f t="shared" si="192"/>
        <v>10</v>
      </c>
      <c r="Q3131" s="8" t="s">
        <v>8316</v>
      </c>
      <c r="R3131" s="8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6">
        <f t="shared" si="192"/>
        <v>93.75</v>
      </c>
      <c r="Q3132" s="8" t="s">
        <v>8316</v>
      </c>
      <c r="R3132" s="8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6">
        <f t="shared" ref="P3133:P3196" si="196">IFERROR(E3133/L3133, 0)</f>
        <v>53.75</v>
      </c>
      <c r="Q3133" s="8" t="s">
        <v>8316</v>
      </c>
      <c r="R3133" s="8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6">
        <f t="shared" si="196"/>
        <v>10</v>
      </c>
      <c r="Q3134" s="8" t="s">
        <v>8316</v>
      </c>
      <c r="R3134" s="8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6">
        <f t="shared" si="196"/>
        <v>33.75</v>
      </c>
      <c r="Q3135" s="8" t="s">
        <v>8316</v>
      </c>
      <c r="R3135" s="8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6">
        <f t="shared" si="196"/>
        <v>18.75</v>
      </c>
      <c r="Q3136" s="8" t="s">
        <v>8316</v>
      </c>
      <c r="R3136" s="8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6">
        <f t="shared" si="196"/>
        <v>23.142857142857142</v>
      </c>
      <c r="Q3137" s="8" t="s">
        <v>8316</v>
      </c>
      <c r="R3137" s="8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6">
        <f t="shared" si="196"/>
        <v>29.045454545454547</v>
      </c>
      <c r="Q3138" s="8" t="s">
        <v>8316</v>
      </c>
      <c r="R3138" s="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6">
        <f t="shared" si="196"/>
        <v>50</v>
      </c>
      <c r="Q3139" s="8" t="s">
        <v>8316</v>
      </c>
      <c r="R3139" s="8" t="s">
        <v>8317</v>
      </c>
      <c r="S3139" s="14">
        <f t="shared" ref="S3139:S3202" si="198">(((J3139/60)/60)/24)+DATE(1970,1,1)</f>
        <v>42807.885057870371</v>
      </c>
      <c r="T3139" s="14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6">
        <f t="shared" si="196"/>
        <v>0</v>
      </c>
      <c r="Q3140" s="8" t="s">
        <v>8316</v>
      </c>
      <c r="R3140" s="8" t="s">
        <v>8317</v>
      </c>
      <c r="S3140" s="14">
        <f t="shared" si="198"/>
        <v>42809.645914351851</v>
      </c>
      <c r="T3140" s="14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6">
        <f t="shared" si="196"/>
        <v>450</v>
      </c>
      <c r="Q3141" s="8" t="s">
        <v>8316</v>
      </c>
      <c r="R3141" s="8" t="s">
        <v>8317</v>
      </c>
      <c r="S3141" s="14">
        <f t="shared" si="198"/>
        <v>42785.270370370374</v>
      </c>
      <c r="T3141" s="14">
        <f t="shared" si="1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6">
        <f t="shared" si="196"/>
        <v>24</v>
      </c>
      <c r="Q3142" s="8" t="s">
        <v>8316</v>
      </c>
      <c r="R3142" s="8" t="s">
        <v>8317</v>
      </c>
      <c r="S3142" s="14">
        <f t="shared" si="198"/>
        <v>42802.718784722223</v>
      </c>
      <c r="T3142" s="14">
        <f t="shared" ref="T3142:T3205" si="199"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6">
        <f t="shared" si="196"/>
        <v>32.25</v>
      </c>
      <c r="Q3143" s="8" t="s">
        <v>8316</v>
      </c>
      <c r="R3143" s="8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6">
        <f t="shared" si="196"/>
        <v>15</v>
      </c>
      <c r="Q3144" s="8" t="s">
        <v>8316</v>
      </c>
      <c r="R3144" s="8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6">
        <f t="shared" si="196"/>
        <v>0</v>
      </c>
      <c r="Q3145" s="8" t="s">
        <v>8316</v>
      </c>
      <c r="R3145" s="8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6">
        <f t="shared" si="196"/>
        <v>251.33333333333334</v>
      </c>
      <c r="Q3146" s="8" t="s">
        <v>8316</v>
      </c>
      <c r="R3146" s="8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6">
        <f t="shared" si="196"/>
        <v>0</v>
      </c>
      <c r="Q3147" s="8" t="s">
        <v>8316</v>
      </c>
      <c r="R3147" s="8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6">
        <f t="shared" si="196"/>
        <v>437.5</v>
      </c>
      <c r="Q3148" s="8" t="s">
        <v>8316</v>
      </c>
      <c r="R3148" s="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6">
        <f t="shared" si="196"/>
        <v>110.35211267605634</v>
      </c>
      <c r="Q3149" s="8" t="s">
        <v>8316</v>
      </c>
      <c r="R3149" s="8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6">
        <f t="shared" si="196"/>
        <v>41.421052631578945</v>
      </c>
      <c r="Q3150" s="8" t="s">
        <v>8316</v>
      </c>
      <c r="R3150" s="8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6">
        <f t="shared" si="196"/>
        <v>52</v>
      </c>
      <c r="Q3151" s="8" t="s">
        <v>8316</v>
      </c>
      <c r="R3151" s="8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6">
        <f t="shared" si="196"/>
        <v>33.990384615384613</v>
      </c>
      <c r="Q3152" s="8" t="s">
        <v>8316</v>
      </c>
      <c r="R3152" s="8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6">
        <f t="shared" si="196"/>
        <v>103.35294117647059</v>
      </c>
      <c r="Q3153" s="8" t="s">
        <v>8316</v>
      </c>
      <c r="R3153" s="8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6">
        <f t="shared" si="196"/>
        <v>34.791044776119406</v>
      </c>
      <c r="Q3154" s="8" t="s">
        <v>8316</v>
      </c>
      <c r="R3154" s="8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6">
        <f t="shared" si="196"/>
        <v>41.773858921161825</v>
      </c>
      <c r="Q3155" s="8" t="s">
        <v>8316</v>
      </c>
      <c r="R3155" s="8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6">
        <f t="shared" si="196"/>
        <v>64.268292682926827</v>
      </c>
      <c r="Q3156" s="8" t="s">
        <v>8316</v>
      </c>
      <c r="R3156" s="8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6">
        <f t="shared" si="196"/>
        <v>31.209370860927152</v>
      </c>
      <c r="Q3157" s="8" t="s">
        <v>8316</v>
      </c>
      <c r="R3157" s="8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6">
        <f t="shared" si="196"/>
        <v>62.921348314606739</v>
      </c>
      <c r="Q3158" s="8" t="s">
        <v>8316</v>
      </c>
      <c r="R3158" s="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6">
        <f t="shared" si="196"/>
        <v>98.536585365853654</v>
      </c>
      <c r="Q3159" s="8" t="s">
        <v>8316</v>
      </c>
      <c r="R3159" s="8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6">
        <f t="shared" si="196"/>
        <v>82.608695652173907</v>
      </c>
      <c r="Q3160" s="8" t="s">
        <v>8316</v>
      </c>
      <c r="R3160" s="8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6">
        <f t="shared" si="196"/>
        <v>38.504230769230773</v>
      </c>
      <c r="Q3161" s="8" t="s">
        <v>8316</v>
      </c>
      <c r="R3161" s="8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6">
        <f t="shared" si="196"/>
        <v>80.15789473684211</v>
      </c>
      <c r="Q3162" s="8" t="s">
        <v>8316</v>
      </c>
      <c r="R3162" s="8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6">
        <f t="shared" si="196"/>
        <v>28.405405405405407</v>
      </c>
      <c r="Q3163" s="8" t="s">
        <v>8316</v>
      </c>
      <c r="R3163" s="8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6">
        <f t="shared" si="196"/>
        <v>80.730158730158735</v>
      </c>
      <c r="Q3164" s="8" t="s">
        <v>8316</v>
      </c>
      <c r="R3164" s="8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6">
        <f t="shared" si="196"/>
        <v>200.69444444444446</v>
      </c>
      <c r="Q3165" s="8" t="s">
        <v>8316</v>
      </c>
      <c r="R3165" s="8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6">
        <f t="shared" si="196"/>
        <v>37.591549295774648</v>
      </c>
      <c r="Q3166" s="8" t="s">
        <v>8316</v>
      </c>
      <c r="R3166" s="8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6">
        <f t="shared" si="196"/>
        <v>58.095238095238095</v>
      </c>
      <c r="Q3167" s="8" t="s">
        <v>8316</v>
      </c>
      <c r="R3167" s="8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6">
        <f t="shared" si="196"/>
        <v>60.300892473118282</v>
      </c>
      <c r="Q3168" s="8" t="s">
        <v>8316</v>
      </c>
      <c r="R3168" s="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6">
        <f t="shared" si="196"/>
        <v>63.363636363636367</v>
      </c>
      <c r="Q3169" s="8" t="s">
        <v>8316</v>
      </c>
      <c r="R3169" s="8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6">
        <f t="shared" si="196"/>
        <v>50.901639344262293</v>
      </c>
      <c r="Q3170" s="8" t="s">
        <v>8316</v>
      </c>
      <c r="R3170" s="8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6">
        <f t="shared" si="196"/>
        <v>100.5</v>
      </c>
      <c r="Q3171" s="8" t="s">
        <v>8316</v>
      </c>
      <c r="R3171" s="8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6">
        <f t="shared" si="196"/>
        <v>31.619718309859156</v>
      </c>
      <c r="Q3172" s="8" t="s">
        <v>8316</v>
      </c>
      <c r="R3172" s="8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6">
        <f t="shared" si="196"/>
        <v>65.102564102564102</v>
      </c>
      <c r="Q3173" s="8" t="s">
        <v>8316</v>
      </c>
      <c r="R3173" s="8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6">
        <f t="shared" si="196"/>
        <v>79.310344827586206</v>
      </c>
      <c r="Q3174" s="8" t="s">
        <v>8316</v>
      </c>
      <c r="R3174" s="8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6">
        <f t="shared" si="196"/>
        <v>139.18918918918919</v>
      </c>
      <c r="Q3175" s="8" t="s">
        <v>8316</v>
      </c>
      <c r="R3175" s="8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6">
        <f t="shared" si="196"/>
        <v>131.91304347826087</v>
      </c>
      <c r="Q3176" s="8" t="s">
        <v>8316</v>
      </c>
      <c r="R3176" s="8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6">
        <f t="shared" si="196"/>
        <v>91.3</v>
      </c>
      <c r="Q3177" s="8" t="s">
        <v>8316</v>
      </c>
      <c r="R3177" s="8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6">
        <f t="shared" si="196"/>
        <v>39.672727272727272</v>
      </c>
      <c r="Q3178" s="8" t="s">
        <v>8316</v>
      </c>
      <c r="R3178" s="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6">
        <f t="shared" si="196"/>
        <v>57.549019607843135</v>
      </c>
      <c r="Q3179" s="8" t="s">
        <v>8316</v>
      </c>
      <c r="R3179" s="8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6">
        <f t="shared" si="196"/>
        <v>33.025641025641029</v>
      </c>
      <c r="Q3180" s="8" t="s">
        <v>8316</v>
      </c>
      <c r="R3180" s="8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6">
        <f t="shared" si="196"/>
        <v>77.335806451612896</v>
      </c>
      <c r="Q3181" s="8" t="s">
        <v>8316</v>
      </c>
      <c r="R3181" s="8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6">
        <f t="shared" si="196"/>
        <v>31.933333333333334</v>
      </c>
      <c r="Q3182" s="8" t="s">
        <v>8316</v>
      </c>
      <c r="R3182" s="8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6">
        <f t="shared" si="196"/>
        <v>36.333333333333336</v>
      </c>
      <c r="Q3183" s="8" t="s">
        <v>8316</v>
      </c>
      <c r="R3183" s="8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6">
        <f t="shared" si="196"/>
        <v>46.768211920529801</v>
      </c>
      <c r="Q3184" s="8" t="s">
        <v>8316</v>
      </c>
      <c r="R3184" s="8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6">
        <f t="shared" si="196"/>
        <v>40.073529411764703</v>
      </c>
      <c r="Q3185" s="8" t="s">
        <v>8316</v>
      </c>
      <c r="R3185" s="8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6">
        <f t="shared" si="196"/>
        <v>100.21739130434783</v>
      </c>
      <c r="Q3186" s="8" t="s">
        <v>8316</v>
      </c>
      <c r="R3186" s="8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6">
        <f t="shared" si="196"/>
        <v>41.666666666666664</v>
      </c>
      <c r="Q3187" s="8" t="s">
        <v>8316</v>
      </c>
      <c r="R3187" s="8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6">
        <f t="shared" si="196"/>
        <v>46.714285714285715</v>
      </c>
      <c r="Q3188" s="8" t="s">
        <v>8316</v>
      </c>
      <c r="R3188" s="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6">
        <f t="shared" si="196"/>
        <v>71.491803278688522</v>
      </c>
      <c r="Q3189" s="8" t="s">
        <v>8316</v>
      </c>
      <c r="R3189" s="8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6">
        <f t="shared" si="196"/>
        <v>14.444444444444445</v>
      </c>
      <c r="Q3190" s="8" t="s">
        <v>8316</v>
      </c>
      <c r="R3190" s="8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6">
        <f t="shared" si="196"/>
        <v>356.84210526315792</v>
      </c>
      <c r="Q3191" s="8" t="s">
        <v>8316</v>
      </c>
      <c r="R3191" s="8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6">
        <f t="shared" si="196"/>
        <v>0</v>
      </c>
      <c r="Q3192" s="8" t="s">
        <v>8316</v>
      </c>
      <c r="R3192" s="8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6">
        <f t="shared" si="196"/>
        <v>37.75</v>
      </c>
      <c r="Q3193" s="8" t="s">
        <v>8316</v>
      </c>
      <c r="R3193" s="8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6">
        <f t="shared" si="196"/>
        <v>12.75</v>
      </c>
      <c r="Q3194" s="8" t="s">
        <v>8316</v>
      </c>
      <c r="R3194" s="8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6">
        <f t="shared" si="196"/>
        <v>24.458333333333332</v>
      </c>
      <c r="Q3195" s="8" t="s">
        <v>8316</v>
      </c>
      <c r="R3195" s="8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6">
        <f t="shared" si="196"/>
        <v>0</v>
      </c>
      <c r="Q3196" s="8" t="s">
        <v>8316</v>
      </c>
      <c r="R3196" s="8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6">
        <f t="shared" ref="P3197:P3260" si="200">IFERROR(E3197/L3197, 0)</f>
        <v>53.07692307692308</v>
      </c>
      <c r="Q3197" s="8" t="s">
        <v>8316</v>
      </c>
      <c r="R3197" s="8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6">
        <f t="shared" si="200"/>
        <v>300</v>
      </c>
      <c r="Q3198" s="8" t="s">
        <v>8316</v>
      </c>
      <c r="R3198" s="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6">
        <f t="shared" si="200"/>
        <v>286.25</v>
      </c>
      <c r="Q3199" s="8" t="s">
        <v>8316</v>
      </c>
      <c r="R3199" s="8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6">
        <f t="shared" si="200"/>
        <v>36.666666666666664</v>
      </c>
      <c r="Q3200" s="8" t="s">
        <v>8316</v>
      </c>
      <c r="R3200" s="8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6">
        <f t="shared" si="200"/>
        <v>49.20754716981132</v>
      </c>
      <c r="Q3201" s="8" t="s">
        <v>8316</v>
      </c>
      <c r="R3201" s="8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6">
        <f t="shared" si="200"/>
        <v>1</v>
      </c>
      <c r="Q3202" s="8" t="s">
        <v>8316</v>
      </c>
      <c r="R3202" s="8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6">
        <f t="shared" si="200"/>
        <v>12.5</v>
      </c>
      <c r="Q3203" s="8" t="s">
        <v>8316</v>
      </c>
      <c r="R3203" s="8" t="s">
        <v>8358</v>
      </c>
      <c r="S3203" s="14">
        <f t="shared" ref="S3203:S3266" si="202">(((J3203/60)/60)/24)+DATE(1970,1,1)</f>
        <v>41861.767094907409</v>
      </c>
      <c r="T3203" s="14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6">
        <f t="shared" si="200"/>
        <v>109.04</v>
      </c>
      <c r="Q3204" s="8" t="s">
        <v>8316</v>
      </c>
      <c r="R3204" s="8" t="s">
        <v>8358</v>
      </c>
      <c r="S3204" s="14">
        <f t="shared" si="202"/>
        <v>42293.853541666671</v>
      </c>
      <c r="T3204" s="14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6">
        <f t="shared" si="200"/>
        <v>41.666666666666664</v>
      </c>
      <c r="Q3205" s="8" t="s">
        <v>8316</v>
      </c>
      <c r="R3205" s="8" t="s">
        <v>8358</v>
      </c>
      <c r="S3205" s="14">
        <f t="shared" si="202"/>
        <v>42242.988680555558</v>
      </c>
      <c r="T3205" s="14">
        <f t="shared" si="19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6">
        <f t="shared" si="200"/>
        <v>0</v>
      </c>
      <c r="Q3206" s="8" t="s">
        <v>8316</v>
      </c>
      <c r="R3206" s="8" t="s">
        <v>8358</v>
      </c>
      <c r="S3206" s="14">
        <f t="shared" si="202"/>
        <v>42172.686099537037</v>
      </c>
      <c r="T3206" s="14">
        <f t="shared" ref="T3206:T3269" si="203"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6">
        <f t="shared" si="200"/>
        <v>22.75</v>
      </c>
      <c r="Q3207" s="8" t="s">
        <v>8316</v>
      </c>
      <c r="R3207" s="8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6">
        <f t="shared" si="200"/>
        <v>0</v>
      </c>
      <c r="Q3208" s="8" t="s">
        <v>8316</v>
      </c>
      <c r="R3208" s="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6">
        <f t="shared" si="200"/>
        <v>70.833333333333329</v>
      </c>
      <c r="Q3209" s="8" t="s">
        <v>8316</v>
      </c>
      <c r="R3209" s="8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6">
        <f t="shared" si="200"/>
        <v>63.109756097560975</v>
      </c>
      <c r="Q3210" s="8" t="s">
        <v>8316</v>
      </c>
      <c r="R3210" s="8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6">
        <f t="shared" si="200"/>
        <v>50.157964601769912</v>
      </c>
      <c r="Q3211" s="8" t="s">
        <v>8316</v>
      </c>
      <c r="R3211" s="8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6">
        <f t="shared" si="200"/>
        <v>62.883333333333333</v>
      </c>
      <c r="Q3212" s="8" t="s">
        <v>8316</v>
      </c>
      <c r="R3212" s="8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6">
        <f t="shared" si="200"/>
        <v>85.531055900621112</v>
      </c>
      <c r="Q3213" s="8" t="s">
        <v>8316</v>
      </c>
      <c r="R3213" s="8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6">
        <f t="shared" si="200"/>
        <v>53.723404255319146</v>
      </c>
      <c r="Q3214" s="8" t="s">
        <v>8316</v>
      </c>
      <c r="R3214" s="8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6">
        <f t="shared" si="200"/>
        <v>127.80851063829788</v>
      </c>
      <c r="Q3215" s="8" t="s">
        <v>8316</v>
      </c>
      <c r="R3215" s="8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6">
        <f t="shared" si="200"/>
        <v>106.57391304347826</v>
      </c>
      <c r="Q3216" s="8" t="s">
        <v>8316</v>
      </c>
      <c r="R3216" s="8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6">
        <f t="shared" si="200"/>
        <v>262.11194029850748</v>
      </c>
      <c r="Q3217" s="8" t="s">
        <v>8316</v>
      </c>
      <c r="R3217" s="8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6">
        <f t="shared" si="200"/>
        <v>57.171428571428571</v>
      </c>
      <c r="Q3218" s="8" t="s">
        <v>8316</v>
      </c>
      <c r="R3218" s="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6">
        <f t="shared" si="200"/>
        <v>50.20192307692308</v>
      </c>
      <c r="Q3219" s="8" t="s">
        <v>8316</v>
      </c>
      <c r="R3219" s="8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6">
        <f t="shared" si="200"/>
        <v>66.586956521739125</v>
      </c>
      <c r="Q3220" s="8" t="s">
        <v>8316</v>
      </c>
      <c r="R3220" s="8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6">
        <f t="shared" si="200"/>
        <v>168.25210084033614</v>
      </c>
      <c r="Q3221" s="8" t="s">
        <v>8316</v>
      </c>
      <c r="R3221" s="8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6">
        <f t="shared" si="200"/>
        <v>256.37288135593218</v>
      </c>
      <c r="Q3222" s="8" t="s">
        <v>8316</v>
      </c>
      <c r="R3222" s="8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6">
        <f t="shared" si="200"/>
        <v>36.610619469026545</v>
      </c>
      <c r="Q3223" s="8" t="s">
        <v>8316</v>
      </c>
      <c r="R3223" s="8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6">
        <f t="shared" si="200"/>
        <v>37.142857142857146</v>
      </c>
      <c r="Q3224" s="8" t="s">
        <v>8316</v>
      </c>
      <c r="R3224" s="8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6">
        <f t="shared" si="200"/>
        <v>45.878378378378379</v>
      </c>
      <c r="Q3225" s="8" t="s">
        <v>8316</v>
      </c>
      <c r="R3225" s="8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6">
        <f t="shared" si="200"/>
        <v>141.71296296296296</v>
      </c>
      <c r="Q3226" s="8" t="s">
        <v>8316</v>
      </c>
      <c r="R3226" s="8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6">
        <f t="shared" si="200"/>
        <v>52.487179487179489</v>
      </c>
      <c r="Q3227" s="8" t="s">
        <v>8316</v>
      </c>
      <c r="R3227" s="8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6">
        <f t="shared" si="200"/>
        <v>59.523809523809526</v>
      </c>
      <c r="Q3228" s="8" t="s">
        <v>8316</v>
      </c>
      <c r="R3228" s="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6">
        <f t="shared" si="200"/>
        <v>50</v>
      </c>
      <c r="Q3229" s="8" t="s">
        <v>8316</v>
      </c>
      <c r="R3229" s="8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6">
        <f t="shared" si="200"/>
        <v>193.62162162162161</v>
      </c>
      <c r="Q3230" s="8" t="s">
        <v>8316</v>
      </c>
      <c r="R3230" s="8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6">
        <f t="shared" si="200"/>
        <v>106.79702970297029</v>
      </c>
      <c r="Q3231" s="8" t="s">
        <v>8316</v>
      </c>
      <c r="R3231" s="8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6">
        <f t="shared" si="200"/>
        <v>77.21621621621621</v>
      </c>
      <c r="Q3232" s="8" t="s">
        <v>8316</v>
      </c>
      <c r="R3232" s="8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6">
        <f t="shared" si="200"/>
        <v>57.5</v>
      </c>
      <c r="Q3233" s="8" t="s">
        <v>8316</v>
      </c>
      <c r="R3233" s="8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6">
        <f t="shared" si="200"/>
        <v>50.46153846153846</v>
      </c>
      <c r="Q3234" s="8" t="s">
        <v>8316</v>
      </c>
      <c r="R3234" s="8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6">
        <f t="shared" si="200"/>
        <v>97.377049180327873</v>
      </c>
      <c r="Q3235" s="8" t="s">
        <v>8316</v>
      </c>
      <c r="R3235" s="8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6">
        <f t="shared" si="200"/>
        <v>34.91921739130435</v>
      </c>
      <c r="Q3236" s="8" t="s">
        <v>8316</v>
      </c>
      <c r="R3236" s="8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6">
        <f t="shared" si="200"/>
        <v>85.530386740331494</v>
      </c>
      <c r="Q3237" s="8" t="s">
        <v>8316</v>
      </c>
      <c r="R3237" s="8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6">
        <f t="shared" si="200"/>
        <v>182.90909090909091</v>
      </c>
      <c r="Q3238" s="8" t="s">
        <v>8316</v>
      </c>
      <c r="R3238" s="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6">
        <f t="shared" si="200"/>
        <v>131.13620817843866</v>
      </c>
      <c r="Q3239" s="8" t="s">
        <v>8316</v>
      </c>
      <c r="R3239" s="8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6">
        <f t="shared" si="200"/>
        <v>39.810126582278478</v>
      </c>
      <c r="Q3240" s="8" t="s">
        <v>8316</v>
      </c>
      <c r="R3240" s="8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6">
        <f t="shared" si="200"/>
        <v>59.701730769230764</v>
      </c>
      <c r="Q3241" s="8" t="s">
        <v>8316</v>
      </c>
      <c r="R3241" s="8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6">
        <f t="shared" si="200"/>
        <v>88.735294117647058</v>
      </c>
      <c r="Q3242" s="8" t="s">
        <v>8316</v>
      </c>
      <c r="R3242" s="8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6">
        <f t="shared" si="200"/>
        <v>58.688622754491021</v>
      </c>
      <c r="Q3243" s="8" t="s">
        <v>8316</v>
      </c>
      <c r="R3243" s="8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6">
        <f t="shared" si="200"/>
        <v>69.56513661202186</v>
      </c>
      <c r="Q3244" s="8" t="s">
        <v>8316</v>
      </c>
      <c r="R3244" s="8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6">
        <f t="shared" si="200"/>
        <v>115.87323943661971</v>
      </c>
      <c r="Q3245" s="8" t="s">
        <v>8316</v>
      </c>
      <c r="R3245" s="8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6">
        <f t="shared" si="200"/>
        <v>23.869565217391305</v>
      </c>
      <c r="Q3246" s="8" t="s">
        <v>8316</v>
      </c>
      <c r="R3246" s="8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6">
        <f t="shared" si="200"/>
        <v>81.125925925925927</v>
      </c>
      <c r="Q3247" s="8" t="s">
        <v>8316</v>
      </c>
      <c r="R3247" s="8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6">
        <f t="shared" si="200"/>
        <v>57.626943005181346</v>
      </c>
      <c r="Q3248" s="8" t="s">
        <v>8316</v>
      </c>
      <c r="R3248" s="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6">
        <f t="shared" si="200"/>
        <v>46.429824561403507</v>
      </c>
      <c r="Q3249" s="8" t="s">
        <v>8316</v>
      </c>
      <c r="R3249" s="8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6">
        <f t="shared" si="200"/>
        <v>60.475000000000001</v>
      </c>
      <c r="Q3250" s="8" t="s">
        <v>8316</v>
      </c>
      <c r="R3250" s="8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6">
        <f t="shared" si="200"/>
        <v>65.579545454545453</v>
      </c>
      <c r="Q3251" s="8" t="s">
        <v>8316</v>
      </c>
      <c r="R3251" s="8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6">
        <f t="shared" si="200"/>
        <v>119.1924882629108</v>
      </c>
      <c r="Q3252" s="8" t="s">
        <v>8316</v>
      </c>
      <c r="R3252" s="8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6">
        <f t="shared" si="200"/>
        <v>83.05</v>
      </c>
      <c r="Q3253" s="8" t="s">
        <v>8316</v>
      </c>
      <c r="R3253" s="8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6">
        <f t="shared" si="200"/>
        <v>57.52</v>
      </c>
      <c r="Q3254" s="8" t="s">
        <v>8316</v>
      </c>
      <c r="R3254" s="8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6">
        <f t="shared" si="200"/>
        <v>177.08695652173913</v>
      </c>
      <c r="Q3255" s="8" t="s">
        <v>8316</v>
      </c>
      <c r="R3255" s="8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6">
        <f t="shared" si="200"/>
        <v>70.771505376344081</v>
      </c>
      <c r="Q3256" s="8" t="s">
        <v>8316</v>
      </c>
      <c r="R3256" s="8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6">
        <f t="shared" si="200"/>
        <v>29.166666666666668</v>
      </c>
      <c r="Q3257" s="8" t="s">
        <v>8316</v>
      </c>
      <c r="R3257" s="8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6">
        <f t="shared" si="200"/>
        <v>72.76136363636364</v>
      </c>
      <c r="Q3258" s="8" t="s">
        <v>8316</v>
      </c>
      <c r="R3258" s="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6">
        <f t="shared" si="200"/>
        <v>51.853414634146333</v>
      </c>
      <c r="Q3259" s="8" t="s">
        <v>8316</v>
      </c>
      <c r="R3259" s="8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6">
        <f t="shared" si="200"/>
        <v>98.2</v>
      </c>
      <c r="Q3260" s="8" t="s">
        <v>8316</v>
      </c>
      <c r="R3260" s="8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6">
        <f t="shared" ref="P3261:P3324" si="204">IFERROR(E3261/L3261, 0)</f>
        <v>251.7381443298969</v>
      </c>
      <c r="Q3261" s="8" t="s">
        <v>8316</v>
      </c>
      <c r="R3261" s="8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6">
        <f t="shared" si="204"/>
        <v>74.821917808219183</v>
      </c>
      <c r="Q3262" s="8" t="s">
        <v>8316</v>
      </c>
      <c r="R3262" s="8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6">
        <f t="shared" si="204"/>
        <v>67.65306122448979</v>
      </c>
      <c r="Q3263" s="8" t="s">
        <v>8316</v>
      </c>
      <c r="R3263" s="8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6">
        <f t="shared" si="204"/>
        <v>93.81343283582089</v>
      </c>
      <c r="Q3264" s="8" t="s">
        <v>8316</v>
      </c>
      <c r="R3264" s="8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6">
        <f t="shared" si="204"/>
        <v>41.237647058823526</v>
      </c>
      <c r="Q3265" s="8" t="s">
        <v>8316</v>
      </c>
      <c r="R3265" s="8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6">
        <f t="shared" si="204"/>
        <v>52.551020408163268</v>
      </c>
      <c r="Q3266" s="8" t="s">
        <v>8316</v>
      </c>
      <c r="R3266" s="8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6">
        <f t="shared" si="204"/>
        <v>70.285714285714292</v>
      </c>
      <c r="Q3267" s="8" t="s">
        <v>8316</v>
      </c>
      <c r="R3267" s="8" t="s">
        <v>8317</v>
      </c>
      <c r="S3267" s="14">
        <f t="shared" ref="S3267:S3330" si="206">(((J3267/60)/60)/24)+DATE(1970,1,1)</f>
        <v>42311.711979166663</v>
      </c>
      <c r="T3267" s="14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6">
        <f t="shared" si="204"/>
        <v>48.325153374233132</v>
      </c>
      <c r="Q3268" s="8" t="s">
        <v>8316</v>
      </c>
      <c r="R3268" s="8" t="s">
        <v>8317</v>
      </c>
      <c r="S3268" s="14">
        <f t="shared" si="206"/>
        <v>42136.536134259266</v>
      </c>
      <c r="T3268" s="14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6">
        <f t="shared" si="204"/>
        <v>53.177083333333336</v>
      </c>
      <c r="Q3269" s="8" t="s">
        <v>8316</v>
      </c>
      <c r="R3269" s="8" t="s">
        <v>8317</v>
      </c>
      <c r="S3269" s="14">
        <f t="shared" si="206"/>
        <v>42172.757638888885</v>
      </c>
      <c r="T3269" s="14">
        <f t="shared" si="2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6">
        <f t="shared" si="204"/>
        <v>60.952380952380949</v>
      </c>
      <c r="Q3270" s="8" t="s">
        <v>8316</v>
      </c>
      <c r="R3270" s="8" t="s">
        <v>8317</v>
      </c>
      <c r="S3270" s="14">
        <f t="shared" si="206"/>
        <v>42590.90425925926</v>
      </c>
      <c r="T3270" s="14">
        <f t="shared" ref="T3270:T3333" si="207"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6">
        <f t="shared" si="204"/>
        <v>116</v>
      </c>
      <c r="Q3271" s="8" t="s">
        <v>8316</v>
      </c>
      <c r="R3271" s="8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6">
        <f t="shared" si="204"/>
        <v>61</v>
      </c>
      <c r="Q3272" s="8" t="s">
        <v>8316</v>
      </c>
      <c r="R3272" s="8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6">
        <f t="shared" si="204"/>
        <v>38.235294117647058</v>
      </c>
      <c r="Q3273" s="8" t="s">
        <v>8316</v>
      </c>
      <c r="R3273" s="8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6">
        <f t="shared" si="204"/>
        <v>106.50344827586207</v>
      </c>
      <c r="Q3274" s="8" t="s">
        <v>8316</v>
      </c>
      <c r="R3274" s="8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6">
        <f t="shared" si="204"/>
        <v>204.57142857142858</v>
      </c>
      <c r="Q3275" s="8" t="s">
        <v>8316</v>
      </c>
      <c r="R3275" s="8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6">
        <f t="shared" si="204"/>
        <v>54.912587412587413</v>
      </c>
      <c r="Q3276" s="8" t="s">
        <v>8316</v>
      </c>
      <c r="R3276" s="8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6">
        <f t="shared" si="204"/>
        <v>150.41666666666666</v>
      </c>
      <c r="Q3277" s="8" t="s">
        <v>8316</v>
      </c>
      <c r="R3277" s="8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6">
        <f t="shared" si="204"/>
        <v>52.58</v>
      </c>
      <c r="Q3278" s="8" t="s">
        <v>8316</v>
      </c>
      <c r="R3278" s="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6">
        <f t="shared" si="204"/>
        <v>54.3</v>
      </c>
      <c r="Q3279" s="8" t="s">
        <v>8316</v>
      </c>
      <c r="R3279" s="8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6">
        <f t="shared" si="204"/>
        <v>76.029411764705884</v>
      </c>
      <c r="Q3280" s="8" t="s">
        <v>8316</v>
      </c>
      <c r="R3280" s="8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6">
        <f t="shared" si="204"/>
        <v>105.2063492063492</v>
      </c>
      <c r="Q3281" s="8" t="s">
        <v>8316</v>
      </c>
      <c r="R3281" s="8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6">
        <f t="shared" si="204"/>
        <v>68.666666666666671</v>
      </c>
      <c r="Q3282" s="8" t="s">
        <v>8316</v>
      </c>
      <c r="R3282" s="8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6">
        <f t="shared" si="204"/>
        <v>129.36170212765958</v>
      </c>
      <c r="Q3283" s="8" t="s">
        <v>8316</v>
      </c>
      <c r="R3283" s="8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6">
        <f t="shared" si="204"/>
        <v>134.26371308016877</v>
      </c>
      <c r="Q3284" s="8" t="s">
        <v>8316</v>
      </c>
      <c r="R3284" s="8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6">
        <f t="shared" si="204"/>
        <v>17.829787234042552</v>
      </c>
      <c r="Q3285" s="8" t="s">
        <v>8316</v>
      </c>
      <c r="R3285" s="8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6">
        <f t="shared" si="204"/>
        <v>203.2</v>
      </c>
      <c r="Q3286" s="8" t="s">
        <v>8316</v>
      </c>
      <c r="R3286" s="8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6">
        <f t="shared" si="204"/>
        <v>69.18518518518519</v>
      </c>
      <c r="Q3287" s="8" t="s">
        <v>8316</v>
      </c>
      <c r="R3287" s="8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6">
        <f t="shared" si="204"/>
        <v>125.12295081967213</v>
      </c>
      <c r="Q3288" s="8" t="s">
        <v>8316</v>
      </c>
      <c r="R3288" s="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6">
        <f t="shared" si="204"/>
        <v>73.529411764705884</v>
      </c>
      <c r="Q3289" s="8" t="s">
        <v>8316</v>
      </c>
      <c r="R3289" s="8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6">
        <f t="shared" si="204"/>
        <v>48.437149758454105</v>
      </c>
      <c r="Q3290" s="8" t="s">
        <v>8316</v>
      </c>
      <c r="R3290" s="8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6">
        <f t="shared" si="204"/>
        <v>26.608400000000003</v>
      </c>
      <c r="Q3291" s="8" t="s">
        <v>8316</v>
      </c>
      <c r="R3291" s="8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6">
        <f t="shared" si="204"/>
        <v>33.666666666666664</v>
      </c>
      <c r="Q3292" s="8" t="s">
        <v>8316</v>
      </c>
      <c r="R3292" s="8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6">
        <f t="shared" si="204"/>
        <v>40.714285714285715</v>
      </c>
      <c r="Q3293" s="8" t="s">
        <v>8316</v>
      </c>
      <c r="R3293" s="8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6">
        <f t="shared" si="204"/>
        <v>19.266666666666666</v>
      </c>
      <c r="Q3294" s="8" t="s">
        <v>8316</v>
      </c>
      <c r="R3294" s="8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6">
        <f t="shared" si="204"/>
        <v>84.285714285714292</v>
      </c>
      <c r="Q3295" s="8" t="s">
        <v>8316</v>
      </c>
      <c r="R3295" s="8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6">
        <f t="shared" si="204"/>
        <v>29.583333333333332</v>
      </c>
      <c r="Q3296" s="8" t="s">
        <v>8316</v>
      </c>
      <c r="R3296" s="8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6">
        <f t="shared" si="204"/>
        <v>26.667037037037037</v>
      </c>
      <c r="Q3297" s="8" t="s">
        <v>8316</v>
      </c>
      <c r="R3297" s="8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6">
        <f t="shared" si="204"/>
        <v>45.978723404255319</v>
      </c>
      <c r="Q3298" s="8" t="s">
        <v>8316</v>
      </c>
      <c r="R3298" s="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6">
        <f t="shared" si="204"/>
        <v>125.09090909090909</v>
      </c>
      <c r="Q3299" s="8" t="s">
        <v>8316</v>
      </c>
      <c r="R3299" s="8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6">
        <f t="shared" si="204"/>
        <v>141.29166666666666</v>
      </c>
      <c r="Q3300" s="8" t="s">
        <v>8316</v>
      </c>
      <c r="R3300" s="8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6">
        <f t="shared" si="204"/>
        <v>55.333333333333336</v>
      </c>
      <c r="Q3301" s="8" t="s">
        <v>8316</v>
      </c>
      <c r="R3301" s="8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6">
        <f t="shared" si="204"/>
        <v>46.420454545454547</v>
      </c>
      <c r="Q3302" s="8" t="s">
        <v>8316</v>
      </c>
      <c r="R3302" s="8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6">
        <f t="shared" si="204"/>
        <v>57.2</v>
      </c>
      <c r="Q3303" s="8" t="s">
        <v>8316</v>
      </c>
      <c r="R3303" s="8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6">
        <f t="shared" si="204"/>
        <v>173.7</v>
      </c>
      <c r="Q3304" s="8" t="s">
        <v>8316</v>
      </c>
      <c r="R3304" s="8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6">
        <f t="shared" si="204"/>
        <v>59.6</v>
      </c>
      <c r="Q3305" s="8" t="s">
        <v>8316</v>
      </c>
      <c r="R3305" s="8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6">
        <f t="shared" si="204"/>
        <v>89.585714285714289</v>
      </c>
      <c r="Q3306" s="8" t="s">
        <v>8316</v>
      </c>
      <c r="R3306" s="8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6">
        <f t="shared" si="204"/>
        <v>204.05</v>
      </c>
      <c r="Q3307" s="8" t="s">
        <v>8316</v>
      </c>
      <c r="R3307" s="8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6">
        <f t="shared" si="204"/>
        <v>48.703703703703702</v>
      </c>
      <c r="Q3308" s="8" t="s">
        <v>8316</v>
      </c>
      <c r="R3308" s="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6">
        <f t="shared" si="204"/>
        <v>53.339999999999996</v>
      </c>
      <c r="Q3309" s="8" t="s">
        <v>8316</v>
      </c>
      <c r="R3309" s="8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6">
        <f t="shared" si="204"/>
        <v>75.087719298245617</v>
      </c>
      <c r="Q3310" s="8" t="s">
        <v>8316</v>
      </c>
      <c r="R3310" s="8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6">
        <f t="shared" si="204"/>
        <v>18</v>
      </c>
      <c r="Q3311" s="8" t="s">
        <v>8316</v>
      </c>
      <c r="R3311" s="8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6">
        <f t="shared" si="204"/>
        <v>209.83870967741936</v>
      </c>
      <c r="Q3312" s="8" t="s">
        <v>8316</v>
      </c>
      <c r="R3312" s="8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6">
        <f t="shared" si="204"/>
        <v>61.022222222222226</v>
      </c>
      <c r="Q3313" s="8" t="s">
        <v>8316</v>
      </c>
      <c r="R3313" s="8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6">
        <f t="shared" si="204"/>
        <v>61</v>
      </c>
      <c r="Q3314" s="8" t="s">
        <v>8316</v>
      </c>
      <c r="R3314" s="8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6">
        <f t="shared" si="204"/>
        <v>80.034482758620683</v>
      </c>
      <c r="Q3315" s="8" t="s">
        <v>8316</v>
      </c>
      <c r="R3315" s="8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6">
        <f t="shared" si="204"/>
        <v>29.068965517241381</v>
      </c>
      <c r="Q3316" s="8" t="s">
        <v>8316</v>
      </c>
      <c r="R3316" s="8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6">
        <f t="shared" si="204"/>
        <v>49.438202247191015</v>
      </c>
      <c r="Q3317" s="8" t="s">
        <v>8316</v>
      </c>
      <c r="R3317" s="8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6">
        <f t="shared" si="204"/>
        <v>93.977440000000001</v>
      </c>
      <c r="Q3318" s="8" t="s">
        <v>8316</v>
      </c>
      <c r="R3318" s="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6">
        <f t="shared" si="204"/>
        <v>61.944444444444443</v>
      </c>
      <c r="Q3319" s="8" t="s">
        <v>8316</v>
      </c>
      <c r="R3319" s="8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6">
        <f t="shared" si="204"/>
        <v>78.5</v>
      </c>
      <c r="Q3320" s="8" t="s">
        <v>8316</v>
      </c>
      <c r="R3320" s="8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6">
        <f t="shared" si="204"/>
        <v>33.75</v>
      </c>
      <c r="Q3321" s="8" t="s">
        <v>8316</v>
      </c>
      <c r="R3321" s="8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6">
        <f t="shared" si="204"/>
        <v>66.44736842105263</v>
      </c>
      <c r="Q3322" s="8" t="s">
        <v>8316</v>
      </c>
      <c r="R3322" s="8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6">
        <f t="shared" si="204"/>
        <v>35.799999999999997</v>
      </c>
      <c r="Q3323" s="8" t="s">
        <v>8316</v>
      </c>
      <c r="R3323" s="8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6">
        <f t="shared" si="204"/>
        <v>145.65217391304347</v>
      </c>
      <c r="Q3324" s="8" t="s">
        <v>8316</v>
      </c>
      <c r="R3324" s="8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6">
        <f t="shared" ref="P3325:P3388" si="208">IFERROR(E3325/L3325, 0)</f>
        <v>25.693877551020407</v>
      </c>
      <c r="Q3325" s="8" t="s">
        <v>8316</v>
      </c>
      <c r="R3325" s="8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6">
        <f t="shared" si="208"/>
        <v>152.5</v>
      </c>
      <c r="Q3326" s="8" t="s">
        <v>8316</v>
      </c>
      <c r="R3326" s="8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6">
        <f t="shared" si="208"/>
        <v>30</v>
      </c>
      <c r="Q3327" s="8" t="s">
        <v>8316</v>
      </c>
      <c r="R3327" s="8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6">
        <f t="shared" si="208"/>
        <v>142.28070175438597</v>
      </c>
      <c r="Q3328" s="8" t="s">
        <v>8316</v>
      </c>
      <c r="R3328" s="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6">
        <f t="shared" si="208"/>
        <v>24.545454545454547</v>
      </c>
      <c r="Q3329" s="8" t="s">
        <v>8316</v>
      </c>
      <c r="R3329" s="8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6">
        <f t="shared" si="208"/>
        <v>292.77777777777777</v>
      </c>
      <c r="Q3330" s="8" t="s">
        <v>8316</v>
      </c>
      <c r="R3330" s="8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6">
        <f t="shared" si="208"/>
        <v>44.92307692307692</v>
      </c>
      <c r="Q3331" s="8" t="s">
        <v>8316</v>
      </c>
      <c r="R3331" s="8" t="s">
        <v>8317</v>
      </c>
      <c r="S3331" s="14">
        <f t="shared" ref="S3331:S3394" si="210">(((J3331/60)/60)/24)+DATE(1970,1,1)</f>
        <v>41837.323009259257</v>
      </c>
      <c r="T3331" s="14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6">
        <f t="shared" si="208"/>
        <v>23.10144927536232</v>
      </c>
      <c r="Q3332" s="8" t="s">
        <v>8316</v>
      </c>
      <c r="R3332" s="8" t="s">
        <v>8317</v>
      </c>
      <c r="S3332" s="14">
        <f t="shared" si="210"/>
        <v>42065.887361111112</v>
      </c>
      <c r="T3332" s="14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6">
        <f t="shared" si="208"/>
        <v>80.400000000000006</v>
      </c>
      <c r="Q3333" s="8" t="s">
        <v>8316</v>
      </c>
      <c r="R3333" s="8" t="s">
        <v>8317</v>
      </c>
      <c r="S3333" s="14">
        <f t="shared" si="210"/>
        <v>42248.697754629626</v>
      </c>
      <c r="T3333" s="14">
        <f t="shared" si="20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6">
        <f t="shared" si="208"/>
        <v>72.289156626506028</v>
      </c>
      <c r="Q3334" s="8" t="s">
        <v>8316</v>
      </c>
      <c r="R3334" s="8" t="s">
        <v>8317</v>
      </c>
      <c r="S3334" s="14">
        <f t="shared" si="210"/>
        <v>41809.860300925924</v>
      </c>
      <c r="T3334" s="14">
        <f t="shared" ref="T3334:T3397" si="211"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6">
        <f t="shared" si="208"/>
        <v>32.972972972972975</v>
      </c>
      <c r="Q3335" s="8" t="s">
        <v>8316</v>
      </c>
      <c r="R3335" s="8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6">
        <f t="shared" si="208"/>
        <v>116.65217391304348</v>
      </c>
      <c r="Q3336" s="8" t="s">
        <v>8316</v>
      </c>
      <c r="R3336" s="8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6">
        <f t="shared" si="208"/>
        <v>79.61904761904762</v>
      </c>
      <c r="Q3337" s="8" t="s">
        <v>8316</v>
      </c>
      <c r="R3337" s="8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6">
        <f t="shared" si="208"/>
        <v>27.777777777777779</v>
      </c>
      <c r="Q3338" s="8" t="s">
        <v>8316</v>
      </c>
      <c r="R3338" s="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6">
        <f t="shared" si="208"/>
        <v>81.029411764705884</v>
      </c>
      <c r="Q3339" s="8" t="s">
        <v>8316</v>
      </c>
      <c r="R3339" s="8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6">
        <f t="shared" si="208"/>
        <v>136.84821428571428</v>
      </c>
      <c r="Q3340" s="8" t="s">
        <v>8316</v>
      </c>
      <c r="R3340" s="8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6">
        <f t="shared" si="208"/>
        <v>177.61702127659575</v>
      </c>
      <c r="Q3341" s="8" t="s">
        <v>8316</v>
      </c>
      <c r="R3341" s="8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6">
        <f t="shared" si="208"/>
        <v>109.07894736842105</v>
      </c>
      <c r="Q3342" s="8" t="s">
        <v>8316</v>
      </c>
      <c r="R3342" s="8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6">
        <f t="shared" si="208"/>
        <v>119.64285714285714</v>
      </c>
      <c r="Q3343" s="8" t="s">
        <v>8316</v>
      </c>
      <c r="R3343" s="8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6">
        <f t="shared" si="208"/>
        <v>78.205128205128204</v>
      </c>
      <c r="Q3344" s="8" t="s">
        <v>8316</v>
      </c>
      <c r="R3344" s="8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6">
        <f t="shared" si="208"/>
        <v>52.173913043478258</v>
      </c>
      <c r="Q3345" s="8" t="s">
        <v>8316</v>
      </c>
      <c r="R3345" s="8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6">
        <f t="shared" si="208"/>
        <v>114.125</v>
      </c>
      <c r="Q3346" s="8" t="s">
        <v>8316</v>
      </c>
      <c r="R3346" s="8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6">
        <f t="shared" si="208"/>
        <v>50</v>
      </c>
      <c r="Q3347" s="8" t="s">
        <v>8316</v>
      </c>
      <c r="R3347" s="8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6">
        <f t="shared" si="208"/>
        <v>91.666666666666671</v>
      </c>
      <c r="Q3348" s="8" t="s">
        <v>8316</v>
      </c>
      <c r="R3348" s="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6">
        <f t="shared" si="208"/>
        <v>108.59090909090909</v>
      </c>
      <c r="Q3349" s="8" t="s">
        <v>8316</v>
      </c>
      <c r="R3349" s="8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6">
        <f t="shared" si="208"/>
        <v>69.822784810126578</v>
      </c>
      <c r="Q3350" s="8" t="s">
        <v>8316</v>
      </c>
      <c r="R3350" s="8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6">
        <f t="shared" si="208"/>
        <v>109.57142857142857</v>
      </c>
      <c r="Q3351" s="8" t="s">
        <v>8316</v>
      </c>
      <c r="R3351" s="8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6">
        <f t="shared" si="208"/>
        <v>71.666666666666671</v>
      </c>
      <c r="Q3352" s="8" t="s">
        <v>8316</v>
      </c>
      <c r="R3352" s="8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6">
        <f t="shared" si="208"/>
        <v>93.611111111111114</v>
      </c>
      <c r="Q3353" s="8" t="s">
        <v>8316</v>
      </c>
      <c r="R3353" s="8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6">
        <f t="shared" si="208"/>
        <v>76.8</v>
      </c>
      <c r="Q3354" s="8" t="s">
        <v>8316</v>
      </c>
      <c r="R3354" s="8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6">
        <f t="shared" si="208"/>
        <v>35.795454545454547</v>
      </c>
      <c r="Q3355" s="8" t="s">
        <v>8316</v>
      </c>
      <c r="R3355" s="8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6">
        <f t="shared" si="208"/>
        <v>55.6</v>
      </c>
      <c r="Q3356" s="8" t="s">
        <v>8316</v>
      </c>
      <c r="R3356" s="8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6">
        <f t="shared" si="208"/>
        <v>147.33333333333334</v>
      </c>
      <c r="Q3357" s="8" t="s">
        <v>8316</v>
      </c>
      <c r="R3357" s="8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6">
        <f t="shared" si="208"/>
        <v>56.333333333333336</v>
      </c>
      <c r="Q3358" s="8" t="s">
        <v>8316</v>
      </c>
      <c r="R3358" s="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6">
        <f t="shared" si="208"/>
        <v>96.19047619047619</v>
      </c>
      <c r="Q3359" s="8" t="s">
        <v>8316</v>
      </c>
      <c r="R3359" s="8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6">
        <f t="shared" si="208"/>
        <v>63.574074074074076</v>
      </c>
      <c r="Q3360" s="8" t="s">
        <v>8316</v>
      </c>
      <c r="R3360" s="8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6">
        <f t="shared" si="208"/>
        <v>184.78260869565219</v>
      </c>
      <c r="Q3361" s="8" t="s">
        <v>8316</v>
      </c>
      <c r="R3361" s="8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6">
        <f t="shared" si="208"/>
        <v>126.72222222222223</v>
      </c>
      <c r="Q3362" s="8" t="s">
        <v>8316</v>
      </c>
      <c r="R3362" s="8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6">
        <f t="shared" si="208"/>
        <v>83.42647058823529</v>
      </c>
      <c r="Q3363" s="8" t="s">
        <v>8316</v>
      </c>
      <c r="R3363" s="8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6">
        <f t="shared" si="208"/>
        <v>54.5</v>
      </c>
      <c r="Q3364" s="8" t="s">
        <v>8316</v>
      </c>
      <c r="R3364" s="8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6">
        <f t="shared" si="208"/>
        <v>302.30769230769232</v>
      </c>
      <c r="Q3365" s="8" t="s">
        <v>8316</v>
      </c>
      <c r="R3365" s="8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6">
        <f t="shared" si="208"/>
        <v>44.138888888888886</v>
      </c>
      <c r="Q3366" s="8" t="s">
        <v>8316</v>
      </c>
      <c r="R3366" s="8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6">
        <f t="shared" si="208"/>
        <v>866.66666666666663</v>
      </c>
      <c r="Q3367" s="8" t="s">
        <v>8316</v>
      </c>
      <c r="R3367" s="8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6">
        <f t="shared" si="208"/>
        <v>61.388888888888886</v>
      </c>
      <c r="Q3368" s="8" t="s">
        <v>8316</v>
      </c>
      <c r="R3368" s="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6">
        <f t="shared" si="208"/>
        <v>29.666666666666668</v>
      </c>
      <c r="Q3369" s="8" t="s">
        <v>8316</v>
      </c>
      <c r="R3369" s="8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6">
        <f t="shared" si="208"/>
        <v>45.478260869565219</v>
      </c>
      <c r="Q3370" s="8" t="s">
        <v>8316</v>
      </c>
      <c r="R3370" s="8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6">
        <f t="shared" si="208"/>
        <v>96.203703703703709</v>
      </c>
      <c r="Q3371" s="8" t="s">
        <v>8316</v>
      </c>
      <c r="R3371" s="8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6">
        <f t="shared" si="208"/>
        <v>67.92307692307692</v>
      </c>
      <c r="Q3372" s="8" t="s">
        <v>8316</v>
      </c>
      <c r="R3372" s="8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6">
        <f t="shared" si="208"/>
        <v>30.777777777777779</v>
      </c>
      <c r="Q3373" s="8" t="s">
        <v>8316</v>
      </c>
      <c r="R3373" s="8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6">
        <f t="shared" si="208"/>
        <v>38.333333333333336</v>
      </c>
      <c r="Q3374" s="8" t="s">
        <v>8316</v>
      </c>
      <c r="R3374" s="8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6">
        <f t="shared" si="208"/>
        <v>66.833333333333329</v>
      </c>
      <c r="Q3375" s="8" t="s">
        <v>8316</v>
      </c>
      <c r="R3375" s="8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6">
        <f t="shared" si="208"/>
        <v>71.730769230769226</v>
      </c>
      <c r="Q3376" s="8" t="s">
        <v>8316</v>
      </c>
      <c r="R3376" s="8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6">
        <f t="shared" si="208"/>
        <v>176.47058823529412</v>
      </c>
      <c r="Q3377" s="8" t="s">
        <v>8316</v>
      </c>
      <c r="R3377" s="8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6">
        <f t="shared" si="208"/>
        <v>421.10526315789474</v>
      </c>
      <c r="Q3378" s="8" t="s">
        <v>8316</v>
      </c>
      <c r="R3378" s="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6">
        <f t="shared" si="208"/>
        <v>104.98701298701299</v>
      </c>
      <c r="Q3379" s="8" t="s">
        <v>8316</v>
      </c>
      <c r="R3379" s="8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6">
        <f t="shared" si="208"/>
        <v>28.19047619047619</v>
      </c>
      <c r="Q3380" s="8" t="s">
        <v>8316</v>
      </c>
      <c r="R3380" s="8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6">
        <f t="shared" si="208"/>
        <v>54.55263157894737</v>
      </c>
      <c r="Q3381" s="8" t="s">
        <v>8316</v>
      </c>
      <c r="R3381" s="8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6">
        <f t="shared" si="208"/>
        <v>111.89285714285714</v>
      </c>
      <c r="Q3382" s="8" t="s">
        <v>8316</v>
      </c>
      <c r="R3382" s="8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6">
        <f t="shared" si="208"/>
        <v>85.208333333333329</v>
      </c>
      <c r="Q3383" s="8" t="s">
        <v>8316</v>
      </c>
      <c r="R3383" s="8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6">
        <f t="shared" si="208"/>
        <v>76.652173913043484</v>
      </c>
      <c r="Q3384" s="8" t="s">
        <v>8316</v>
      </c>
      <c r="R3384" s="8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6">
        <f t="shared" si="208"/>
        <v>65.166666666666671</v>
      </c>
      <c r="Q3385" s="8" t="s">
        <v>8316</v>
      </c>
      <c r="R3385" s="8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6">
        <f t="shared" si="208"/>
        <v>93.760312499999998</v>
      </c>
      <c r="Q3386" s="8" t="s">
        <v>8316</v>
      </c>
      <c r="R3386" s="8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6">
        <f t="shared" si="208"/>
        <v>133.33333333333334</v>
      </c>
      <c r="Q3387" s="8" t="s">
        <v>8316</v>
      </c>
      <c r="R3387" s="8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6">
        <f t="shared" si="208"/>
        <v>51.219512195121951</v>
      </c>
      <c r="Q3388" s="8" t="s">
        <v>8316</v>
      </c>
      <c r="R3388" s="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6">
        <f t="shared" ref="P3389:P3452" si="212">IFERROR(E3389/L3389, 0)</f>
        <v>100.17142857142858</v>
      </c>
      <c r="Q3389" s="8" t="s">
        <v>8316</v>
      </c>
      <c r="R3389" s="8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6">
        <f t="shared" si="212"/>
        <v>34.6</v>
      </c>
      <c r="Q3390" s="8" t="s">
        <v>8316</v>
      </c>
      <c r="R3390" s="8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6">
        <f t="shared" si="212"/>
        <v>184.67741935483872</v>
      </c>
      <c r="Q3391" s="8" t="s">
        <v>8316</v>
      </c>
      <c r="R3391" s="8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6">
        <f t="shared" si="212"/>
        <v>69.818181818181813</v>
      </c>
      <c r="Q3392" s="8" t="s">
        <v>8316</v>
      </c>
      <c r="R3392" s="8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6">
        <f t="shared" si="212"/>
        <v>61.944444444444443</v>
      </c>
      <c r="Q3393" s="8" t="s">
        <v>8316</v>
      </c>
      <c r="R3393" s="8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6">
        <f t="shared" si="212"/>
        <v>41.666666666666664</v>
      </c>
      <c r="Q3394" s="8" t="s">
        <v>8316</v>
      </c>
      <c r="R3394" s="8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6">
        <f t="shared" si="212"/>
        <v>36.06818181818182</v>
      </c>
      <c r="Q3395" s="8" t="s">
        <v>8316</v>
      </c>
      <c r="R3395" s="8" t="s">
        <v>8317</v>
      </c>
      <c r="S3395" s="14">
        <f t="shared" ref="S3395:S3458" si="214">(((J3395/60)/60)/24)+DATE(1970,1,1)</f>
        <v>41923.921643518523</v>
      </c>
      <c r="T3395" s="14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6">
        <f t="shared" si="212"/>
        <v>29</v>
      </c>
      <c r="Q3396" s="8" t="s">
        <v>8316</v>
      </c>
      <c r="R3396" s="8" t="s">
        <v>8317</v>
      </c>
      <c r="S3396" s="14">
        <f t="shared" si="214"/>
        <v>41817.59542824074</v>
      </c>
      <c r="T3396" s="14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6">
        <f t="shared" si="212"/>
        <v>24.210526315789473</v>
      </c>
      <c r="Q3397" s="8" t="s">
        <v>8316</v>
      </c>
      <c r="R3397" s="8" t="s">
        <v>8317</v>
      </c>
      <c r="S3397" s="14">
        <f t="shared" si="214"/>
        <v>42140.712314814817</v>
      </c>
      <c r="T3397" s="14">
        <f t="shared" si="21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6">
        <f t="shared" si="212"/>
        <v>55.892857142857146</v>
      </c>
      <c r="Q3398" s="8" t="s">
        <v>8316</v>
      </c>
      <c r="R3398" s="8" t="s">
        <v>8317</v>
      </c>
      <c r="S3398" s="14">
        <f t="shared" si="214"/>
        <v>41764.44663194444</v>
      </c>
      <c r="T3398" s="14">
        <f t="shared" ref="T3398:T3461" si="215"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6">
        <f t="shared" si="212"/>
        <v>11.666666666666666</v>
      </c>
      <c r="Q3399" s="8" t="s">
        <v>8316</v>
      </c>
      <c r="R3399" s="8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6">
        <f t="shared" si="212"/>
        <v>68.353846153846149</v>
      </c>
      <c r="Q3400" s="8" t="s">
        <v>8316</v>
      </c>
      <c r="R3400" s="8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6">
        <f t="shared" si="212"/>
        <v>27.065217391304348</v>
      </c>
      <c r="Q3401" s="8" t="s">
        <v>8316</v>
      </c>
      <c r="R3401" s="8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6">
        <f t="shared" si="212"/>
        <v>118.12941176470588</v>
      </c>
      <c r="Q3402" s="8" t="s">
        <v>8316</v>
      </c>
      <c r="R3402" s="8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6">
        <f t="shared" si="212"/>
        <v>44.757575757575758</v>
      </c>
      <c r="Q3403" s="8" t="s">
        <v>8316</v>
      </c>
      <c r="R3403" s="8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6">
        <f t="shared" si="212"/>
        <v>99.787878787878782</v>
      </c>
      <c r="Q3404" s="8" t="s">
        <v>8316</v>
      </c>
      <c r="R3404" s="8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6">
        <f t="shared" si="212"/>
        <v>117.64705882352941</v>
      </c>
      <c r="Q3405" s="8" t="s">
        <v>8316</v>
      </c>
      <c r="R3405" s="8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6">
        <f t="shared" si="212"/>
        <v>203.33333333333334</v>
      </c>
      <c r="Q3406" s="8" t="s">
        <v>8316</v>
      </c>
      <c r="R3406" s="8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6">
        <f t="shared" si="212"/>
        <v>28.323529411764707</v>
      </c>
      <c r="Q3407" s="8" t="s">
        <v>8316</v>
      </c>
      <c r="R3407" s="8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6">
        <f t="shared" si="212"/>
        <v>110.23076923076923</v>
      </c>
      <c r="Q3408" s="8" t="s">
        <v>8316</v>
      </c>
      <c r="R3408" s="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6">
        <f t="shared" si="212"/>
        <v>31.970149253731343</v>
      </c>
      <c r="Q3409" s="8" t="s">
        <v>8316</v>
      </c>
      <c r="R3409" s="8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6">
        <f t="shared" si="212"/>
        <v>58.611111111111114</v>
      </c>
      <c r="Q3410" s="8" t="s">
        <v>8316</v>
      </c>
      <c r="R3410" s="8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6">
        <f t="shared" si="212"/>
        <v>29.428571428571427</v>
      </c>
      <c r="Q3411" s="8" t="s">
        <v>8316</v>
      </c>
      <c r="R3411" s="8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6">
        <f t="shared" si="212"/>
        <v>81.375</v>
      </c>
      <c r="Q3412" s="8" t="s">
        <v>8316</v>
      </c>
      <c r="R3412" s="8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6">
        <f t="shared" si="212"/>
        <v>199.16666666666666</v>
      </c>
      <c r="Q3413" s="8" t="s">
        <v>8316</v>
      </c>
      <c r="R3413" s="8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6">
        <f t="shared" si="212"/>
        <v>115.38461538461539</v>
      </c>
      <c r="Q3414" s="8" t="s">
        <v>8316</v>
      </c>
      <c r="R3414" s="8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6">
        <f t="shared" si="212"/>
        <v>46.428571428571431</v>
      </c>
      <c r="Q3415" s="8" t="s">
        <v>8316</v>
      </c>
      <c r="R3415" s="8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6">
        <f t="shared" si="212"/>
        <v>70.568181818181813</v>
      </c>
      <c r="Q3416" s="8" t="s">
        <v>8316</v>
      </c>
      <c r="R3416" s="8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6">
        <f t="shared" si="212"/>
        <v>22.222222222222221</v>
      </c>
      <c r="Q3417" s="8" t="s">
        <v>8316</v>
      </c>
      <c r="R3417" s="8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6">
        <f t="shared" si="212"/>
        <v>159.46666666666667</v>
      </c>
      <c r="Q3418" s="8" t="s">
        <v>8316</v>
      </c>
      <c r="R3418" s="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6">
        <f t="shared" si="212"/>
        <v>37.777999999999999</v>
      </c>
      <c r="Q3419" s="8" t="s">
        <v>8316</v>
      </c>
      <c r="R3419" s="8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6">
        <f t="shared" si="212"/>
        <v>72.053571428571431</v>
      </c>
      <c r="Q3420" s="8" t="s">
        <v>8316</v>
      </c>
      <c r="R3420" s="8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6">
        <f t="shared" si="212"/>
        <v>63.695652173913047</v>
      </c>
      <c r="Q3421" s="8" t="s">
        <v>8316</v>
      </c>
      <c r="R3421" s="8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6">
        <f t="shared" si="212"/>
        <v>28.411764705882351</v>
      </c>
      <c r="Q3422" s="8" t="s">
        <v>8316</v>
      </c>
      <c r="R3422" s="8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6">
        <f t="shared" si="212"/>
        <v>103.21428571428571</v>
      </c>
      <c r="Q3423" s="8" t="s">
        <v>8316</v>
      </c>
      <c r="R3423" s="8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6">
        <f t="shared" si="212"/>
        <v>71.152173913043484</v>
      </c>
      <c r="Q3424" s="8" t="s">
        <v>8316</v>
      </c>
      <c r="R3424" s="8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6">
        <f t="shared" si="212"/>
        <v>35</v>
      </c>
      <c r="Q3425" s="8" t="s">
        <v>8316</v>
      </c>
      <c r="R3425" s="8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6">
        <f t="shared" si="212"/>
        <v>81.776315789473685</v>
      </c>
      <c r="Q3426" s="8" t="s">
        <v>8316</v>
      </c>
      <c r="R3426" s="8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6">
        <f t="shared" si="212"/>
        <v>297.02980769230766</v>
      </c>
      <c r="Q3427" s="8" t="s">
        <v>8316</v>
      </c>
      <c r="R3427" s="8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6">
        <f t="shared" si="212"/>
        <v>46.609195402298852</v>
      </c>
      <c r="Q3428" s="8" t="s">
        <v>8316</v>
      </c>
      <c r="R3428" s="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6">
        <f t="shared" si="212"/>
        <v>51.724137931034484</v>
      </c>
      <c r="Q3429" s="8" t="s">
        <v>8316</v>
      </c>
      <c r="R3429" s="8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6">
        <f t="shared" si="212"/>
        <v>40.294117647058826</v>
      </c>
      <c r="Q3430" s="8" t="s">
        <v>8316</v>
      </c>
      <c r="R3430" s="8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6">
        <f t="shared" si="212"/>
        <v>16.25</v>
      </c>
      <c r="Q3431" s="8" t="s">
        <v>8316</v>
      </c>
      <c r="R3431" s="8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6">
        <f t="shared" si="212"/>
        <v>30.152638888888887</v>
      </c>
      <c r="Q3432" s="8" t="s">
        <v>8316</v>
      </c>
      <c r="R3432" s="8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6">
        <f t="shared" si="212"/>
        <v>95.238095238095241</v>
      </c>
      <c r="Q3433" s="8" t="s">
        <v>8316</v>
      </c>
      <c r="R3433" s="8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6">
        <f t="shared" si="212"/>
        <v>52.214285714285715</v>
      </c>
      <c r="Q3434" s="8" t="s">
        <v>8316</v>
      </c>
      <c r="R3434" s="8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6">
        <f t="shared" si="212"/>
        <v>134.1549295774648</v>
      </c>
      <c r="Q3435" s="8" t="s">
        <v>8316</v>
      </c>
      <c r="R3435" s="8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6">
        <f t="shared" si="212"/>
        <v>62.827380952380949</v>
      </c>
      <c r="Q3436" s="8" t="s">
        <v>8316</v>
      </c>
      <c r="R3436" s="8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6">
        <f t="shared" si="212"/>
        <v>58.94736842105263</v>
      </c>
      <c r="Q3437" s="8" t="s">
        <v>8316</v>
      </c>
      <c r="R3437" s="8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6">
        <f t="shared" si="212"/>
        <v>143.1081081081081</v>
      </c>
      <c r="Q3438" s="8" t="s">
        <v>8316</v>
      </c>
      <c r="R3438" s="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6">
        <f t="shared" si="212"/>
        <v>84.166666666666671</v>
      </c>
      <c r="Q3439" s="8" t="s">
        <v>8316</v>
      </c>
      <c r="R3439" s="8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6">
        <f t="shared" si="212"/>
        <v>186.07142857142858</v>
      </c>
      <c r="Q3440" s="8" t="s">
        <v>8316</v>
      </c>
      <c r="R3440" s="8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6">
        <f t="shared" si="212"/>
        <v>89.785555555555561</v>
      </c>
      <c r="Q3441" s="8" t="s">
        <v>8316</v>
      </c>
      <c r="R3441" s="8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6">
        <f t="shared" si="212"/>
        <v>64.157560975609755</v>
      </c>
      <c r="Q3442" s="8" t="s">
        <v>8316</v>
      </c>
      <c r="R3442" s="8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6">
        <f t="shared" si="212"/>
        <v>59.651162790697676</v>
      </c>
      <c r="Q3443" s="8" t="s">
        <v>8316</v>
      </c>
      <c r="R3443" s="8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6">
        <f t="shared" si="212"/>
        <v>31.25</v>
      </c>
      <c r="Q3444" s="8" t="s">
        <v>8316</v>
      </c>
      <c r="R3444" s="8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6">
        <f t="shared" si="212"/>
        <v>41.222222222222221</v>
      </c>
      <c r="Q3445" s="8" t="s">
        <v>8316</v>
      </c>
      <c r="R3445" s="8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6">
        <f t="shared" si="212"/>
        <v>43.35</v>
      </c>
      <c r="Q3446" s="8" t="s">
        <v>8316</v>
      </c>
      <c r="R3446" s="8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6">
        <f t="shared" si="212"/>
        <v>64.516129032258064</v>
      </c>
      <c r="Q3447" s="8" t="s">
        <v>8316</v>
      </c>
      <c r="R3447" s="8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6">
        <f t="shared" si="212"/>
        <v>43.28</v>
      </c>
      <c r="Q3448" s="8" t="s">
        <v>8316</v>
      </c>
      <c r="R3448" s="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6">
        <f t="shared" si="212"/>
        <v>77</v>
      </c>
      <c r="Q3449" s="8" t="s">
        <v>8316</v>
      </c>
      <c r="R3449" s="8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6">
        <f t="shared" si="212"/>
        <v>51.222222222222221</v>
      </c>
      <c r="Q3450" s="8" t="s">
        <v>8316</v>
      </c>
      <c r="R3450" s="8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6">
        <f t="shared" si="212"/>
        <v>68.25</v>
      </c>
      <c r="Q3451" s="8" t="s">
        <v>8316</v>
      </c>
      <c r="R3451" s="8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6">
        <f t="shared" si="212"/>
        <v>19.487179487179485</v>
      </c>
      <c r="Q3452" s="8" t="s">
        <v>8316</v>
      </c>
      <c r="R3452" s="8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6">
        <f t="shared" ref="P3453:P3516" si="216">IFERROR(E3453/L3453, 0)</f>
        <v>41.125</v>
      </c>
      <c r="Q3453" s="8" t="s">
        <v>8316</v>
      </c>
      <c r="R3453" s="8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6">
        <f t="shared" si="216"/>
        <v>41.405405405405403</v>
      </c>
      <c r="Q3454" s="8" t="s">
        <v>8316</v>
      </c>
      <c r="R3454" s="8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6">
        <f t="shared" si="216"/>
        <v>27.5</v>
      </c>
      <c r="Q3455" s="8" t="s">
        <v>8316</v>
      </c>
      <c r="R3455" s="8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6">
        <f t="shared" si="216"/>
        <v>33.571428571428569</v>
      </c>
      <c r="Q3456" s="8" t="s">
        <v>8316</v>
      </c>
      <c r="R3456" s="8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6">
        <f t="shared" si="216"/>
        <v>145.86956521739131</v>
      </c>
      <c r="Q3457" s="8" t="s">
        <v>8316</v>
      </c>
      <c r="R3457" s="8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6">
        <f t="shared" si="216"/>
        <v>358.6875</v>
      </c>
      <c r="Q3458" s="8" t="s">
        <v>8316</v>
      </c>
      <c r="R3458" s="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6">
        <f t="shared" si="216"/>
        <v>50.981818181818184</v>
      </c>
      <c r="Q3459" s="8" t="s">
        <v>8316</v>
      </c>
      <c r="R3459" s="8" t="s">
        <v>8317</v>
      </c>
      <c r="S3459" s="14">
        <f t="shared" ref="S3459:S3522" si="218">(((J3459/60)/60)/24)+DATE(1970,1,1)</f>
        <v>42016.706678240742</v>
      </c>
      <c r="T3459" s="14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6">
        <f t="shared" si="216"/>
        <v>45.037037037037038</v>
      </c>
      <c r="Q3460" s="8" t="s">
        <v>8316</v>
      </c>
      <c r="R3460" s="8" t="s">
        <v>8317</v>
      </c>
      <c r="S3460" s="14">
        <f t="shared" si="218"/>
        <v>42011.202581018515</v>
      </c>
      <c r="T3460" s="14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6">
        <f t="shared" si="216"/>
        <v>17.527777777777779</v>
      </c>
      <c r="Q3461" s="8" t="s">
        <v>8316</v>
      </c>
      <c r="R3461" s="8" t="s">
        <v>8317</v>
      </c>
      <c r="S3461" s="14">
        <f t="shared" si="218"/>
        <v>42480.479861111111</v>
      </c>
      <c r="T3461" s="14">
        <f t="shared" si="21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6">
        <f t="shared" si="216"/>
        <v>50</v>
      </c>
      <c r="Q3462" s="8" t="s">
        <v>8316</v>
      </c>
      <c r="R3462" s="8" t="s">
        <v>8317</v>
      </c>
      <c r="S3462" s="14">
        <f t="shared" si="218"/>
        <v>41852.527222222219</v>
      </c>
      <c r="T3462" s="14">
        <f t="shared" ref="T3462:T3525" si="219"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6">
        <f t="shared" si="216"/>
        <v>57.916666666666664</v>
      </c>
      <c r="Q3463" s="8" t="s">
        <v>8316</v>
      </c>
      <c r="R3463" s="8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6">
        <f t="shared" si="216"/>
        <v>29.705882352941178</v>
      </c>
      <c r="Q3464" s="8" t="s">
        <v>8316</v>
      </c>
      <c r="R3464" s="8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6">
        <f t="shared" si="216"/>
        <v>90.684210526315795</v>
      </c>
      <c r="Q3465" s="8" t="s">
        <v>8316</v>
      </c>
      <c r="R3465" s="8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6">
        <f t="shared" si="216"/>
        <v>55.012688172043013</v>
      </c>
      <c r="Q3466" s="8" t="s">
        <v>8316</v>
      </c>
      <c r="R3466" s="8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6">
        <f t="shared" si="216"/>
        <v>57.222222222222221</v>
      </c>
      <c r="Q3467" s="8" t="s">
        <v>8316</v>
      </c>
      <c r="R3467" s="8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6">
        <f t="shared" si="216"/>
        <v>72.950819672131146</v>
      </c>
      <c r="Q3468" s="8" t="s">
        <v>8316</v>
      </c>
      <c r="R3468" s="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6">
        <f t="shared" si="216"/>
        <v>64.468085106382972</v>
      </c>
      <c r="Q3469" s="8" t="s">
        <v>8316</v>
      </c>
      <c r="R3469" s="8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6">
        <f t="shared" si="216"/>
        <v>716.35294117647061</v>
      </c>
      <c r="Q3470" s="8" t="s">
        <v>8316</v>
      </c>
      <c r="R3470" s="8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6">
        <f t="shared" si="216"/>
        <v>50.396825396825399</v>
      </c>
      <c r="Q3471" s="8" t="s">
        <v>8316</v>
      </c>
      <c r="R3471" s="8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6">
        <f t="shared" si="216"/>
        <v>41.666666666666664</v>
      </c>
      <c r="Q3472" s="8" t="s">
        <v>8316</v>
      </c>
      <c r="R3472" s="8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6">
        <f t="shared" si="216"/>
        <v>35.766666666666666</v>
      </c>
      <c r="Q3473" s="8" t="s">
        <v>8316</v>
      </c>
      <c r="R3473" s="8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6">
        <f t="shared" si="216"/>
        <v>88.739130434782609</v>
      </c>
      <c r="Q3474" s="8" t="s">
        <v>8316</v>
      </c>
      <c r="R3474" s="8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6">
        <f t="shared" si="216"/>
        <v>148.4848484848485</v>
      </c>
      <c r="Q3475" s="8" t="s">
        <v>8316</v>
      </c>
      <c r="R3475" s="8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6">
        <f t="shared" si="216"/>
        <v>51.794871794871796</v>
      </c>
      <c r="Q3476" s="8" t="s">
        <v>8316</v>
      </c>
      <c r="R3476" s="8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6">
        <f t="shared" si="216"/>
        <v>20</v>
      </c>
      <c r="Q3477" s="8" t="s">
        <v>8316</v>
      </c>
      <c r="R3477" s="8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6">
        <f t="shared" si="216"/>
        <v>52</v>
      </c>
      <c r="Q3478" s="8" t="s">
        <v>8316</v>
      </c>
      <c r="R3478" s="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6">
        <f t="shared" si="216"/>
        <v>53.230769230769234</v>
      </c>
      <c r="Q3479" s="8" t="s">
        <v>8316</v>
      </c>
      <c r="R3479" s="8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6">
        <f t="shared" si="216"/>
        <v>39.596491228070178</v>
      </c>
      <c r="Q3480" s="8" t="s">
        <v>8316</v>
      </c>
      <c r="R3480" s="8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6">
        <f t="shared" si="216"/>
        <v>34.25</v>
      </c>
      <c r="Q3481" s="8" t="s">
        <v>8316</v>
      </c>
      <c r="R3481" s="8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6">
        <f t="shared" si="216"/>
        <v>164.61538461538461</v>
      </c>
      <c r="Q3482" s="8" t="s">
        <v>8316</v>
      </c>
      <c r="R3482" s="8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6">
        <f t="shared" si="216"/>
        <v>125.05263157894737</v>
      </c>
      <c r="Q3483" s="8" t="s">
        <v>8316</v>
      </c>
      <c r="R3483" s="8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6">
        <f t="shared" si="216"/>
        <v>51.875</v>
      </c>
      <c r="Q3484" s="8" t="s">
        <v>8316</v>
      </c>
      <c r="R3484" s="8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6">
        <f t="shared" si="216"/>
        <v>40.285714285714285</v>
      </c>
      <c r="Q3485" s="8" t="s">
        <v>8316</v>
      </c>
      <c r="R3485" s="8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6">
        <f t="shared" si="216"/>
        <v>64.909090909090907</v>
      </c>
      <c r="Q3486" s="8" t="s">
        <v>8316</v>
      </c>
      <c r="R3486" s="8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6">
        <f t="shared" si="216"/>
        <v>55.333333333333336</v>
      </c>
      <c r="Q3487" s="8" t="s">
        <v>8316</v>
      </c>
      <c r="R3487" s="8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6">
        <f t="shared" si="216"/>
        <v>83.142857142857139</v>
      </c>
      <c r="Q3488" s="8" t="s">
        <v>8316</v>
      </c>
      <c r="R3488" s="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6">
        <f t="shared" si="216"/>
        <v>38.712121212121211</v>
      </c>
      <c r="Q3489" s="8" t="s">
        <v>8316</v>
      </c>
      <c r="R3489" s="8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6">
        <f t="shared" si="216"/>
        <v>125.37931034482759</v>
      </c>
      <c r="Q3490" s="8" t="s">
        <v>8316</v>
      </c>
      <c r="R3490" s="8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6">
        <f t="shared" si="216"/>
        <v>78.263888888888886</v>
      </c>
      <c r="Q3491" s="8" t="s">
        <v>8316</v>
      </c>
      <c r="R3491" s="8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6">
        <f t="shared" si="216"/>
        <v>47.222222222222221</v>
      </c>
      <c r="Q3492" s="8" t="s">
        <v>8316</v>
      </c>
      <c r="R3492" s="8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6">
        <f t="shared" si="216"/>
        <v>79.099999999999994</v>
      </c>
      <c r="Q3493" s="8" t="s">
        <v>8316</v>
      </c>
      <c r="R3493" s="8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6">
        <f t="shared" si="216"/>
        <v>114.29199999999999</v>
      </c>
      <c r="Q3494" s="8" t="s">
        <v>8316</v>
      </c>
      <c r="R3494" s="8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6">
        <f t="shared" si="216"/>
        <v>51.724137931034484</v>
      </c>
      <c r="Q3495" s="8" t="s">
        <v>8316</v>
      </c>
      <c r="R3495" s="8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6">
        <f t="shared" si="216"/>
        <v>30.76923076923077</v>
      </c>
      <c r="Q3496" s="8" t="s">
        <v>8316</v>
      </c>
      <c r="R3496" s="8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6">
        <f t="shared" si="216"/>
        <v>74.208333333333329</v>
      </c>
      <c r="Q3497" s="8" t="s">
        <v>8316</v>
      </c>
      <c r="R3497" s="8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6">
        <f t="shared" si="216"/>
        <v>47.846153846153847</v>
      </c>
      <c r="Q3498" s="8" t="s">
        <v>8316</v>
      </c>
      <c r="R3498" s="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6">
        <f t="shared" si="216"/>
        <v>34.408163265306122</v>
      </c>
      <c r="Q3499" s="8" t="s">
        <v>8316</v>
      </c>
      <c r="R3499" s="8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6">
        <f t="shared" si="216"/>
        <v>40.238095238095241</v>
      </c>
      <c r="Q3500" s="8" t="s">
        <v>8316</v>
      </c>
      <c r="R3500" s="8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6">
        <f t="shared" si="216"/>
        <v>60.285714285714285</v>
      </c>
      <c r="Q3501" s="8" t="s">
        <v>8316</v>
      </c>
      <c r="R3501" s="8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6">
        <f t="shared" si="216"/>
        <v>25.30952380952381</v>
      </c>
      <c r="Q3502" s="8" t="s">
        <v>8316</v>
      </c>
      <c r="R3502" s="8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6">
        <f t="shared" si="216"/>
        <v>35.952380952380949</v>
      </c>
      <c r="Q3503" s="8" t="s">
        <v>8316</v>
      </c>
      <c r="R3503" s="8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6">
        <f t="shared" si="216"/>
        <v>136</v>
      </c>
      <c r="Q3504" s="8" t="s">
        <v>8316</v>
      </c>
      <c r="R3504" s="8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6">
        <f t="shared" si="216"/>
        <v>70.763157894736835</v>
      </c>
      <c r="Q3505" s="8" t="s">
        <v>8316</v>
      </c>
      <c r="R3505" s="8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6">
        <f t="shared" si="216"/>
        <v>125</v>
      </c>
      <c r="Q3506" s="8" t="s">
        <v>8316</v>
      </c>
      <c r="R3506" s="8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6">
        <f t="shared" si="216"/>
        <v>66.512820512820511</v>
      </c>
      <c r="Q3507" s="8" t="s">
        <v>8316</v>
      </c>
      <c r="R3507" s="8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6">
        <f t="shared" si="216"/>
        <v>105</v>
      </c>
      <c r="Q3508" s="8" t="s">
        <v>8316</v>
      </c>
      <c r="R3508" s="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6">
        <f t="shared" si="216"/>
        <v>145</v>
      </c>
      <c r="Q3509" s="8" t="s">
        <v>8316</v>
      </c>
      <c r="R3509" s="8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6">
        <f t="shared" si="216"/>
        <v>12</v>
      </c>
      <c r="Q3510" s="8" t="s">
        <v>8316</v>
      </c>
      <c r="R3510" s="8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6">
        <f t="shared" si="216"/>
        <v>96.666666666666671</v>
      </c>
      <c r="Q3511" s="8" t="s">
        <v>8316</v>
      </c>
      <c r="R3511" s="8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6">
        <f t="shared" si="216"/>
        <v>60.333333333333336</v>
      </c>
      <c r="Q3512" s="8" t="s">
        <v>8316</v>
      </c>
      <c r="R3512" s="8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6">
        <f t="shared" si="216"/>
        <v>79.89473684210526</v>
      </c>
      <c r="Q3513" s="8" t="s">
        <v>8316</v>
      </c>
      <c r="R3513" s="8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6">
        <f t="shared" si="216"/>
        <v>58.823529411764703</v>
      </c>
      <c r="Q3514" s="8" t="s">
        <v>8316</v>
      </c>
      <c r="R3514" s="8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6">
        <f t="shared" si="216"/>
        <v>75.340909090909093</v>
      </c>
      <c r="Q3515" s="8" t="s">
        <v>8316</v>
      </c>
      <c r="R3515" s="8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6">
        <f t="shared" si="216"/>
        <v>55</v>
      </c>
      <c r="Q3516" s="8" t="s">
        <v>8316</v>
      </c>
      <c r="R3516" s="8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6">
        <f t="shared" ref="P3517:P3580" si="220">IFERROR(E3517/L3517, 0)</f>
        <v>66.956521739130437</v>
      </c>
      <c r="Q3517" s="8" t="s">
        <v>8316</v>
      </c>
      <c r="R3517" s="8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6">
        <f t="shared" si="220"/>
        <v>227.27272727272728</v>
      </c>
      <c r="Q3518" s="8" t="s">
        <v>8316</v>
      </c>
      <c r="R3518" s="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6">
        <f t="shared" si="220"/>
        <v>307.69230769230768</v>
      </c>
      <c r="Q3519" s="8" t="s">
        <v>8316</v>
      </c>
      <c r="R3519" s="8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6">
        <f t="shared" si="220"/>
        <v>50.020909090909093</v>
      </c>
      <c r="Q3520" s="8" t="s">
        <v>8316</v>
      </c>
      <c r="R3520" s="8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6">
        <f t="shared" si="220"/>
        <v>72.392857142857139</v>
      </c>
      <c r="Q3521" s="8" t="s">
        <v>8316</v>
      </c>
      <c r="R3521" s="8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6">
        <f t="shared" si="220"/>
        <v>95.952380952380949</v>
      </c>
      <c r="Q3522" s="8" t="s">
        <v>8316</v>
      </c>
      <c r="R3522" s="8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6">
        <f t="shared" si="220"/>
        <v>45.615384615384613</v>
      </c>
      <c r="Q3523" s="8" t="s">
        <v>8316</v>
      </c>
      <c r="R3523" s="8" t="s">
        <v>8317</v>
      </c>
      <c r="S3523" s="14">
        <f t="shared" ref="S3523:S3586" si="222">(((J3523/60)/60)/24)+DATE(1970,1,1)</f>
        <v>41881.361342592594</v>
      </c>
      <c r="T3523" s="14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6">
        <f t="shared" si="220"/>
        <v>41.029411764705884</v>
      </c>
      <c r="Q3524" s="8" t="s">
        <v>8316</v>
      </c>
      <c r="R3524" s="8" t="s">
        <v>8317</v>
      </c>
      <c r="S3524" s="14">
        <f t="shared" si="222"/>
        <v>42234.789884259255</v>
      </c>
      <c r="T3524" s="14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6">
        <f t="shared" si="220"/>
        <v>56.825000000000003</v>
      </c>
      <c r="Q3525" s="8" t="s">
        <v>8316</v>
      </c>
      <c r="R3525" s="8" t="s">
        <v>8317</v>
      </c>
      <c r="S3525" s="14">
        <f t="shared" si="222"/>
        <v>42581.397546296299</v>
      </c>
      <c r="T3525" s="14">
        <f t="shared" si="21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6">
        <f t="shared" si="220"/>
        <v>137.24324324324326</v>
      </c>
      <c r="Q3526" s="8" t="s">
        <v>8316</v>
      </c>
      <c r="R3526" s="8" t="s">
        <v>8317</v>
      </c>
      <c r="S3526" s="14">
        <f t="shared" si="222"/>
        <v>41880.76357638889</v>
      </c>
      <c r="T3526" s="14">
        <f t="shared" ref="T3526:T3589" si="223"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6">
        <f t="shared" si="220"/>
        <v>75.714285714285708</v>
      </c>
      <c r="Q3527" s="8" t="s">
        <v>8316</v>
      </c>
      <c r="R3527" s="8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6">
        <f t="shared" si="220"/>
        <v>99</v>
      </c>
      <c r="Q3528" s="8" t="s">
        <v>8316</v>
      </c>
      <c r="R3528" s="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6">
        <f t="shared" si="220"/>
        <v>81.569767441860463</v>
      </c>
      <c r="Q3529" s="8" t="s">
        <v>8316</v>
      </c>
      <c r="R3529" s="8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6">
        <f t="shared" si="220"/>
        <v>45.108108108108105</v>
      </c>
      <c r="Q3530" s="8" t="s">
        <v>8316</v>
      </c>
      <c r="R3530" s="8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6">
        <f t="shared" si="220"/>
        <v>36.666666666666664</v>
      </c>
      <c r="Q3531" s="8" t="s">
        <v>8316</v>
      </c>
      <c r="R3531" s="8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6">
        <f t="shared" si="220"/>
        <v>125</v>
      </c>
      <c r="Q3532" s="8" t="s">
        <v>8316</v>
      </c>
      <c r="R3532" s="8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6">
        <f t="shared" si="220"/>
        <v>49.230769230769234</v>
      </c>
      <c r="Q3533" s="8" t="s">
        <v>8316</v>
      </c>
      <c r="R3533" s="8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6">
        <f t="shared" si="220"/>
        <v>42.296296296296298</v>
      </c>
      <c r="Q3534" s="8" t="s">
        <v>8316</v>
      </c>
      <c r="R3534" s="8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6">
        <f t="shared" si="220"/>
        <v>78.875</v>
      </c>
      <c r="Q3535" s="8" t="s">
        <v>8316</v>
      </c>
      <c r="R3535" s="8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6">
        <f t="shared" si="220"/>
        <v>38.284313725490193</v>
      </c>
      <c r="Q3536" s="8" t="s">
        <v>8316</v>
      </c>
      <c r="R3536" s="8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6">
        <f t="shared" si="220"/>
        <v>44.847826086956523</v>
      </c>
      <c r="Q3537" s="8" t="s">
        <v>8316</v>
      </c>
      <c r="R3537" s="8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6">
        <f t="shared" si="220"/>
        <v>13.529411764705882</v>
      </c>
      <c r="Q3538" s="8" t="s">
        <v>8316</v>
      </c>
      <c r="R3538" s="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6">
        <f t="shared" si="220"/>
        <v>43.5</v>
      </c>
      <c r="Q3539" s="8" t="s">
        <v>8316</v>
      </c>
      <c r="R3539" s="8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6">
        <f t="shared" si="220"/>
        <v>30.951807228915662</v>
      </c>
      <c r="Q3540" s="8" t="s">
        <v>8316</v>
      </c>
      <c r="R3540" s="8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6">
        <f t="shared" si="220"/>
        <v>55.230769230769234</v>
      </c>
      <c r="Q3541" s="8" t="s">
        <v>8316</v>
      </c>
      <c r="R3541" s="8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6">
        <f t="shared" si="220"/>
        <v>46.125</v>
      </c>
      <c r="Q3542" s="8" t="s">
        <v>8316</v>
      </c>
      <c r="R3542" s="8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6">
        <f t="shared" si="220"/>
        <v>39.375</v>
      </c>
      <c r="Q3543" s="8" t="s">
        <v>8316</v>
      </c>
      <c r="R3543" s="8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6">
        <f t="shared" si="220"/>
        <v>66.152941176470591</v>
      </c>
      <c r="Q3544" s="8" t="s">
        <v>8316</v>
      </c>
      <c r="R3544" s="8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6">
        <f t="shared" si="220"/>
        <v>54.137931034482762</v>
      </c>
      <c r="Q3545" s="8" t="s">
        <v>8316</v>
      </c>
      <c r="R3545" s="8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6">
        <f t="shared" si="220"/>
        <v>104.16666666666667</v>
      </c>
      <c r="Q3546" s="8" t="s">
        <v>8316</v>
      </c>
      <c r="R3546" s="8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6">
        <f t="shared" si="220"/>
        <v>31.375</v>
      </c>
      <c r="Q3547" s="8" t="s">
        <v>8316</v>
      </c>
      <c r="R3547" s="8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6">
        <f t="shared" si="220"/>
        <v>59.210526315789473</v>
      </c>
      <c r="Q3548" s="8" t="s">
        <v>8316</v>
      </c>
      <c r="R3548" s="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6">
        <f t="shared" si="220"/>
        <v>119.17633928571429</v>
      </c>
      <c r="Q3549" s="8" t="s">
        <v>8316</v>
      </c>
      <c r="R3549" s="8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6">
        <f t="shared" si="220"/>
        <v>164.61538461538461</v>
      </c>
      <c r="Q3550" s="8" t="s">
        <v>8316</v>
      </c>
      <c r="R3550" s="8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6">
        <f t="shared" si="220"/>
        <v>24.285714285714285</v>
      </c>
      <c r="Q3551" s="8" t="s">
        <v>8316</v>
      </c>
      <c r="R3551" s="8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6">
        <f t="shared" si="220"/>
        <v>40.9375</v>
      </c>
      <c r="Q3552" s="8" t="s">
        <v>8316</v>
      </c>
      <c r="R3552" s="8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6">
        <f t="shared" si="220"/>
        <v>61.1</v>
      </c>
      <c r="Q3553" s="8" t="s">
        <v>8316</v>
      </c>
      <c r="R3553" s="8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6">
        <f t="shared" si="220"/>
        <v>38.65</v>
      </c>
      <c r="Q3554" s="8" t="s">
        <v>8316</v>
      </c>
      <c r="R3554" s="8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6">
        <f t="shared" si="220"/>
        <v>56.20192307692308</v>
      </c>
      <c r="Q3555" s="8" t="s">
        <v>8316</v>
      </c>
      <c r="R3555" s="8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6">
        <f t="shared" si="220"/>
        <v>107.00207547169811</v>
      </c>
      <c r="Q3556" s="8" t="s">
        <v>8316</v>
      </c>
      <c r="R3556" s="8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6">
        <f t="shared" si="220"/>
        <v>171.42857142857142</v>
      </c>
      <c r="Q3557" s="8" t="s">
        <v>8316</v>
      </c>
      <c r="R3557" s="8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6">
        <f t="shared" si="220"/>
        <v>110.5</v>
      </c>
      <c r="Q3558" s="8" t="s">
        <v>8316</v>
      </c>
      <c r="R3558" s="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6">
        <f t="shared" si="220"/>
        <v>179.27598566308242</v>
      </c>
      <c r="Q3559" s="8" t="s">
        <v>8316</v>
      </c>
      <c r="R3559" s="8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6">
        <f t="shared" si="220"/>
        <v>22.90909090909091</v>
      </c>
      <c r="Q3560" s="8" t="s">
        <v>8316</v>
      </c>
      <c r="R3560" s="8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6">
        <f t="shared" si="220"/>
        <v>43.125</v>
      </c>
      <c r="Q3561" s="8" t="s">
        <v>8316</v>
      </c>
      <c r="R3561" s="8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6">
        <f t="shared" si="220"/>
        <v>46.891891891891895</v>
      </c>
      <c r="Q3562" s="8" t="s">
        <v>8316</v>
      </c>
      <c r="R3562" s="8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6">
        <f t="shared" si="220"/>
        <v>47.407407407407405</v>
      </c>
      <c r="Q3563" s="8" t="s">
        <v>8316</v>
      </c>
      <c r="R3563" s="8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6">
        <f t="shared" si="220"/>
        <v>15.129032258064516</v>
      </c>
      <c r="Q3564" s="8" t="s">
        <v>8316</v>
      </c>
      <c r="R3564" s="8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6">
        <f t="shared" si="220"/>
        <v>21.098000000000003</v>
      </c>
      <c r="Q3565" s="8" t="s">
        <v>8316</v>
      </c>
      <c r="R3565" s="8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6">
        <f t="shared" si="220"/>
        <v>59.117647058823529</v>
      </c>
      <c r="Q3566" s="8" t="s">
        <v>8316</v>
      </c>
      <c r="R3566" s="8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6">
        <f t="shared" si="220"/>
        <v>97.916666666666671</v>
      </c>
      <c r="Q3567" s="8" t="s">
        <v>8316</v>
      </c>
      <c r="R3567" s="8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6">
        <f t="shared" si="220"/>
        <v>55.131578947368418</v>
      </c>
      <c r="Q3568" s="8" t="s">
        <v>8316</v>
      </c>
      <c r="R3568" s="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6">
        <f t="shared" si="220"/>
        <v>26.536585365853657</v>
      </c>
      <c r="Q3569" s="8" t="s">
        <v>8316</v>
      </c>
      <c r="R3569" s="8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6">
        <f t="shared" si="220"/>
        <v>58.421052631578945</v>
      </c>
      <c r="Q3570" s="8" t="s">
        <v>8316</v>
      </c>
      <c r="R3570" s="8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6">
        <f t="shared" si="220"/>
        <v>122.53658536585365</v>
      </c>
      <c r="Q3571" s="8" t="s">
        <v>8316</v>
      </c>
      <c r="R3571" s="8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6">
        <f t="shared" si="220"/>
        <v>87.961538461538467</v>
      </c>
      <c r="Q3572" s="8" t="s">
        <v>8316</v>
      </c>
      <c r="R3572" s="8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6">
        <f t="shared" si="220"/>
        <v>73.239999999999995</v>
      </c>
      <c r="Q3573" s="8" t="s">
        <v>8316</v>
      </c>
      <c r="R3573" s="8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6">
        <f t="shared" si="220"/>
        <v>55.555555555555557</v>
      </c>
      <c r="Q3574" s="8" t="s">
        <v>8316</v>
      </c>
      <c r="R3574" s="8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6">
        <f t="shared" si="220"/>
        <v>39.53846153846154</v>
      </c>
      <c r="Q3575" s="8" t="s">
        <v>8316</v>
      </c>
      <c r="R3575" s="8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6">
        <f t="shared" si="220"/>
        <v>136.77777777777777</v>
      </c>
      <c r="Q3576" s="8" t="s">
        <v>8316</v>
      </c>
      <c r="R3576" s="8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6">
        <f t="shared" si="220"/>
        <v>99.343137254901961</v>
      </c>
      <c r="Q3577" s="8" t="s">
        <v>8316</v>
      </c>
      <c r="R3577" s="8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6">
        <f t="shared" si="220"/>
        <v>20</v>
      </c>
      <c r="Q3578" s="8" t="s">
        <v>8316</v>
      </c>
      <c r="R3578" s="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6">
        <f t="shared" si="220"/>
        <v>28.888888888888889</v>
      </c>
      <c r="Q3579" s="8" t="s">
        <v>8316</v>
      </c>
      <c r="R3579" s="8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6">
        <f t="shared" si="220"/>
        <v>40.545945945945945</v>
      </c>
      <c r="Q3580" s="8" t="s">
        <v>8316</v>
      </c>
      <c r="R3580" s="8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6">
        <f t="shared" ref="P3581:P3644" si="224">IFERROR(E3581/L3581, 0)</f>
        <v>35.714285714285715</v>
      </c>
      <c r="Q3581" s="8" t="s">
        <v>8316</v>
      </c>
      <c r="R3581" s="8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6">
        <f t="shared" si="224"/>
        <v>37.962962962962962</v>
      </c>
      <c r="Q3582" s="8" t="s">
        <v>8316</v>
      </c>
      <c r="R3582" s="8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6">
        <f t="shared" si="224"/>
        <v>33.333333333333336</v>
      </c>
      <c r="Q3583" s="8" t="s">
        <v>8316</v>
      </c>
      <c r="R3583" s="8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6">
        <f t="shared" si="224"/>
        <v>58.571428571428569</v>
      </c>
      <c r="Q3584" s="8" t="s">
        <v>8316</v>
      </c>
      <c r="R3584" s="8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6">
        <f t="shared" si="224"/>
        <v>135.625</v>
      </c>
      <c r="Q3585" s="8" t="s">
        <v>8316</v>
      </c>
      <c r="R3585" s="8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6">
        <f t="shared" si="224"/>
        <v>30.9375</v>
      </c>
      <c r="Q3586" s="8" t="s">
        <v>8316</v>
      </c>
      <c r="R3586" s="8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6">
        <f t="shared" si="224"/>
        <v>176.08695652173913</v>
      </c>
      <c r="Q3587" s="8" t="s">
        <v>8316</v>
      </c>
      <c r="R3587" s="8" t="s">
        <v>8317</v>
      </c>
      <c r="S3587" s="14">
        <f t="shared" ref="S3587:S3650" si="226">(((J3587/60)/60)/24)+DATE(1970,1,1)</f>
        <v>41964.716319444444</v>
      </c>
      <c r="T3587" s="14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6">
        <f t="shared" si="224"/>
        <v>151.9814814814815</v>
      </c>
      <c r="Q3588" s="8" t="s">
        <v>8316</v>
      </c>
      <c r="R3588" s="8" t="s">
        <v>8317</v>
      </c>
      <c r="S3588" s="14">
        <f t="shared" si="226"/>
        <v>42576.697569444441</v>
      </c>
      <c r="T3588" s="14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6">
        <f t="shared" si="224"/>
        <v>22.607142857142858</v>
      </c>
      <c r="Q3589" s="8" t="s">
        <v>8316</v>
      </c>
      <c r="R3589" s="8" t="s">
        <v>8317</v>
      </c>
      <c r="S3589" s="14">
        <f t="shared" si="226"/>
        <v>42503.539976851855</v>
      </c>
      <c r="T3589" s="14">
        <f t="shared" si="22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6">
        <f t="shared" si="224"/>
        <v>18.272727272727273</v>
      </c>
      <c r="Q3590" s="8" t="s">
        <v>8316</v>
      </c>
      <c r="R3590" s="8" t="s">
        <v>8317</v>
      </c>
      <c r="S3590" s="14">
        <f t="shared" si="226"/>
        <v>42101.828819444447</v>
      </c>
      <c r="T3590" s="14">
        <f t="shared" ref="T3590:T3653" si="227"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6">
        <f t="shared" si="224"/>
        <v>82.258064516129039</v>
      </c>
      <c r="Q3591" s="8" t="s">
        <v>8316</v>
      </c>
      <c r="R3591" s="8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6">
        <f t="shared" si="224"/>
        <v>68.534246575342465</v>
      </c>
      <c r="Q3592" s="8" t="s">
        <v>8316</v>
      </c>
      <c r="R3592" s="8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6">
        <f t="shared" si="224"/>
        <v>68.055555555555557</v>
      </c>
      <c r="Q3593" s="8" t="s">
        <v>8316</v>
      </c>
      <c r="R3593" s="8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6">
        <f t="shared" si="224"/>
        <v>72.714285714285708</v>
      </c>
      <c r="Q3594" s="8" t="s">
        <v>8316</v>
      </c>
      <c r="R3594" s="8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6">
        <f t="shared" si="224"/>
        <v>77.186046511627907</v>
      </c>
      <c r="Q3595" s="8" t="s">
        <v>8316</v>
      </c>
      <c r="R3595" s="8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6">
        <f t="shared" si="224"/>
        <v>55.972222222222221</v>
      </c>
      <c r="Q3596" s="8" t="s">
        <v>8316</v>
      </c>
      <c r="R3596" s="8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6">
        <f t="shared" si="224"/>
        <v>49.693548387096776</v>
      </c>
      <c r="Q3597" s="8" t="s">
        <v>8316</v>
      </c>
      <c r="R3597" s="8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6">
        <f t="shared" si="224"/>
        <v>79</v>
      </c>
      <c r="Q3598" s="8" t="s">
        <v>8316</v>
      </c>
      <c r="R3598" s="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6">
        <f t="shared" si="224"/>
        <v>77.727272727272734</v>
      </c>
      <c r="Q3599" s="8" t="s">
        <v>8316</v>
      </c>
      <c r="R3599" s="8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6">
        <f t="shared" si="224"/>
        <v>40.777777777777779</v>
      </c>
      <c r="Q3600" s="8" t="s">
        <v>8316</v>
      </c>
      <c r="R3600" s="8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6">
        <f t="shared" si="224"/>
        <v>59.411764705882355</v>
      </c>
      <c r="Q3601" s="8" t="s">
        <v>8316</v>
      </c>
      <c r="R3601" s="8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6">
        <f t="shared" si="224"/>
        <v>3.25</v>
      </c>
      <c r="Q3602" s="8" t="s">
        <v>8316</v>
      </c>
      <c r="R3602" s="8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6">
        <f t="shared" si="224"/>
        <v>39.377358490566039</v>
      </c>
      <c r="Q3603" s="8" t="s">
        <v>8316</v>
      </c>
      <c r="R3603" s="8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6">
        <f t="shared" si="224"/>
        <v>81.673469387755105</v>
      </c>
      <c r="Q3604" s="8" t="s">
        <v>8316</v>
      </c>
      <c r="R3604" s="8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6">
        <f t="shared" si="224"/>
        <v>44.912280701754383</v>
      </c>
      <c r="Q3605" s="8" t="s">
        <v>8316</v>
      </c>
      <c r="R3605" s="8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6">
        <f t="shared" si="224"/>
        <v>49.05797101449275</v>
      </c>
      <c r="Q3606" s="8" t="s">
        <v>8316</v>
      </c>
      <c r="R3606" s="8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6">
        <f t="shared" si="224"/>
        <v>30.666666666666668</v>
      </c>
      <c r="Q3607" s="8" t="s">
        <v>8316</v>
      </c>
      <c r="R3607" s="8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6">
        <f t="shared" si="224"/>
        <v>61.0625</v>
      </c>
      <c r="Q3608" s="8" t="s">
        <v>8316</v>
      </c>
      <c r="R3608" s="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6">
        <f t="shared" si="224"/>
        <v>29</v>
      </c>
      <c r="Q3609" s="8" t="s">
        <v>8316</v>
      </c>
      <c r="R3609" s="8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6">
        <f t="shared" si="224"/>
        <v>29.62962962962963</v>
      </c>
      <c r="Q3610" s="8" t="s">
        <v>8316</v>
      </c>
      <c r="R3610" s="8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6">
        <f t="shared" si="224"/>
        <v>143.0952380952381</v>
      </c>
      <c r="Q3611" s="8" t="s">
        <v>8316</v>
      </c>
      <c r="R3611" s="8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6">
        <f t="shared" si="224"/>
        <v>52.354838709677416</v>
      </c>
      <c r="Q3612" s="8" t="s">
        <v>8316</v>
      </c>
      <c r="R3612" s="8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6">
        <f t="shared" si="224"/>
        <v>66.666666666666671</v>
      </c>
      <c r="Q3613" s="8" t="s">
        <v>8316</v>
      </c>
      <c r="R3613" s="8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6">
        <f t="shared" si="224"/>
        <v>126.66666666666667</v>
      </c>
      <c r="Q3614" s="8" t="s">
        <v>8316</v>
      </c>
      <c r="R3614" s="8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6">
        <f t="shared" si="224"/>
        <v>62.5</v>
      </c>
      <c r="Q3615" s="8" t="s">
        <v>8316</v>
      </c>
      <c r="R3615" s="8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6">
        <f t="shared" si="224"/>
        <v>35.492957746478872</v>
      </c>
      <c r="Q3616" s="8" t="s">
        <v>8316</v>
      </c>
      <c r="R3616" s="8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6">
        <f t="shared" si="224"/>
        <v>37.083333333333336</v>
      </c>
      <c r="Q3617" s="8" t="s">
        <v>8316</v>
      </c>
      <c r="R3617" s="8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6">
        <f t="shared" si="224"/>
        <v>69.333333333333329</v>
      </c>
      <c r="Q3618" s="8" t="s">
        <v>8316</v>
      </c>
      <c r="R3618" s="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6">
        <f t="shared" si="224"/>
        <v>17.254901960784313</v>
      </c>
      <c r="Q3619" s="8" t="s">
        <v>8316</v>
      </c>
      <c r="R3619" s="8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6">
        <f t="shared" si="224"/>
        <v>36.071428571428569</v>
      </c>
      <c r="Q3620" s="8" t="s">
        <v>8316</v>
      </c>
      <c r="R3620" s="8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6">
        <f t="shared" si="224"/>
        <v>66.470588235294116</v>
      </c>
      <c r="Q3621" s="8" t="s">
        <v>8316</v>
      </c>
      <c r="R3621" s="8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6">
        <f t="shared" si="224"/>
        <v>56.065989847715734</v>
      </c>
      <c r="Q3622" s="8" t="s">
        <v>8316</v>
      </c>
      <c r="R3622" s="8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6">
        <f t="shared" si="224"/>
        <v>47.028571428571432</v>
      </c>
      <c r="Q3623" s="8" t="s">
        <v>8316</v>
      </c>
      <c r="R3623" s="8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6">
        <f t="shared" si="224"/>
        <v>47.666190476190479</v>
      </c>
      <c r="Q3624" s="8" t="s">
        <v>8316</v>
      </c>
      <c r="R3624" s="8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6">
        <f t="shared" si="224"/>
        <v>88.235294117647058</v>
      </c>
      <c r="Q3625" s="8" t="s">
        <v>8316</v>
      </c>
      <c r="R3625" s="8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6">
        <f t="shared" si="224"/>
        <v>80.717948717948715</v>
      </c>
      <c r="Q3626" s="8" t="s">
        <v>8316</v>
      </c>
      <c r="R3626" s="8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6">
        <f t="shared" si="224"/>
        <v>39.487179487179489</v>
      </c>
      <c r="Q3627" s="8" t="s">
        <v>8316</v>
      </c>
      <c r="R3627" s="8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6">
        <f t="shared" si="224"/>
        <v>84.854166666666671</v>
      </c>
      <c r="Q3628" s="8" t="s">
        <v>8316</v>
      </c>
      <c r="R3628" s="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6">
        <f t="shared" si="224"/>
        <v>68.965517241379317</v>
      </c>
      <c r="Q3629" s="8" t="s">
        <v>8316</v>
      </c>
      <c r="R3629" s="8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6">
        <f t="shared" si="224"/>
        <v>0</v>
      </c>
      <c r="Q3630" s="8" t="s">
        <v>8316</v>
      </c>
      <c r="R3630" s="8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6">
        <f t="shared" si="224"/>
        <v>1</v>
      </c>
      <c r="Q3631" s="8" t="s">
        <v>8316</v>
      </c>
      <c r="R3631" s="8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6">
        <f t="shared" si="224"/>
        <v>1</v>
      </c>
      <c r="Q3632" s="8" t="s">
        <v>8316</v>
      </c>
      <c r="R3632" s="8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6">
        <f t="shared" si="224"/>
        <v>147.88135593220338</v>
      </c>
      <c r="Q3633" s="8" t="s">
        <v>8316</v>
      </c>
      <c r="R3633" s="8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6">
        <f t="shared" si="224"/>
        <v>100</v>
      </c>
      <c r="Q3634" s="8" t="s">
        <v>8316</v>
      </c>
      <c r="R3634" s="8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6">
        <f t="shared" si="224"/>
        <v>56.838709677419352</v>
      </c>
      <c r="Q3635" s="8" t="s">
        <v>8316</v>
      </c>
      <c r="R3635" s="8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6">
        <f t="shared" si="224"/>
        <v>176.94444444444446</v>
      </c>
      <c r="Q3636" s="8" t="s">
        <v>8316</v>
      </c>
      <c r="R3636" s="8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6">
        <f t="shared" si="224"/>
        <v>127.6</v>
      </c>
      <c r="Q3637" s="8" t="s">
        <v>8316</v>
      </c>
      <c r="R3637" s="8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6">
        <f t="shared" si="224"/>
        <v>0</v>
      </c>
      <c r="Q3638" s="8" t="s">
        <v>8316</v>
      </c>
      <c r="R3638" s="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6">
        <f t="shared" si="224"/>
        <v>66.142857142857139</v>
      </c>
      <c r="Q3639" s="8" t="s">
        <v>8316</v>
      </c>
      <c r="R3639" s="8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6">
        <f t="shared" si="224"/>
        <v>108</v>
      </c>
      <c r="Q3640" s="8" t="s">
        <v>8316</v>
      </c>
      <c r="R3640" s="8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6">
        <f t="shared" si="224"/>
        <v>1</v>
      </c>
      <c r="Q3641" s="8" t="s">
        <v>8316</v>
      </c>
      <c r="R3641" s="8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6">
        <f t="shared" si="224"/>
        <v>18.333333333333332</v>
      </c>
      <c r="Q3642" s="8" t="s">
        <v>8316</v>
      </c>
      <c r="R3642" s="8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6">
        <f t="shared" si="224"/>
        <v>0</v>
      </c>
      <c r="Q3643" s="8" t="s">
        <v>8316</v>
      </c>
      <c r="R3643" s="8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6">
        <f t="shared" si="224"/>
        <v>7.5</v>
      </c>
      <c r="Q3644" s="8" t="s">
        <v>8316</v>
      </c>
      <c r="R3644" s="8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6">
        <f t="shared" ref="P3645:P3708" si="228">IFERROR(E3645/L3645, 0)</f>
        <v>0</v>
      </c>
      <c r="Q3645" s="8" t="s">
        <v>8316</v>
      </c>
      <c r="R3645" s="8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6">
        <f t="shared" si="228"/>
        <v>68.416666666666671</v>
      </c>
      <c r="Q3646" s="8" t="s">
        <v>8316</v>
      </c>
      <c r="R3646" s="8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6">
        <f t="shared" si="228"/>
        <v>1</v>
      </c>
      <c r="Q3647" s="8" t="s">
        <v>8316</v>
      </c>
      <c r="R3647" s="8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6">
        <f t="shared" si="228"/>
        <v>60.125</v>
      </c>
      <c r="Q3648" s="8" t="s">
        <v>8316</v>
      </c>
      <c r="R3648" s="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6">
        <f t="shared" si="228"/>
        <v>15</v>
      </c>
      <c r="Q3649" s="8" t="s">
        <v>8316</v>
      </c>
      <c r="R3649" s="8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6">
        <f t="shared" si="228"/>
        <v>550.04109589041093</v>
      </c>
      <c r="Q3650" s="8" t="s">
        <v>8316</v>
      </c>
      <c r="R3650" s="8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6">
        <f t="shared" si="228"/>
        <v>97.5</v>
      </c>
      <c r="Q3651" s="8" t="s">
        <v>8316</v>
      </c>
      <c r="R3651" s="8" t="s">
        <v>8317</v>
      </c>
      <c r="S3651" s="14">
        <f t="shared" ref="S3651:S3714" si="230">(((J3651/60)/60)/24)+DATE(1970,1,1)</f>
        <v>41780.712893518517</v>
      </c>
      <c r="T3651" s="14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6">
        <f t="shared" si="228"/>
        <v>29.411764705882351</v>
      </c>
      <c r="Q3652" s="8" t="s">
        <v>8316</v>
      </c>
      <c r="R3652" s="8" t="s">
        <v>8317</v>
      </c>
      <c r="S3652" s="14">
        <f t="shared" si="230"/>
        <v>42381.478981481487</v>
      </c>
      <c r="T3652" s="14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6">
        <f t="shared" si="228"/>
        <v>57.777777777777779</v>
      </c>
      <c r="Q3653" s="8" t="s">
        <v>8316</v>
      </c>
      <c r="R3653" s="8" t="s">
        <v>8317</v>
      </c>
      <c r="S3653" s="14">
        <f t="shared" si="230"/>
        <v>41828.646319444444</v>
      </c>
      <c r="T3653" s="14">
        <f t="shared" si="22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6">
        <f t="shared" si="228"/>
        <v>44.235294117647058</v>
      </c>
      <c r="Q3654" s="8" t="s">
        <v>8316</v>
      </c>
      <c r="R3654" s="8" t="s">
        <v>8317</v>
      </c>
      <c r="S3654" s="14">
        <f t="shared" si="230"/>
        <v>42596.644699074073</v>
      </c>
      <c r="T3654" s="14">
        <f t="shared" ref="T3654:T3717" si="231"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6">
        <f t="shared" si="228"/>
        <v>60.909090909090907</v>
      </c>
      <c r="Q3655" s="8" t="s">
        <v>8316</v>
      </c>
      <c r="R3655" s="8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6">
        <f t="shared" si="228"/>
        <v>68.84210526315789</v>
      </c>
      <c r="Q3656" s="8" t="s">
        <v>8316</v>
      </c>
      <c r="R3656" s="8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6">
        <f t="shared" si="228"/>
        <v>73.582278481012665</v>
      </c>
      <c r="Q3657" s="8" t="s">
        <v>8316</v>
      </c>
      <c r="R3657" s="8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6">
        <f t="shared" si="228"/>
        <v>115.02173913043478</v>
      </c>
      <c r="Q3658" s="8" t="s">
        <v>8316</v>
      </c>
      <c r="R3658" s="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6">
        <f t="shared" si="228"/>
        <v>110.75</v>
      </c>
      <c r="Q3659" s="8" t="s">
        <v>8316</v>
      </c>
      <c r="R3659" s="8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6">
        <f t="shared" si="228"/>
        <v>75.5</v>
      </c>
      <c r="Q3660" s="8" t="s">
        <v>8316</v>
      </c>
      <c r="R3660" s="8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6">
        <f t="shared" si="228"/>
        <v>235.46153846153845</v>
      </c>
      <c r="Q3661" s="8" t="s">
        <v>8316</v>
      </c>
      <c r="R3661" s="8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6">
        <f t="shared" si="228"/>
        <v>11.363636363636363</v>
      </c>
      <c r="Q3662" s="8" t="s">
        <v>8316</v>
      </c>
      <c r="R3662" s="8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6">
        <f t="shared" si="228"/>
        <v>92.5</v>
      </c>
      <c r="Q3663" s="8" t="s">
        <v>8316</v>
      </c>
      <c r="R3663" s="8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6">
        <f t="shared" si="228"/>
        <v>202.85</v>
      </c>
      <c r="Q3664" s="8" t="s">
        <v>8316</v>
      </c>
      <c r="R3664" s="8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6">
        <f t="shared" si="228"/>
        <v>26</v>
      </c>
      <c r="Q3665" s="8" t="s">
        <v>8316</v>
      </c>
      <c r="R3665" s="8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6">
        <f t="shared" si="228"/>
        <v>46.05263157894737</v>
      </c>
      <c r="Q3666" s="8" t="s">
        <v>8316</v>
      </c>
      <c r="R3666" s="8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6">
        <f t="shared" si="228"/>
        <v>51</v>
      </c>
      <c r="Q3667" s="8" t="s">
        <v>8316</v>
      </c>
      <c r="R3667" s="8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6">
        <f t="shared" si="228"/>
        <v>31.578947368421051</v>
      </c>
      <c r="Q3668" s="8" t="s">
        <v>8316</v>
      </c>
      <c r="R3668" s="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6">
        <f t="shared" si="228"/>
        <v>53.363965517241382</v>
      </c>
      <c r="Q3669" s="8" t="s">
        <v>8316</v>
      </c>
      <c r="R3669" s="8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6">
        <f t="shared" si="228"/>
        <v>36.964285714285715</v>
      </c>
      <c r="Q3670" s="8" t="s">
        <v>8316</v>
      </c>
      <c r="R3670" s="8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6">
        <f t="shared" si="228"/>
        <v>81.294117647058826</v>
      </c>
      <c r="Q3671" s="8" t="s">
        <v>8316</v>
      </c>
      <c r="R3671" s="8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6">
        <f t="shared" si="228"/>
        <v>20.083333333333332</v>
      </c>
      <c r="Q3672" s="8" t="s">
        <v>8316</v>
      </c>
      <c r="R3672" s="8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6">
        <f t="shared" si="228"/>
        <v>88.25</v>
      </c>
      <c r="Q3673" s="8" t="s">
        <v>8316</v>
      </c>
      <c r="R3673" s="8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6">
        <f t="shared" si="228"/>
        <v>53.438596491228068</v>
      </c>
      <c r="Q3674" s="8" t="s">
        <v>8316</v>
      </c>
      <c r="R3674" s="8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6">
        <f t="shared" si="228"/>
        <v>39.868421052631582</v>
      </c>
      <c r="Q3675" s="8" t="s">
        <v>8316</v>
      </c>
      <c r="R3675" s="8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6">
        <f t="shared" si="228"/>
        <v>145.16129032258064</v>
      </c>
      <c r="Q3676" s="8" t="s">
        <v>8316</v>
      </c>
      <c r="R3676" s="8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6">
        <f t="shared" si="228"/>
        <v>23.333333333333332</v>
      </c>
      <c r="Q3677" s="8" t="s">
        <v>8316</v>
      </c>
      <c r="R3677" s="8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6">
        <f t="shared" si="228"/>
        <v>64.375</v>
      </c>
      <c r="Q3678" s="8" t="s">
        <v>8316</v>
      </c>
      <c r="R3678" s="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6">
        <f t="shared" si="228"/>
        <v>62.052763819095475</v>
      </c>
      <c r="Q3679" s="8" t="s">
        <v>8316</v>
      </c>
      <c r="R3679" s="8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6">
        <f t="shared" si="228"/>
        <v>66.129032258064512</v>
      </c>
      <c r="Q3680" s="8" t="s">
        <v>8316</v>
      </c>
      <c r="R3680" s="8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6">
        <f t="shared" si="228"/>
        <v>73.400000000000006</v>
      </c>
      <c r="Q3681" s="8" t="s">
        <v>8316</v>
      </c>
      <c r="R3681" s="8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6">
        <f t="shared" si="228"/>
        <v>99.5</v>
      </c>
      <c r="Q3682" s="8" t="s">
        <v>8316</v>
      </c>
      <c r="R3682" s="8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6">
        <f t="shared" si="228"/>
        <v>62.166666666666664</v>
      </c>
      <c r="Q3683" s="8" t="s">
        <v>8316</v>
      </c>
      <c r="R3683" s="8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6">
        <f t="shared" si="228"/>
        <v>62.328358208955223</v>
      </c>
      <c r="Q3684" s="8" t="s">
        <v>8316</v>
      </c>
      <c r="R3684" s="8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6">
        <f t="shared" si="228"/>
        <v>58.787878787878789</v>
      </c>
      <c r="Q3685" s="8" t="s">
        <v>8316</v>
      </c>
      <c r="R3685" s="8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6">
        <f t="shared" si="228"/>
        <v>45.347826086956523</v>
      </c>
      <c r="Q3686" s="8" t="s">
        <v>8316</v>
      </c>
      <c r="R3686" s="8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6">
        <f t="shared" si="228"/>
        <v>41.944444444444443</v>
      </c>
      <c r="Q3687" s="8" t="s">
        <v>8316</v>
      </c>
      <c r="R3687" s="8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6">
        <f t="shared" si="228"/>
        <v>59.166666666666664</v>
      </c>
      <c r="Q3688" s="8" t="s">
        <v>8316</v>
      </c>
      <c r="R3688" s="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6">
        <f t="shared" si="228"/>
        <v>200.49</v>
      </c>
      <c r="Q3689" s="8" t="s">
        <v>8316</v>
      </c>
      <c r="R3689" s="8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6">
        <f t="shared" si="228"/>
        <v>83.974358974358978</v>
      </c>
      <c r="Q3690" s="8" t="s">
        <v>8316</v>
      </c>
      <c r="R3690" s="8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6">
        <f t="shared" si="228"/>
        <v>57.258064516129032</v>
      </c>
      <c r="Q3691" s="8" t="s">
        <v>8316</v>
      </c>
      <c r="R3691" s="8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6">
        <f t="shared" si="228"/>
        <v>58.064516129032256</v>
      </c>
      <c r="Q3692" s="8" t="s">
        <v>8316</v>
      </c>
      <c r="R3692" s="8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6">
        <f t="shared" si="228"/>
        <v>186.80291970802921</v>
      </c>
      <c r="Q3693" s="8" t="s">
        <v>8316</v>
      </c>
      <c r="R3693" s="8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6">
        <f t="shared" si="228"/>
        <v>74.117647058823536</v>
      </c>
      <c r="Q3694" s="8" t="s">
        <v>8316</v>
      </c>
      <c r="R3694" s="8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6">
        <f t="shared" si="228"/>
        <v>30.714285714285715</v>
      </c>
      <c r="Q3695" s="8" t="s">
        <v>8316</v>
      </c>
      <c r="R3695" s="8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6">
        <f t="shared" si="228"/>
        <v>62.666666666666664</v>
      </c>
      <c r="Q3696" s="8" t="s">
        <v>8316</v>
      </c>
      <c r="R3696" s="8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6">
        <f t="shared" si="228"/>
        <v>121.36363636363636</v>
      </c>
      <c r="Q3697" s="8" t="s">
        <v>8316</v>
      </c>
      <c r="R3697" s="8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6">
        <f t="shared" si="228"/>
        <v>39.743589743589745</v>
      </c>
      <c r="Q3698" s="8" t="s">
        <v>8316</v>
      </c>
      <c r="R3698" s="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6">
        <f t="shared" si="228"/>
        <v>72</v>
      </c>
      <c r="Q3699" s="8" t="s">
        <v>8316</v>
      </c>
      <c r="R3699" s="8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6">
        <f t="shared" si="228"/>
        <v>40.632352941176471</v>
      </c>
      <c r="Q3700" s="8" t="s">
        <v>8316</v>
      </c>
      <c r="R3700" s="8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6">
        <f t="shared" si="228"/>
        <v>63</v>
      </c>
      <c r="Q3701" s="8" t="s">
        <v>8316</v>
      </c>
      <c r="R3701" s="8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6">
        <f t="shared" si="228"/>
        <v>33.666666666666664</v>
      </c>
      <c r="Q3702" s="8" t="s">
        <v>8316</v>
      </c>
      <c r="R3702" s="8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6">
        <f t="shared" si="228"/>
        <v>38.589743589743591</v>
      </c>
      <c r="Q3703" s="8" t="s">
        <v>8316</v>
      </c>
      <c r="R3703" s="8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6">
        <f t="shared" si="228"/>
        <v>155.95238095238096</v>
      </c>
      <c r="Q3704" s="8" t="s">
        <v>8316</v>
      </c>
      <c r="R3704" s="8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6">
        <f t="shared" si="228"/>
        <v>43.2</v>
      </c>
      <c r="Q3705" s="8" t="s">
        <v>8316</v>
      </c>
      <c r="R3705" s="8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6">
        <f t="shared" si="228"/>
        <v>15.148518518518518</v>
      </c>
      <c r="Q3706" s="8" t="s">
        <v>8316</v>
      </c>
      <c r="R3706" s="8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6">
        <f t="shared" si="228"/>
        <v>83.571428571428569</v>
      </c>
      <c r="Q3707" s="8" t="s">
        <v>8316</v>
      </c>
      <c r="R3707" s="8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6">
        <f t="shared" si="228"/>
        <v>140</v>
      </c>
      <c r="Q3708" s="8" t="s">
        <v>8316</v>
      </c>
      <c r="R3708" s="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6">
        <f t="shared" ref="P3709:P3772" si="232">IFERROR(E3709/L3709, 0)</f>
        <v>80.869565217391298</v>
      </c>
      <c r="Q3709" s="8" t="s">
        <v>8316</v>
      </c>
      <c r="R3709" s="8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6">
        <f t="shared" si="232"/>
        <v>53.846153846153847</v>
      </c>
      <c r="Q3710" s="8" t="s">
        <v>8316</v>
      </c>
      <c r="R3710" s="8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6">
        <f t="shared" si="232"/>
        <v>30.928571428571427</v>
      </c>
      <c r="Q3711" s="8" t="s">
        <v>8316</v>
      </c>
      <c r="R3711" s="8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6">
        <f t="shared" si="232"/>
        <v>67.962962962962962</v>
      </c>
      <c r="Q3712" s="8" t="s">
        <v>8316</v>
      </c>
      <c r="R3712" s="8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6">
        <f t="shared" si="232"/>
        <v>27.142857142857142</v>
      </c>
      <c r="Q3713" s="8" t="s">
        <v>8316</v>
      </c>
      <c r="R3713" s="8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6">
        <f t="shared" si="232"/>
        <v>110.86538461538461</v>
      </c>
      <c r="Q3714" s="8" t="s">
        <v>8316</v>
      </c>
      <c r="R3714" s="8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6">
        <f t="shared" si="232"/>
        <v>106.84210526315789</v>
      </c>
      <c r="Q3715" s="8" t="s">
        <v>8316</v>
      </c>
      <c r="R3715" s="8" t="s">
        <v>8317</v>
      </c>
      <c r="S3715" s="14">
        <f t="shared" ref="S3715:S3778" si="234">(((J3715/60)/60)/24)+DATE(1970,1,1)</f>
        <v>42505.738032407404</v>
      </c>
      <c r="T3715" s="14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6">
        <f t="shared" si="232"/>
        <v>105.51546391752578</v>
      </c>
      <c r="Q3716" s="8" t="s">
        <v>8316</v>
      </c>
      <c r="R3716" s="8" t="s">
        <v>8317</v>
      </c>
      <c r="S3716" s="14">
        <f t="shared" si="234"/>
        <v>42118.556331018524</v>
      </c>
      <c r="T3716" s="14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6">
        <f t="shared" si="232"/>
        <v>132.96296296296296</v>
      </c>
      <c r="Q3717" s="8" t="s">
        <v>8316</v>
      </c>
      <c r="R3717" s="8" t="s">
        <v>8317</v>
      </c>
      <c r="S3717" s="14">
        <f t="shared" si="234"/>
        <v>42036.995590277773</v>
      </c>
      <c r="T3717" s="14">
        <f t="shared" si="23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6">
        <f t="shared" si="232"/>
        <v>51.916666666666664</v>
      </c>
      <c r="Q3718" s="8" t="s">
        <v>8316</v>
      </c>
      <c r="R3718" s="8" t="s">
        <v>8317</v>
      </c>
      <c r="S3718" s="14">
        <f t="shared" si="234"/>
        <v>42360.887835648144</v>
      </c>
      <c r="T3718" s="14">
        <f t="shared" ref="T3718:T3781" si="235"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6">
        <f t="shared" si="232"/>
        <v>310</v>
      </c>
      <c r="Q3719" s="8" t="s">
        <v>8316</v>
      </c>
      <c r="R3719" s="8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6">
        <f t="shared" si="232"/>
        <v>26.021739130434781</v>
      </c>
      <c r="Q3720" s="8" t="s">
        <v>8316</v>
      </c>
      <c r="R3720" s="8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6">
        <f t="shared" si="232"/>
        <v>105</v>
      </c>
      <c r="Q3721" s="8" t="s">
        <v>8316</v>
      </c>
      <c r="R3721" s="8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6">
        <f t="shared" si="232"/>
        <v>86.224999999999994</v>
      </c>
      <c r="Q3722" s="8" t="s">
        <v>8316</v>
      </c>
      <c r="R3722" s="8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6">
        <f t="shared" si="232"/>
        <v>114.54545454545455</v>
      </c>
      <c r="Q3723" s="8" t="s">
        <v>8316</v>
      </c>
      <c r="R3723" s="8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6">
        <f t="shared" si="232"/>
        <v>47.657142857142858</v>
      </c>
      <c r="Q3724" s="8" t="s">
        <v>8316</v>
      </c>
      <c r="R3724" s="8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6">
        <f t="shared" si="232"/>
        <v>72.888888888888886</v>
      </c>
      <c r="Q3725" s="8" t="s">
        <v>8316</v>
      </c>
      <c r="R3725" s="8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6">
        <f t="shared" si="232"/>
        <v>49.545505617977533</v>
      </c>
      <c r="Q3726" s="8" t="s">
        <v>8316</v>
      </c>
      <c r="R3726" s="8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6">
        <f t="shared" si="232"/>
        <v>25.4</v>
      </c>
      <c r="Q3727" s="8" t="s">
        <v>8316</v>
      </c>
      <c r="R3727" s="8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6">
        <f t="shared" si="232"/>
        <v>62.586956521739133</v>
      </c>
      <c r="Q3728" s="8" t="s">
        <v>8316</v>
      </c>
      <c r="R3728" s="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6">
        <f t="shared" si="232"/>
        <v>61.060606060606062</v>
      </c>
      <c r="Q3729" s="8" t="s">
        <v>8316</v>
      </c>
      <c r="R3729" s="8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6">
        <f t="shared" si="232"/>
        <v>60.064516129032256</v>
      </c>
      <c r="Q3730" s="8" t="s">
        <v>8316</v>
      </c>
      <c r="R3730" s="8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6">
        <f t="shared" si="232"/>
        <v>72.400000000000006</v>
      </c>
      <c r="Q3731" s="8" t="s">
        <v>8316</v>
      </c>
      <c r="R3731" s="8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6">
        <f t="shared" si="232"/>
        <v>100</v>
      </c>
      <c r="Q3732" s="8" t="s">
        <v>8316</v>
      </c>
      <c r="R3732" s="8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6">
        <f t="shared" si="232"/>
        <v>51.666666666666664</v>
      </c>
      <c r="Q3733" s="8" t="s">
        <v>8316</v>
      </c>
      <c r="R3733" s="8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6">
        <f t="shared" si="232"/>
        <v>32.75</v>
      </c>
      <c r="Q3734" s="8" t="s">
        <v>8316</v>
      </c>
      <c r="R3734" s="8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6">
        <f t="shared" si="232"/>
        <v>0</v>
      </c>
      <c r="Q3735" s="8" t="s">
        <v>8316</v>
      </c>
      <c r="R3735" s="8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6">
        <f t="shared" si="232"/>
        <v>61</v>
      </c>
      <c r="Q3736" s="8" t="s">
        <v>8316</v>
      </c>
      <c r="R3736" s="8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6">
        <f t="shared" si="232"/>
        <v>10</v>
      </c>
      <c r="Q3737" s="8" t="s">
        <v>8316</v>
      </c>
      <c r="R3737" s="8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6">
        <f t="shared" si="232"/>
        <v>10</v>
      </c>
      <c r="Q3738" s="8" t="s">
        <v>8316</v>
      </c>
      <c r="R3738" s="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6">
        <f t="shared" si="232"/>
        <v>37.5</v>
      </c>
      <c r="Q3739" s="8" t="s">
        <v>8316</v>
      </c>
      <c r="R3739" s="8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6">
        <f t="shared" si="232"/>
        <v>45</v>
      </c>
      <c r="Q3740" s="8" t="s">
        <v>8316</v>
      </c>
      <c r="R3740" s="8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6">
        <f t="shared" si="232"/>
        <v>100.625</v>
      </c>
      <c r="Q3741" s="8" t="s">
        <v>8316</v>
      </c>
      <c r="R3741" s="8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6">
        <f t="shared" si="232"/>
        <v>25.571428571428573</v>
      </c>
      <c r="Q3742" s="8" t="s">
        <v>8316</v>
      </c>
      <c r="R3742" s="8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6">
        <f t="shared" si="232"/>
        <v>0</v>
      </c>
      <c r="Q3743" s="8" t="s">
        <v>8316</v>
      </c>
      <c r="R3743" s="8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6">
        <f t="shared" si="232"/>
        <v>25</v>
      </c>
      <c r="Q3744" s="8" t="s">
        <v>8316</v>
      </c>
      <c r="R3744" s="8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6">
        <f t="shared" si="232"/>
        <v>0</v>
      </c>
      <c r="Q3745" s="8" t="s">
        <v>8316</v>
      </c>
      <c r="R3745" s="8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6">
        <f t="shared" si="232"/>
        <v>0</v>
      </c>
      <c r="Q3746" s="8" t="s">
        <v>8316</v>
      </c>
      <c r="R3746" s="8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6">
        <f t="shared" si="232"/>
        <v>10</v>
      </c>
      <c r="Q3747" s="8" t="s">
        <v>8316</v>
      </c>
      <c r="R3747" s="8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6">
        <f t="shared" si="232"/>
        <v>202</v>
      </c>
      <c r="Q3748" s="8" t="s">
        <v>8316</v>
      </c>
      <c r="R3748" s="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6">
        <f t="shared" si="232"/>
        <v>25</v>
      </c>
      <c r="Q3749" s="8" t="s">
        <v>8316</v>
      </c>
      <c r="R3749" s="8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6">
        <f t="shared" si="232"/>
        <v>99.538461538461533</v>
      </c>
      <c r="Q3750" s="8" t="s">
        <v>8316</v>
      </c>
      <c r="R3750" s="8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6">
        <f t="shared" si="232"/>
        <v>75</v>
      </c>
      <c r="Q3751" s="8" t="s">
        <v>8316</v>
      </c>
      <c r="R3751" s="8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6">
        <f t="shared" si="232"/>
        <v>215.25</v>
      </c>
      <c r="Q3752" s="8" t="s">
        <v>8316</v>
      </c>
      <c r="R3752" s="8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6">
        <f t="shared" si="232"/>
        <v>120.54545454545455</v>
      </c>
      <c r="Q3753" s="8" t="s">
        <v>8316</v>
      </c>
      <c r="R3753" s="8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6">
        <f t="shared" si="232"/>
        <v>37.666666666666664</v>
      </c>
      <c r="Q3754" s="8" t="s">
        <v>8316</v>
      </c>
      <c r="R3754" s="8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6">
        <f t="shared" si="232"/>
        <v>172.23333333333332</v>
      </c>
      <c r="Q3755" s="8" t="s">
        <v>8316</v>
      </c>
      <c r="R3755" s="8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6">
        <f t="shared" si="232"/>
        <v>111.11111111111111</v>
      </c>
      <c r="Q3756" s="8" t="s">
        <v>8316</v>
      </c>
      <c r="R3756" s="8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6">
        <f t="shared" si="232"/>
        <v>25.464285714285715</v>
      </c>
      <c r="Q3757" s="8" t="s">
        <v>8316</v>
      </c>
      <c r="R3757" s="8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6">
        <f t="shared" si="232"/>
        <v>267.64705882352939</v>
      </c>
      <c r="Q3758" s="8" t="s">
        <v>8316</v>
      </c>
      <c r="R3758" s="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6">
        <f t="shared" si="232"/>
        <v>75.959999999999994</v>
      </c>
      <c r="Q3759" s="8" t="s">
        <v>8316</v>
      </c>
      <c r="R3759" s="8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6">
        <f t="shared" si="232"/>
        <v>59.03846153846154</v>
      </c>
      <c r="Q3760" s="8" t="s">
        <v>8316</v>
      </c>
      <c r="R3760" s="8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6">
        <f t="shared" si="232"/>
        <v>50.111022727272733</v>
      </c>
      <c r="Q3761" s="8" t="s">
        <v>8316</v>
      </c>
      <c r="R3761" s="8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6">
        <f t="shared" si="232"/>
        <v>55.502967032967035</v>
      </c>
      <c r="Q3762" s="8" t="s">
        <v>8316</v>
      </c>
      <c r="R3762" s="8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6">
        <f t="shared" si="232"/>
        <v>166.66666666666666</v>
      </c>
      <c r="Q3763" s="8" t="s">
        <v>8316</v>
      </c>
      <c r="R3763" s="8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6">
        <f t="shared" si="232"/>
        <v>47.428571428571431</v>
      </c>
      <c r="Q3764" s="8" t="s">
        <v>8316</v>
      </c>
      <c r="R3764" s="8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6">
        <f t="shared" si="232"/>
        <v>64.935064935064929</v>
      </c>
      <c r="Q3765" s="8" t="s">
        <v>8316</v>
      </c>
      <c r="R3765" s="8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6">
        <f t="shared" si="232"/>
        <v>55.555555555555557</v>
      </c>
      <c r="Q3766" s="8" t="s">
        <v>8316</v>
      </c>
      <c r="R3766" s="8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6">
        <f t="shared" si="232"/>
        <v>74.224299065420567</v>
      </c>
      <c r="Q3767" s="8" t="s">
        <v>8316</v>
      </c>
      <c r="R3767" s="8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6">
        <f t="shared" si="232"/>
        <v>106.9271875</v>
      </c>
      <c r="Q3768" s="8" t="s">
        <v>8316</v>
      </c>
      <c r="R3768" s="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6">
        <f t="shared" si="232"/>
        <v>41.696428571428569</v>
      </c>
      <c r="Q3769" s="8" t="s">
        <v>8316</v>
      </c>
      <c r="R3769" s="8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6">
        <f t="shared" si="232"/>
        <v>74.243275862068955</v>
      </c>
      <c r="Q3770" s="8" t="s">
        <v>8316</v>
      </c>
      <c r="R3770" s="8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6">
        <f t="shared" si="232"/>
        <v>73.333333333333329</v>
      </c>
      <c r="Q3771" s="8" t="s">
        <v>8316</v>
      </c>
      <c r="R3771" s="8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6">
        <f t="shared" si="232"/>
        <v>100</v>
      </c>
      <c r="Q3772" s="8" t="s">
        <v>8316</v>
      </c>
      <c r="R3772" s="8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6">
        <f t="shared" ref="P3773:P3836" si="236">IFERROR(E3773/L3773, 0)</f>
        <v>38.421052631578945</v>
      </c>
      <c r="Q3773" s="8" t="s">
        <v>8316</v>
      </c>
      <c r="R3773" s="8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6">
        <f t="shared" si="236"/>
        <v>166.96969696969697</v>
      </c>
      <c r="Q3774" s="8" t="s">
        <v>8316</v>
      </c>
      <c r="R3774" s="8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6">
        <f t="shared" si="236"/>
        <v>94.912280701754383</v>
      </c>
      <c r="Q3775" s="8" t="s">
        <v>8316</v>
      </c>
      <c r="R3775" s="8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6">
        <f t="shared" si="236"/>
        <v>100</v>
      </c>
      <c r="Q3776" s="8" t="s">
        <v>8316</v>
      </c>
      <c r="R3776" s="8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6">
        <f t="shared" si="236"/>
        <v>143.21428571428572</v>
      </c>
      <c r="Q3777" s="8" t="s">
        <v>8316</v>
      </c>
      <c r="R3777" s="8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6">
        <f t="shared" si="236"/>
        <v>90.819148936170208</v>
      </c>
      <c r="Q3778" s="8" t="s">
        <v>8316</v>
      </c>
      <c r="R3778" s="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6">
        <f t="shared" si="236"/>
        <v>48.542372881355931</v>
      </c>
      <c r="Q3779" s="8" t="s">
        <v>8316</v>
      </c>
      <c r="R3779" s="8" t="s">
        <v>8358</v>
      </c>
      <c r="S3779" s="14">
        <f t="shared" ref="S3779:S3842" si="238">(((J3779/60)/60)/24)+DATE(1970,1,1)</f>
        <v>41887.111354166671</v>
      </c>
      <c r="T3779" s="14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6">
        <f t="shared" si="236"/>
        <v>70.027777777777771</v>
      </c>
      <c r="Q3780" s="8" t="s">
        <v>8316</v>
      </c>
      <c r="R3780" s="8" t="s">
        <v>8358</v>
      </c>
      <c r="S3780" s="14">
        <f t="shared" si="238"/>
        <v>41989.819212962961</v>
      </c>
      <c r="T3780" s="14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6">
        <f t="shared" si="236"/>
        <v>135.62608695652173</v>
      </c>
      <c r="Q3781" s="8" t="s">
        <v>8316</v>
      </c>
      <c r="R3781" s="8" t="s">
        <v>8358</v>
      </c>
      <c r="S3781" s="14">
        <f t="shared" si="238"/>
        <v>42425.735416666663</v>
      </c>
      <c r="T3781" s="14">
        <f t="shared" si="23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6">
        <f t="shared" si="236"/>
        <v>100</v>
      </c>
      <c r="Q3782" s="8" t="s">
        <v>8316</v>
      </c>
      <c r="R3782" s="8" t="s">
        <v>8358</v>
      </c>
      <c r="S3782" s="14">
        <f t="shared" si="238"/>
        <v>42166.219733796301</v>
      </c>
      <c r="T3782" s="14">
        <f t="shared" ref="T3782:T3845" si="239"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6">
        <f t="shared" si="236"/>
        <v>94.90384615384616</v>
      </c>
      <c r="Q3783" s="8" t="s">
        <v>8316</v>
      </c>
      <c r="R3783" s="8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6">
        <f t="shared" si="236"/>
        <v>75.370370370370367</v>
      </c>
      <c r="Q3784" s="8" t="s">
        <v>8316</v>
      </c>
      <c r="R3784" s="8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6">
        <f t="shared" si="236"/>
        <v>64.458333333333329</v>
      </c>
      <c r="Q3785" s="8" t="s">
        <v>8316</v>
      </c>
      <c r="R3785" s="8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6">
        <f t="shared" si="236"/>
        <v>115</v>
      </c>
      <c r="Q3786" s="8" t="s">
        <v>8316</v>
      </c>
      <c r="R3786" s="8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6">
        <f t="shared" si="236"/>
        <v>100.5</v>
      </c>
      <c r="Q3787" s="8" t="s">
        <v>8316</v>
      </c>
      <c r="R3787" s="8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6">
        <f t="shared" si="236"/>
        <v>93.774647887323937</v>
      </c>
      <c r="Q3788" s="8" t="s">
        <v>8316</v>
      </c>
      <c r="R3788" s="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6">
        <f t="shared" si="236"/>
        <v>35.1</v>
      </c>
      <c r="Q3789" s="8" t="s">
        <v>8316</v>
      </c>
      <c r="R3789" s="8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6">
        <f t="shared" si="236"/>
        <v>500</v>
      </c>
      <c r="Q3790" s="8" t="s">
        <v>8316</v>
      </c>
      <c r="R3790" s="8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6">
        <f t="shared" si="236"/>
        <v>29</v>
      </c>
      <c r="Q3791" s="8" t="s">
        <v>8316</v>
      </c>
      <c r="R3791" s="8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6">
        <f t="shared" si="236"/>
        <v>0</v>
      </c>
      <c r="Q3792" s="8" t="s">
        <v>8316</v>
      </c>
      <c r="R3792" s="8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6">
        <f t="shared" si="236"/>
        <v>0</v>
      </c>
      <c r="Q3793" s="8" t="s">
        <v>8316</v>
      </c>
      <c r="R3793" s="8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6">
        <f t="shared" si="236"/>
        <v>17.5</v>
      </c>
      <c r="Q3794" s="8" t="s">
        <v>8316</v>
      </c>
      <c r="R3794" s="8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6">
        <f t="shared" si="236"/>
        <v>174</v>
      </c>
      <c r="Q3795" s="8" t="s">
        <v>8316</v>
      </c>
      <c r="R3795" s="8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6">
        <f t="shared" si="236"/>
        <v>50</v>
      </c>
      <c r="Q3796" s="8" t="s">
        <v>8316</v>
      </c>
      <c r="R3796" s="8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6">
        <f t="shared" si="236"/>
        <v>5</v>
      </c>
      <c r="Q3797" s="8" t="s">
        <v>8316</v>
      </c>
      <c r="R3797" s="8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6">
        <f t="shared" si="236"/>
        <v>1</v>
      </c>
      <c r="Q3798" s="8" t="s">
        <v>8316</v>
      </c>
      <c r="R3798" s="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6">
        <f t="shared" si="236"/>
        <v>145.40540540540542</v>
      </c>
      <c r="Q3799" s="8" t="s">
        <v>8316</v>
      </c>
      <c r="R3799" s="8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6">
        <f t="shared" si="236"/>
        <v>205</v>
      </c>
      <c r="Q3800" s="8" t="s">
        <v>8316</v>
      </c>
      <c r="R3800" s="8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6">
        <f t="shared" si="236"/>
        <v>100.5</v>
      </c>
      <c r="Q3801" s="8" t="s">
        <v>8316</v>
      </c>
      <c r="R3801" s="8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6">
        <f t="shared" si="236"/>
        <v>55.0625</v>
      </c>
      <c r="Q3802" s="8" t="s">
        <v>8316</v>
      </c>
      <c r="R3802" s="8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6">
        <f t="shared" si="236"/>
        <v>47.333333333333336</v>
      </c>
      <c r="Q3803" s="8" t="s">
        <v>8316</v>
      </c>
      <c r="R3803" s="8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6">
        <f t="shared" si="236"/>
        <v>0</v>
      </c>
      <c r="Q3804" s="8" t="s">
        <v>8316</v>
      </c>
      <c r="R3804" s="8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6">
        <f t="shared" si="236"/>
        <v>58.95</v>
      </c>
      <c r="Q3805" s="8" t="s">
        <v>8316</v>
      </c>
      <c r="R3805" s="8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6">
        <f t="shared" si="236"/>
        <v>0</v>
      </c>
      <c r="Q3806" s="8" t="s">
        <v>8316</v>
      </c>
      <c r="R3806" s="8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6">
        <f t="shared" si="236"/>
        <v>1.5</v>
      </c>
      <c r="Q3807" s="8" t="s">
        <v>8316</v>
      </c>
      <c r="R3807" s="8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6">
        <f t="shared" si="236"/>
        <v>5</v>
      </c>
      <c r="Q3808" s="8" t="s">
        <v>8316</v>
      </c>
      <c r="R3808" s="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6">
        <f t="shared" si="236"/>
        <v>50.555555555555557</v>
      </c>
      <c r="Q3809" s="8" t="s">
        <v>8316</v>
      </c>
      <c r="R3809" s="8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6">
        <f t="shared" si="236"/>
        <v>41.666666666666664</v>
      </c>
      <c r="Q3810" s="8" t="s">
        <v>8316</v>
      </c>
      <c r="R3810" s="8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6">
        <f t="shared" si="236"/>
        <v>53.289473684210527</v>
      </c>
      <c r="Q3811" s="8" t="s">
        <v>8316</v>
      </c>
      <c r="R3811" s="8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6">
        <f t="shared" si="236"/>
        <v>70.230769230769226</v>
      </c>
      <c r="Q3812" s="8" t="s">
        <v>8316</v>
      </c>
      <c r="R3812" s="8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6">
        <f t="shared" si="236"/>
        <v>43.421052631578945</v>
      </c>
      <c r="Q3813" s="8" t="s">
        <v>8316</v>
      </c>
      <c r="R3813" s="8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6">
        <f t="shared" si="236"/>
        <v>199.18181818181819</v>
      </c>
      <c r="Q3814" s="8" t="s">
        <v>8316</v>
      </c>
      <c r="R3814" s="8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6">
        <f t="shared" si="236"/>
        <v>78.518148148148143</v>
      </c>
      <c r="Q3815" s="8" t="s">
        <v>8316</v>
      </c>
      <c r="R3815" s="8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6">
        <f t="shared" si="236"/>
        <v>61.823529411764703</v>
      </c>
      <c r="Q3816" s="8" t="s">
        <v>8316</v>
      </c>
      <c r="R3816" s="8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6">
        <f t="shared" si="236"/>
        <v>50.000500000000002</v>
      </c>
      <c r="Q3817" s="8" t="s">
        <v>8316</v>
      </c>
      <c r="R3817" s="8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6">
        <f t="shared" si="236"/>
        <v>48.339729729729726</v>
      </c>
      <c r="Q3818" s="8" t="s">
        <v>8316</v>
      </c>
      <c r="R3818" s="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6">
        <f t="shared" si="236"/>
        <v>107.25</v>
      </c>
      <c r="Q3819" s="8" t="s">
        <v>8316</v>
      </c>
      <c r="R3819" s="8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6">
        <f t="shared" si="236"/>
        <v>57</v>
      </c>
      <c r="Q3820" s="8" t="s">
        <v>8316</v>
      </c>
      <c r="R3820" s="8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6">
        <f t="shared" si="236"/>
        <v>40.92307692307692</v>
      </c>
      <c r="Q3821" s="8" t="s">
        <v>8316</v>
      </c>
      <c r="R3821" s="8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6">
        <f t="shared" si="236"/>
        <v>21.5</v>
      </c>
      <c r="Q3822" s="8" t="s">
        <v>8316</v>
      </c>
      <c r="R3822" s="8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6">
        <f t="shared" si="236"/>
        <v>79.543478260869563</v>
      </c>
      <c r="Q3823" s="8" t="s">
        <v>8316</v>
      </c>
      <c r="R3823" s="8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6">
        <f t="shared" si="236"/>
        <v>72.381578947368425</v>
      </c>
      <c r="Q3824" s="8" t="s">
        <v>8316</v>
      </c>
      <c r="R3824" s="8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6">
        <f t="shared" si="236"/>
        <v>64.634146341463421</v>
      </c>
      <c r="Q3825" s="8" t="s">
        <v>8316</v>
      </c>
      <c r="R3825" s="8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6">
        <f t="shared" si="236"/>
        <v>38.571428571428569</v>
      </c>
      <c r="Q3826" s="8" t="s">
        <v>8316</v>
      </c>
      <c r="R3826" s="8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6">
        <f t="shared" si="236"/>
        <v>107.57142857142857</v>
      </c>
      <c r="Q3827" s="8" t="s">
        <v>8316</v>
      </c>
      <c r="R3827" s="8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6">
        <f t="shared" si="236"/>
        <v>27.5</v>
      </c>
      <c r="Q3828" s="8" t="s">
        <v>8316</v>
      </c>
      <c r="R3828" s="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6">
        <f t="shared" si="236"/>
        <v>70.461538461538467</v>
      </c>
      <c r="Q3829" s="8" t="s">
        <v>8316</v>
      </c>
      <c r="R3829" s="8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6">
        <f t="shared" si="236"/>
        <v>178.57142857142858</v>
      </c>
      <c r="Q3830" s="8" t="s">
        <v>8316</v>
      </c>
      <c r="R3830" s="8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6">
        <f t="shared" si="236"/>
        <v>62.625</v>
      </c>
      <c r="Q3831" s="8" t="s">
        <v>8316</v>
      </c>
      <c r="R3831" s="8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6">
        <f t="shared" si="236"/>
        <v>75</v>
      </c>
      <c r="Q3832" s="8" t="s">
        <v>8316</v>
      </c>
      <c r="R3832" s="8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6">
        <f t="shared" si="236"/>
        <v>58.901111111111113</v>
      </c>
      <c r="Q3833" s="8" t="s">
        <v>8316</v>
      </c>
      <c r="R3833" s="8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6">
        <f t="shared" si="236"/>
        <v>139.55555555555554</v>
      </c>
      <c r="Q3834" s="8" t="s">
        <v>8316</v>
      </c>
      <c r="R3834" s="8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6">
        <f t="shared" si="236"/>
        <v>70</v>
      </c>
      <c r="Q3835" s="8" t="s">
        <v>8316</v>
      </c>
      <c r="R3835" s="8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6">
        <f t="shared" si="236"/>
        <v>57.385964912280699</v>
      </c>
      <c r="Q3836" s="8" t="s">
        <v>8316</v>
      </c>
      <c r="R3836" s="8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6">
        <f t="shared" ref="P3837:P3900" si="240">IFERROR(E3837/L3837, 0)</f>
        <v>40</v>
      </c>
      <c r="Q3837" s="8" t="s">
        <v>8316</v>
      </c>
      <c r="R3837" s="8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6">
        <f t="shared" si="240"/>
        <v>64.285714285714292</v>
      </c>
      <c r="Q3838" s="8" t="s">
        <v>8316</v>
      </c>
      <c r="R3838" s="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6">
        <f t="shared" si="240"/>
        <v>120.11764705882354</v>
      </c>
      <c r="Q3839" s="8" t="s">
        <v>8316</v>
      </c>
      <c r="R3839" s="8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6">
        <f t="shared" si="240"/>
        <v>1008.24</v>
      </c>
      <c r="Q3840" s="8" t="s">
        <v>8316</v>
      </c>
      <c r="R3840" s="8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6">
        <f t="shared" si="240"/>
        <v>63.28125</v>
      </c>
      <c r="Q3841" s="8" t="s">
        <v>8316</v>
      </c>
      <c r="R3841" s="8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6">
        <f t="shared" si="240"/>
        <v>21.666666666666668</v>
      </c>
      <c r="Q3842" s="8" t="s">
        <v>8316</v>
      </c>
      <c r="R3842" s="8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6">
        <f t="shared" si="240"/>
        <v>25.647058823529413</v>
      </c>
      <c r="Q3843" s="8" t="s">
        <v>8316</v>
      </c>
      <c r="R3843" s="8" t="s">
        <v>8317</v>
      </c>
      <c r="S3843" s="14">
        <f t="shared" ref="S3843:S3906" si="242">(((J3843/60)/60)/24)+DATE(1970,1,1)</f>
        <v>41780.785729166666</v>
      </c>
      <c r="T3843" s="14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6">
        <f t="shared" si="240"/>
        <v>47.695652173913047</v>
      </c>
      <c r="Q3844" s="8" t="s">
        <v>8316</v>
      </c>
      <c r="R3844" s="8" t="s">
        <v>8317</v>
      </c>
      <c r="S3844" s="14">
        <f t="shared" si="242"/>
        <v>41740.493657407409</v>
      </c>
      <c r="T3844" s="14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6">
        <f t="shared" si="240"/>
        <v>56.05263157894737</v>
      </c>
      <c r="Q3845" s="8" t="s">
        <v>8316</v>
      </c>
      <c r="R3845" s="8" t="s">
        <v>8317</v>
      </c>
      <c r="S3845" s="14">
        <f t="shared" si="242"/>
        <v>41766.072500000002</v>
      </c>
      <c r="T3845" s="14">
        <f t="shared" si="23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6">
        <f t="shared" si="240"/>
        <v>81.319999999999993</v>
      </c>
      <c r="Q3846" s="8" t="s">
        <v>8316</v>
      </c>
      <c r="R3846" s="8" t="s">
        <v>8317</v>
      </c>
      <c r="S3846" s="14">
        <f t="shared" si="242"/>
        <v>41766.617291666669</v>
      </c>
      <c r="T3846" s="14">
        <f t="shared" ref="T3846:T3909" si="243"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6">
        <f t="shared" si="240"/>
        <v>70.166666666666671</v>
      </c>
      <c r="Q3847" s="8" t="s">
        <v>8316</v>
      </c>
      <c r="R3847" s="8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6">
        <f t="shared" si="240"/>
        <v>23.625</v>
      </c>
      <c r="Q3848" s="8" t="s">
        <v>8316</v>
      </c>
      <c r="R3848" s="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6">
        <f t="shared" si="240"/>
        <v>188.55555555555554</v>
      </c>
      <c r="Q3849" s="8" t="s">
        <v>8316</v>
      </c>
      <c r="R3849" s="8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6">
        <f t="shared" si="240"/>
        <v>49.511627906976742</v>
      </c>
      <c r="Q3850" s="8" t="s">
        <v>8316</v>
      </c>
      <c r="R3850" s="8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6">
        <f t="shared" si="240"/>
        <v>75.464285714285708</v>
      </c>
      <c r="Q3851" s="8" t="s">
        <v>8316</v>
      </c>
      <c r="R3851" s="8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6">
        <f t="shared" si="240"/>
        <v>9.5</v>
      </c>
      <c r="Q3852" s="8" t="s">
        <v>8316</v>
      </c>
      <c r="R3852" s="8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6">
        <f t="shared" si="240"/>
        <v>35.5</v>
      </c>
      <c r="Q3853" s="8" t="s">
        <v>8316</v>
      </c>
      <c r="R3853" s="8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6">
        <f t="shared" si="240"/>
        <v>10</v>
      </c>
      <c r="Q3854" s="8" t="s">
        <v>8316</v>
      </c>
      <c r="R3854" s="8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6">
        <f t="shared" si="240"/>
        <v>13</v>
      </c>
      <c r="Q3855" s="8" t="s">
        <v>8316</v>
      </c>
      <c r="R3855" s="8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6">
        <f t="shared" si="240"/>
        <v>89.4</v>
      </c>
      <c r="Q3856" s="8" t="s">
        <v>8316</v>
      </c>
      <c r="R3856" s="8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6">
        <f t="shared" si="240"/>
        <v>25</v>
      </c>
      <c r="Q3857" s="8" t="s">
        <v>8316</v>
      </c>
      <c r="R3857" s="8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6">
        <f t="shared" si="240"/>
        <v>1</v>
      </c>
      <c r="Q3858" s="8" t="s">
        <v>8316</v>
      </c>
      <c r="R3858" s="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6">
        <f t="shared" si="240"/>
        <v>65</v>
      </c>
      <c r="Q3859" s="8" t="s">
        <v>8316</v>
      </c>
      <c r="R3859" s="8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6">
        <f t="shared" si="240"/>
        <v>10</v>
      </c>
      <c r="Q3860" s="8" t="s">
        <v>8316</v>
      </c>
      <c r="R3860" s="8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6">
        <f t="shared" si="240"/>
        <v>1</v>
      </c>
      <c r="Q3861" s="8" t="s">
        <v>8316</v>
      </c>
      <c r="R3861" s="8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6">
        <f t="shared" si="240"/>
        <v>81.538461538461533</v>
      </c>
      <c r="Q3862" s="8" t="s">
        <v>8316</v>
      </c>
      <c r="R3862" s="8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6">
        <f t="shared" si="240"/>
        <v>100</v>
      </c>
      <c r="Q3863" s="8" t="s">
        <v>8316</v>
      </c>
      <c r="R3863" s="8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6">
        <f t="shared" si="240"/>
        <v>1</v>
      </c>
      <c r="Q3864" s="8" t="s">
        <v>8316</v>
      </c>
      <c r="R3864" s="8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6">
        <f t="shared" si="240"/>
        <v>0</v>
      </c>
      <c r="Q3865" s="8" t="s">
        <v>8316</v>
      </c>
      <c r="R3865" s="8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6">
        <f t="shared" si="240"/>
        <v>20</v>
      </c>
      <c r="Q3866" s="8" t="s">
        <v>8316</v>
      </c>
      <c r="R3866" s="8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6">
        <f t="shared" si="240"/>
        <v>46.428571428571431</v>
      </c>
      <c r="Q3867" s="8" t="s">
        <v>8316</v>
      </c>
      <c r="R3867" s="8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6">
        <f t="shared" si="240"/>
        <v>5.5</v>
      </c>
      <c r="Q3868" s="8" t="s">
        <v>8316</v>
      </c>
      <c r="R3868" s="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6">
        <f t="shared" si="240"/>
        <v>50.2</v>
      </c>
      <c r="Q3869" s="8" t="s">
        <v>8316</v>
      </c>
      <c r="R3869" s="8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6">
        <f t="shared" si="240"/>
        <v>10</v>
      </c>
      <c r="Q3870" s="8" t="s">
        <v>8316</v>
      </c>
      <c r="R3870" s="8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6">
        <f t="shared" si="240"/>
        <v>30.133333333333333</v>
      </c>
      <c r="Q3871" s="8" t="s">
        <v>8316</v>
      </c>
      <c r="R3871" s="8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6">
        <f t="shared" si="240"/>
        <v>150</v>
      </c>
      <c r="Q3872" s="8" t="s">
        <v>8316</v>
      </c>
      <c r="R3872" s="8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6">
        <f t="shared" si="240"/>
        <v>13.333333333333334</v>
      </c>
      <c r="Q3873" s="8" t="s">
        <v>8316</v>
      </c>
      <c r="R3873" s="8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6">
        <f t="shared" si="240"/>
        <v>0</v>
      </c>
      <c r="Q3874" s="8" t="s">
        <v>8316</v>
      </c>
      <c r="R3874" s="8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6">
        <f t="shared" si="240"/>
        <v>0</v>
      </c>
      <c r="Q3875" s="8" t="s">
        <v>8316</v>
      </c>
      <c r="R3875" s="8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6">
        <f t="shared" si="240"/>
        <v>0</v>
      </c>
      <c r="Q3876" s="8" t="s">
        <v>8316</v>
      </c>
      <c r="R3876" s="8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6">
        <f t="shared" si="240"/>
        <v>0</v>
      </c>
      <c r="Q3877" s="8" t="s">
        <v>8316</v>
      </c>
      <c r="R3877" s="8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6">
        <f t="shared" si="240"/>
        <v>44.760869565217391</v>
      </c>
      <c r="Q3878" s="8" t="s">
        <v>8316</v>
      </c>
      <c r="R3878" s="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6">
        <f t="shared" si="240"/>
        <v>88.642857142857139</v>
      </c>
      <c r="Q3879" s="8" t="s">
        <v>8316</v>
      </c>
      <c r="R3879" s="8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6">
        <f t="shared" si="240"/>
        <v>10</v>
      </c>
      <c r="Q3880" s="8" t="s">
        <v>8316</v>
      </c>
      <c r="R3880" s="8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6">
        <f t="shared" si="240"/>
        <v>0</v>
      </c>
      <c r="Q3881" s="8" t="s">
        <v>8316</v>
      </c>
      <c r="R3881" s="8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6">
        <f t="shared" si="240"/>
        <v>57.647058823529413</v>
      </c>
      <c r="Q3882" s="8" t="s">
        <v>8316</v>
      </c>
      <c r="R3882" s="8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6">
        <f t="shared" si="240"/>
        <v>25</v>
      </c>
      <c r="Q3883" s="8" t="s">
        <v>8316</v>
      </c>
      <c r="R3883" s="8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6">
        <f t="shared" si="240"/>
        <v>0</v>
      </c>
      <c r="Q3884" s="8" t="s">
        <v>8316</v>
      </c>
      <c r="R3884" s="8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6">
        <f t="shared" si="240"/>
        <v>0</v>
      </c>
      <c r="Q3885" s="8" t="s">
        <v>8316</v>
      </c>
      <c r="R3885" s="8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6">
        <f t="shared" si="240"/>
        <v>0</v>
      </c>
      <c r="Q3886" s="8" t="s">
        <v>8316</v>
      </c>
      <c r="R3886" s="8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6">
        <f t="shared" si="240"/>
        <v>0</v>
      </c>
      <c r="Q3887" s="8" t="s">
        <v>8316</v>
      </c>
      <c r="R3887" s="8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6">
        <f t="shared" si="240"/>
        <v>0</v>
      </c>
      <c r="Q3888" s="8" t="s">
        <v>8316</v>
      </c>
      <c r="R3888" s="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6">
        <f t="shared" si="240"/>
        <v>17.5</v>
      </c>
      <c r="Q3889" s="8" t="s">
        <v>8316</v>
      </c>
      <c r="R3889" s="8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6">
        <f t="shared" si="240"/>
        <v>38.714285714285715</v>
      </c>
      <c r="Q3890" s="8" t="s">
        <v>8316</v>
      </c>
      <c r="R3890" s="8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6">
        <f t="shared" si="240"/>
        <v>13.111111111111111</v>
      </c>
      <c r="Q3891" s="8" t="s">
        <v>8316</v>
      </c>
      <c r="R3891" s="8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6">
        <f t="shared" si="240"/>
        <v>315.5</v>
      </c>
      <c r="Q3892" s="8" t="s">
        <v>8316</v>
      </c>
      <c r="R3892" s="8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6">
        <f t="shared" si="240"/>
        <v>37.142857142857146</v>
      </c>
      <c r="Q3893" s="8" t="s">
        <v>8316</v>
      </c>
      <c r="R3893" s="8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6">
        <f t="shared" si="240"/>
        <v>0</v>
      </c>
      <c r="Q3894" s="8" t="s">
        <v>8316</v>
      </c>
      <c r="R3894" s="8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6">
        <f t="shared" si="240"/>
        <v>128.27380952380952</v>
      </c>
      <c r="Q3895" s="8" t="s">
        <v>8316</v>
      </c>
      <c r="R3895" s="8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6">
        <f t="shared" si="240"/>
        <v>47.272727272727273</v>
      </c>
      <c r="Q3896" s="8" t="s">
        <v>8316</v>
      </c>
      <c r="R3896" s="8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6">
        <f t="shared" si="240"/>
        <v>50</v>
      </c>
      <c r="Q3897" s="8" t="s">
        <v>8316</v>
      </c>
      <c r="R3897" s="8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6">
        <f t="shared" si="240"/>
        <v>42.5</v>
      </c>
      <c r="Q3898" s="8" t="s">
        <v>8316</v>
      </c>
      <c r="R3898" s="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6">
        <f t="shared" si="240"/>
        <v>44</v>
      </c>
      <c r="Q3899" s="8" t="s">
        <v>8316</v>
      </c>
      <c r="R3899" s="8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6">
        <f t="shared" si="240"/>
        <v>50.875</v>
      </c>
      <c r="Q3900" s="8" t="s">
        <v>8316</v>
      </c>
      <c r="R3900" s="8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6">
        <f t="shared" ref="P3901:P3964" si="244">IFERROR(E3901/L3901, 0)</f>
        <v>62.5</v>
      </c>
      <c r="Q3901" s="8" t="s">
        <v>8316</v>
      </c>
      <c r="R3901" s="8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6">
        <f t="shared" si="244"/>
        <v>27</v>
      </c>
      <c r="Q3902" s="8" t="s">
        <v>8316</v>
      </c>
      <c r="R3902" s="8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6">
        <f t="shared" si="244"/>
        <v>25</v>
      </c>
      <c r="Q3903" s="8" t="s">
        <v>8316</v>
      </c>
      <c r="R3903" s="8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6">
        <f t="shared" si="244"/>
        <v>47.258064516129032</v>
      </c>
      <c r="Q3904" s="8" t="s">
        <v>8316</v>
      </c>
      <c r="R3904" s="8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6">
        <f t="shared" si="244"/>
        <v>0</v>
      </c>
      <c r="Q3905" s="8" t="s">
        <v>8316</v>
      </c>
      <c r="R3905" s="8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6">
        <f t="shared" si="244"/>
        <v>1.5</v>
      </c>
      <c r="Q3906" s="8" t="s">
        <v>8316</v>
      </c>
      <c r="R3906" s="8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6">
        <f t="shared" si="244"/>
        <v>24.714285714285715</v>
      </c>
      <c r="Q3907" s="8" t="s">
        <v>8316</v>
      </c>
      <c r="R3907" s="8" t="s">
        <v>8317</v>
      </c>
      <c r="S3907" s="14">
        <f t="shared" ref="S3907:S3970" si="246">(((J3907/60)/60)/24)+DATE(1970,1,1)</f>
        <v>42124.623877314814</v>
      </c>
      <c r="T3907" s="14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6">
        <f t="shared" si="244"/>
        <v>63.125</v>
      </c>
      <c r="Q3908" s="8" t="s">
        <v>8316</v>
      </c>
      <c r="R3908" s="8" t="s">
        <v>8317</v>
      </c>
      <c r="S3908" s="14">
        <f t="shared" si="246"/>
        <v>42143.917743055557</v>
      </c>
      <c r="T3908" s="14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6">
        <f t="shared" si="244"/>
        <v>38.25</v>
      </c>
      <c r="Q3909" s="8" t="s">
        <v>8316</v>
      </c>
      <c r="R3909" s="8" t="s">
        <v>8317</v>
      </c>
      <c r="S3909" s="14">
        <f t="shared" si="246"/>
        <v>41906.819513888891</v>
      </c>
      <c r="T3909" s="14">
        <f t="shared" si="24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6">
        <f t="shared" si="244"/>
        <v>16.25</v>
      </c>
      <c r="Q3910" s="8" t="s">
        <v>8316</v>
      </c>
      <c r="R3910" s="8" t="s">
        <v>8317</v>
      </c>
      <c r="S3910" s="14">
        <f t="shared" si="246"/>
        <v>41834.135370370372</v>
      </c>
      <c r="T3910" s="14">
        <f t="shared" ref="T3910:T3973" si="247"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6">
        <f t="shared" si="244"/>
        <v>33.75</v>
      </c>
      <c r="Q3911" s="8" t="s">
        <v>8316</v>
      </c>
      <c r="R3911" s="8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6">
        <f t="shared" si="244"/>
        <v>61.666666666666664</v>
      </c>
      <c r="Q3912" s="8" t="s">
        <v>8316</v>
      </c>
      <c r="R3912" s="8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6">
        <f t="shared" si="244"/>
        <v>83.138888888888886</v>
      </c>
      <c r="Q3913" s="8" t="s">
        <v>8316</v>
      </c>
      <c r="R3913" s="8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6">
        <f t="shared" si="244"/>
        <v>1</v>
      </c>
      <c r="Q3914" s="8" t="s">
        <v>8316</v>
      </c>
      <c r="R3914" s="8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6">
        <f t="shared" si="244"/>
        <v>142.85714285714286</v>
      </c>
      <c r="Q3915" s="8" t="s">
        <v>8316</v>
      </c>
      <c r="R3915" s="8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6">
        <f t="shared" si="244"/>
        <v>33.666666666666664</v>
      </c>
      <c r="Q3916" s="8" t="s">
        <v>8316</v>
      </c>
      <c r="R3916" s="8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6">
        <f t="shared" si="244"/>
        <v>5</v>
      </c>
      <c r="Q3917" s="8" t="s">
        <v>8316</v>
      </c>
      <c r="R3917" s="8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6">
        <f t="shared" si="244"/>
        <v>0</v>
      </c>
      <c r="Q3918" s="8" t="s">
        <v>8316</v>
      </c>
      <c r="R3918" s="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6">
        <f t="shared" si="244"/>
        <v>10</v>
      </c>
      <c r="Q3919" s="8" t="s">
        <v>8316</v>
      </c>
      <c r="R3919" s="8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6">
        <f t="shared" si="244"/>
        <v>40</v>
      </c>
      <c r="Q3920" s="8" t="s">
        <v>8316</v>
      </c>
      <c r="R3920" s="8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6">
        <f t="shared" si="244"/>
        <v>30</v>
      </c>
      <c r="Q3921" s="8" t="s">
        <v>8316</v>
      </c>
      <c r="R3921" s="8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6">
        <f t="shared" si="244"/>
        <v>45</v>
      </c>
      <c r="Q3922" s="8" t="s">
        <v>8316</v>
      </c>
      <c r="R3922" s="8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6">
        <f t="shared" si="244"/>
        <v>0</v>
      </c>
      <c r="Q3923" s="8" t="s">
        <v>8316</v>
      </c>
      <c r="R3923" s="8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6">
        <f t="shared" si="244"/>
        <v>10.166666666666666</v>
      </c>
      <c r="Q3924" s="8" t="s">
        <v>8316</v>
      </c>
      <c r="R3924" s="8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6">
        <f t="shared" si="244"/>
        <v>81.411764705882348</v>
      </c>
      <c r="Q3925" s="8" t="s">
        <v>8316</v>
      </c>
      <c r="R3925" s="8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6">
        <f t="shared" si="244"/>
        <v>57.25</v>
      </c>
      <c r="Q3926" s="8" t="s">
        <v>8316</v>
      </c>
      <c r="R3926" s="8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6">
        <f t="shared" si="244"/>
        <v>5</v>
      </c>
      <c r="Q3927" s="8" t="s">
        <v>8316</v>
      </c>
      <c r="R3927" s="8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6">
        <f t="shared" si="244"/>
        <v>15</v>
      </c>
      <c r="Q3928" s="8" t="s">
        <v>8316</v>
      </c>
      <c r="R3928" s="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6">
        <f t="shared" si="244"/>
        <v>12.5</v>
      </c>
      <c r="Q3929" s="8" t="s">
        <v>8316</v>
      </c>
      <c r="R3929" s="8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6">
        <f t="shared" si="244"/>
        <v>93</v>
      </c>
      <c r="Q3930" s="8" t="s">
        <v>8316</v>
      </c>
      <c r="R3930" s="8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6">
        <f t="shared" si="244"/>
        <v>32.357142857142854</v>
      </c>
      <c r="Q3931" s="8" t="s">
        <v>8316</v>
      </c>
      <c r="R3931" s="8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6">
        <f t="shared" si="244"/>
        <v>0</v>
      </c>
      <c r="Q3932" s="8" t="s">
        <v>8316</v>
      </c>
      <c r="R3932" s="8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6">
        <f t="shared" si="244"/>
        <v>0</v>
      </c>
      <c r="Q3933" s="8" t="s">
        <v>8316</v>
      </c>
      <c r="R3933" s="8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6">
        <f t="shared" si="244"/>
        <v>1</v>
      </c>
      <c r="Q3934" s="8" t="s">
        <v>8316</v>
      </c>
      <c r="R3934" s="8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6">
        <f t="shared" si="244"/>
        <v>91.833333333333329</v>
      </c>
      <c r="Q3935" s="8" t="s">
        <v>8316</v>
      </c>
      <c r="R3935" s="8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6">
        <f t="shared" si="244"/>
        <v>45.833333333333336</v>
      </c>
      <c r="Q3936" s="8" t="s">
        <v>8316</v>
      </c>
      <c r="R3936" s="8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6">
        <f t="shared" si="244"/>
        <v>57.173913043478258</v>
      </c>
      <c r="Q3937" s="8" t="s">
        <v>8316</v>
      </c>
      <c r="R3937" s="8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6">
        <f t="shared" si="244"/>
        <v>0</v>
      </c>
      <c r="Q3938" s="8" t="s">
        <v>8316</v>
      </c>
      <c r="R3938" s="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6">
        <f t="shared" si="244"/>
        <v>248.5</v>
      </c>
      <c r="Q3939" s="8" t="s">
        <v>8316</v>
      </c>
      <c r="R3939" s="8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6">
        <f t="shared" si="244"/>
        <v>79.400000000000006</v>
      </c>
      <c r="Q3940" s="8" t="s">
        <v>8316</v>
      </c>
      <c r="R3940" s="8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6">
        <f t="shared" si="244"/>
        <v>5</v>
      </c>
      <c r="Q3941" s="8" t="s">
        <v>8316</v>
      </c>
      <c r="R3941" s="8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6">
        <f t="shared" si="244"/>
        <v>5.5</v>
      </c>
      <c r="Q3942" s="8" t="s">
        <v>8316</v>
      </c>
      <c r="R3942" s="8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6">
        <f t="shared" si="244"/>
        <v>25</v>
      </c>
      <c r="Q3943" s="8" t="s">
        <v>8316</v>
      </c>
      <c r="R3943" s="8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6">
        <f t="shared" si="244"/>
        <v>0</v>
      </c>
      <c r="Q3944" s="8" t="s">
        <v>8316</v>
      </c>
      <c r="R3944" s="8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6">
        <f t="shared" si="244"/>
        <v>137.07692307692307</v>
      </c>
      <c r="Q3945" s="8" t="s">
        <v>8316</v>
      </c>
      <c r="R3945" s="8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6">
        <f t="shared" si="244"/>
        <v>0</v>
      </c>
      <c r="Q3946" s="8" t="s">
        <v>8316</v>
      </c>
      <c r="R3946" s="8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6">
        <f t="shared" si="244"/>
        <v>5</v>
      </c>
      <c r="Q3947" s="8" t="s">
        <v>8316</v>
      </c>
      <c r="R3947" s="8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6">
        <f t="shared" si="244"/>
        <v>39</v>
      </c>
      <c r="Q3948" s="8" t="s">
        <v>8316</v>
      </c>
      <c r="R3948" s="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6">
        <f t="shared" si="244"/>
        <v>50.5</v>
      </c>
      <c r="Q3949" s="8" t="s">
        <v>8316</v>
      </c>
      <c r="R3949" s="8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6">
        <f t="shared" si="244"/>
        <v>0</v>
      </c>
      <c r="Q3950" s="8" t="s">
        <v>8316</v>
      </c>
      <c r="R3950" s="8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6">
        <f t="shared" si="244"/>
        <v>49.28125</v>
      </c>
      <c r="Q3951" s="8" t="s">
        <v>8316</v>
      </c>
      <c r="R3951" s="8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6">
        <f t="shared" si="244"/>
        <v>25</v>
      </c>
      <c r="Q3952" s="8" t="s">
        <v>8316</v>
      </c>
      <c r="R3952" s="8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6">
        <f t="shared" si="244"/>
        <v>1</v>
      </c>
      <c r="Q3953" s="8" t="s">
        <v>8316</v>
      </c>
      <c r="R3953" s="8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6">
        <f t="shared" si="244"/>
        <v>25</v>
      </c>
      <c r="Q3954" s="8" t="s">
        <v>8316</v>
      </c>
      <c r="R3954" s="8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6">
        <f t="shared" si="244"/>
        <v>0</v>
      </c>
      <c r="Q3955" s="8" t="s">
        <v>8316</v>
      </c>
      <c r="R3955" s="8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6">
        <f t="shared" si="244"/>
        <v>0</v>
      </c>
      <c r="Q3956" s="8" t="s">
        <v>8316</v>
      </c>
      <c r="R3956" s="8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6">
        <f t="shared" si="244"/>
        <v>53.125</v>
      </c>
      <c r="Q3957" s="8" t="s">
        <v>8316</v>
      </c>
      <c r="R3957" s="8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6">
        <f t="shared" si="244"/>
        <v>0</v>
      </c>
      <c r="Q3958" s="8" t="s">
        <v>8316</v>
      </c>
      <c r="R3958" s="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6">
        <f t="shared" si="244"/>
        <v>7</v>
      </c>
      <c r="Q3959" s="8" t="s">
        <v>8316</v>
      </c>
      <c r="R3959" s="8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6">
        <f t="shared" si="244"/>
        <v>40.0625</v>
      </c>
      <c r="Q3960" s="8" t="s">
        <v>8316</v>
      </c>
      <c r="R3960" s="8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6">
        <f t="shared" si="244"/>
        <v>24.333333333333332</v>
      </c>
      <c r="Q3961" s="8" t="s">
        <v>8316</v>
      </c>
      <c r="R3961" s="8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6">
        <f t="shared" si="244"/>
        <v>11.25</v>
      </c>
      <c r="Q3962" s="8" t="s">
        <v>8316</v>
      </c>
      <c r="R3962" s="8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6">
        <f t="shared" si="244"/>
        <v>10.5</v>
      </c>
      <c r="Q3963" s="8" t="s">
        <v>8316</v>
      </c>
      <c r="R3963" s="8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6">
        <f t="shared" si="244"/>
        <v>15</v>
      </c>
      <c r="Q3964" s="8" t="s">
        <v>8316</v>
      </c>
      <c r="R3964" s="8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6">
        <f t="shared" ref="P3965:P4028" si="248">IFERROR(E3965/L3965, 0)</f>
        <v>0</v>
      </c>
      <c r="Q3965" s="8" t="s">
        <v>8316</v>
      </c>
      <c r="R3965" s="8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6">
        <f t="shared" si="248"/>
        <v>42</v>
      </c>
      <c r="Q3966" s="8" t="s">
        <v>8316</v>
      </c>
      <c r="R3966" s="8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6">
        <f t="shared" si="248"/>
        <v>71.25</v>
      </c>
      <c r="Q3967" s="8" t="s">
        <v>8316</v>
      </c>
      <c r="R3967" s="8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6">
        <f t="shared" si="248"/>
        <v>22.5</v>
      </c>
      <c r="Q3968" s="8" t="s">
        <v>8316</v>
      </c>
      <c r="R3968" s="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6">
        <f t="shared" si="248"/>
        <v>41</v>
      </c>
      <c r="Q3969" s="8" t="s">
        <v>8316</v>
      </c>
      <c r="R3969" s="8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6">
        <f t="shared" si="248"/>
        <v>47.909090909090907</v>
      </c>
      <c r="Q3970" s="8" t="s">
        <v>8316</v>
      </c>
      <c r="R3970" s="8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6">
        <f t="shared" si="248"/>
        <v>35.166666666666664</v>
      </c>
      <c r="Q3971" s="8" t="s">
        <v>8316</v>
      </c>
      <c r="R3971" s="8" t="s">
        <v>8317</v>
      </c>
      <c r="S3971" s="14">
        <f t="shared" ref="S3971:S4034" si="250">(((J3971/60)/60)/24)+DATE(1970,1,1)</f>
        <v>42601.854699074072</v>
      </c>
      <c r="T3971" s="14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6">
        <f t="shared" si="248"/>
        <v>5.5</v>
      </c>
      <c r="Q3972" s="8" t="s">
        <v>8316</v>
      </c>
      <c r="R3972" s="8" t="s">
        <v>8317</v>
      </c>
      <c r="S3972" s="14">
        <f t="shared" si="250"/>
        <v>42447.863553240735</v>
      </c>
      <c r="T3972" s="14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6">
        <f t="shared" si="248"/>
        <v>22.666666666666668</v>
      </c>
      <c r="Q3973" s="8" t="s">
        <v>8316</v>
      </c>
      <c r="R3973" s="8" t="s">
        <v>8317</v>
      </c>
      <c r="S3973" s="14">
        <f t="shared" si="250"/>
        <v>41811.536180555559</v>
      </c>
      <c r="T3973" s="14">
        <f t="shared" si="24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6">
        <f t="shared" si="248"/>
        <v>26.375</v>
      </c>
      <c r="Q3974" s="8" t="s">
        <v>8316</v>
      </c>
      <c r="R3974" s="8" t="s">
        <v>8317</v>
      </c>
      <c r="S3974" s="14">
        <f t="shared" si="250"/>
        <v>41981.067523148144</v>
      </c>
      <c r="T3974" s="14">
        <f t="shared" ref="T3974:T4037" si="251"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6">
        <f t="shared" si="248"/>
        <v>105.54054054054055</v>
      </c>
      <c r="Q3975" s="8" t="s">
        <v>8316</v>
      </c>
      <c r="R3975" s="8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6">
        <f t="shared" si="248"/>
        <v>29.09090909090909</v>
      </c>
      <c r="Q3976" s="8" t="s">
        <v>8316</v>
      </c>
      <c r="R3976" s="8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6">
        <f t="shared" si="248"/>
        <v>0</v>
      </c>
      <c r="Q3977" s="8" t="s">
        <v>8316</v>
      </c>
      <c r="R3977" s="8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6">
        <f t="shared" si="248"/>
        <v>62</v>
      </c>
      <c r="Q3978" s="8" t="s">
        <v>8316</v>
      </c>
      <c r="R3978" s="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6">
        <f t="shared" si="248"/>
        <v>217.5</v>
      </c>
      <c r="Q3979" s="8" t="s">
        <v>8316</v>
      </c>
      <c r="R3979" s="8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6">
        <f t="shared" si="248"/>
        <v>26.75</v>
      </c>
      <c r="Q3980" s="8" t="s">
        <v>8316</v>
      </c>
      <c r="R3980" s="8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6">
        <f t="shared" si="248"/>
        <v>18.333333333333332</v>
      </c>
      <c r="Q3981" s="8" t="s">
        <v>8316</v>
      </c>
      <c r="R3981" s="8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6">
        <f t="shared" si="248"/>
        <v>64.285714285714292</v>
      </c>
      <c r="Q3982" s="8" t="s">
        <v>8316</v>
      </c>
      <c r="R3982" s="8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6">
        <f t="shared" si="248"/>
        <v>175</v>
      </c>
      <c r="Q3983" s="8" t="s">
        <v>8316</v>
      </c>
      <c r="R3983" s="8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6">
        <f t="shared" si="248"/>
        <v>34</v>
      </c>
      <c r="Q3984" s="8" t="s">
        <v>8316</v>
      </c>
      <c r="R3984" s="8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6">
        <f t="shared" si="248"/>
        <v>84.282608695652172</v>
      </c>
      <c r="Q3985" s="8" t="s">
        <v>8316</v>
      </c>
      <c r="R3985" s="8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6">
        <f t="shared" si="248"/>
        <v>9.5</v>
      </c>
      <c r="Q3986" s="8" t="s">
        <v>8316</v>
      </c>
      <c r="R3986" s="8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6">
        <f t="shared" si="248"/>
        <v>33.736842105263158</v>
      </c>
      <c r="Q3987" s="8" t="s">
        <v>8316</v>
      </c>
      <c r="R3987" s="8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6">
        <f t="shared" si="248"/>
        <v>37.53846153846154</v>
      </c>
      <c r="Q3988" s="8" t="s">
        <v>8316</v>
      </c>
      <c r="R3988" s="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6">
        <f t="shared" si="248"/>
        <v>11.615384615384615</v>
      </c>
      <c r="Q3989" s="8" t="s">
        <v>8316</v>
      </c>
      <c r="R3989" s="8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6">
        <f t="shared" si="248"/>
        <v>8</v>
      </c>
      <c r="Q3990" s="8" t="s">
        <v>8316</v>
      </c>
      <c r="R3990" s="8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6">
        <f t="shared" si="248"/>
        <v>0</v>
      </c>
      <c r="Q3991" s="8" t="s">
        <v>8316</v>
      </c>
      <c r="R3991" s="8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6">
        <f t="shared" si="248"/>
        <v>23</v>
      </c>
      <c r="Q3992" s="8" t="s">
        <v>8316</v>
      </c>
      <c r="R3992" s="8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6">
        <f t="shared" si="248"/>
        <v>100</v>
      </c>
      <c r="Q3993" s="8" t="s">
        <v>8316</v>
      </c>
      <c r="R3993" s="8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6">
        <f t="shared" si="248"/>
        <v>60.111111111111114</v>
      </c>
      <c r="Q3994" s="8" t="s">
        <v>8316</v>
      </c>
      <c r="R3994" s="8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6">
        <f t="shared" si="248"/>
        <v>3</v>
      </c>
      <c r="Q3995" s="8" t="s">
        <v>8316</v>
      </c>
      <c r="R3995" s="8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6">
        <f t="shared" si="248"/>
        <v>5</v>
      </c>
      <c r="Q3996" s="8" t="s">
        <v>8316</v>
      </c>
      <c r="R3996" s="8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6">
        <f t="shared" si="248"/>
        <v>17.5</v>
      </c>
      <c r="Q3997" s="8" t="s">
        <v>8316</v>
      </c>
      <c r="R3997" s="8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6">
        <f t="shared" si="248"/>
        <v>29.235294117647058</v>
      </c>
      <c r="Q3998" s="8" t="s">
        <v>8316</v>
      </c>
      <c r="R3998" s="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6">
        <f t="shared" si="248"/>
        <v>0</v>
      </c>
      <c r="Q3999" s="8" t="s">
        <v>8316</v>
      </c>
      <c r="R3999" s="8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6">
        <f t="shared" si="248"/>
        <v>59.583333333333336</v>
      </c>
      <c r="Q4000" s="8" t="s">
        <v>8316</v>
      </c>
      <c r="R4000" s="8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6">
        <f t="shared" si="248"/>
        <v>82.571428571428569</v>
      </c>
      <c r="Q4001" s="8" t="s">
        <v>8316</v>
      </c>
      <c r="R4001" s="8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6">
        <f t="shared" si="248"/>
        <v>10</v>
      </c>
      <c r="Q4002" s="8" t="s">
        <v>8316</v>
      </c>
      <c r="R4002" s="8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6">
        <f t="shared" si="248"/>
        <v>32.357142857142854</v>
      </c>
      <c r="Q4003" s="8" t="s">
        <v>8316</v>
      </c>
      <c r="R4003" s="8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6">
        <f t="shared" si="248"/>
        <v>5.75</v>
      </c>
      <c r="Q4004" s="8" t="s">
        <v>8316</v>
      </c>
      <c r="R4004" s="8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6">
        <f t="shared" si="248"/>
        <v>100.5</v>
      </c>
      <c r="Q4005" s="8" t="s">
        <v>8316</v>
      </c>
      <c r="R4005" s="8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6">
        <f t="shared" si="248"/>
        <v>1</v>
      </c>
      <c r="Q4006" s="8" t="s">
        <v>8316</v>
      </c>
      <c r="R4006" s="8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6">
        <f t="shared" si="248"/>
        <v>20</v>
      </c>
      <c r="Q4007" s="8" t="s">
        <v>8316</v>
      </c>
      <c r="R4007" s="8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6">
        <f t="shared" si="248"/>
        <v>2</v>
      </c>
      <c r="Q4008" s="8" t="s">
        <v>8316</v>
      </c>
      <c r="R4008" s="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6">
        <f t="shared" si="248"/>
        <v>5</v>
      </c>
      <c r="Q4009" s="8" t="s">
        <v>8316</v>
      </c>
      <c r="R4009" s="8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6">
        <f t="shared" si="248"/>
        <v>15</v>
      </c>
      <c r="Q4010" s="8" t="s">
        <v>8316</v>
      </c>
      <c r="R4010" s="8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6">
        <f t="shared" si="248"/>
        <v>25</v>
      </c>
      <c r="Q4011" s="8" t="s">
        <v>8316</v>
      </c>
      <c r="R4011" s="8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6">
        <f t="shared" si="248"/>
        <v>45.842105263157897</v>
      </c>
      <c r="Q4012" s="8" t="s">
        <v>8316</v>
      </c>
      <c r="R4012" s="8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6">
        <f t="shared" si="248"/>
        <v>4.75</v>
      </c>
      <c r="Q4013" s="8" t="s">
        <v>8316</v>
      </c>
      <c r="R4013" s="8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6">
        <f t="shared" si="248"/>
        <v>0</v>
      </c>
      <c r="Q4014" s="8" t="s">
        <v>8316</v>
      </c>
      <c r="R4014" s="8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6">
        <f t="shared" si="248"/>
        <v>13</v>
      </c>
      <c r="Q4015" s="8" t="s">
        <v>8316</v>
      </c>
      <c r="R4015" s="8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6">
        <f t="shared" si="248"/>
        <v>0</v>
      </c>
      <c r="Q4016" s="8" t="s">
        <v>8316</v>
      </c>
      <c r="R4016" s="8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6">
        <f t="shared" si="248"/>
        <v>1</v>
      </c>
      <c r="Q4017" s="8" t="s">
        <v>8316</v>
      </c>
      <c r="R4017" s="8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6">
        <f t="shared" si="248"/>
        <v>10</v>
      </c>
      <c r="Q4018" s="8" t="s">
        <v>8316</v>
      </c>
      <c r="R4018" s="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6">
        <f t="shared" si="248"/>
        <v>52.5</v>
      </c>
      <c r="Q4019" s="8" t="s">
        <v>8316</v>
      </c>
      <c r="R4019" s="8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6">
        <f t="shared" si="248"/>
        <v>32.5</v>
      </c>
      <c r="Q4020" s="8" t="s">
        <v>8316</v>
      </c>
      <c r="R4020" s="8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6">
        <f t="shared" si="248"/>
        <v>7.25</v>
      </c>
      <c r="Q4021" s="8" t="s">
        <v>8316</v>
      </c>
      <c r="R4021" s="8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6">
        <f t="shared" si="248"/>
        <v>33.333333333333336</v>
      </c>
      <c r="Q4022" s="8" t="s">
        <v>8316</v>
      </c>
      <c r="R4022" s="8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6">
        <f t="shared" si="248"/>
        <v>62.5</v>
      </c>
      <c r="Q4023" s="8" t="s">
        <v>8316</v>
      </c>
      <c r="R4023" s="8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6">
        <f t="shared" si="248"/>
        <v>63.558375634517766</v>
      </c>
      <c r="Q4024" s="8" t="s">
        <v>8316</v>
      </c>
      <c r="R4024" s="8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6">
        <f t="shared" si="248"/>
        <v>0</v>
      </c>
      <c r="Q4025" s="8" t="s">
        <v>8316</v>
      </c>
      <c r="R4025" s="8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6">
        <f t="shared" si="248"/>
        <v>10</v>
      </c>
      <c r="Q4026" s="8" t="s">
        <v>8316</v>
      </c>
      <c r="R4026" s="8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6">
        <f t="shared" si="248"/>
        <v>62.5</v>
      </c>
      <c r="Q4027" s="8" t="s">
        <v>8316</v>
      </c>
      <c r="R4027" s="8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6">
        <f t="shared" si="248"/>
        <v>0</v>
      </c>
      <c r="Q4028" s="8" t="s">
        <v>8316</v>
      </c>
      <c r="R4028" s="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6">
        <f t="shared" ref="P4029:P4092" si="252">IFERROR(E4029/L4029, 0)</f>
        <v>30.714285714285715</v>
      </c>
      <c r="Q4029" s="8" t="s">
        <v>8316</v>
      </c>
      <c r="R4029" s="8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6">
        <f t="shared" si="252"/>
        <v>51</v>
      </c>
      <c r="Q4030" s="8" t="s">
        <v>8316</v>
      </c>
      <c r="R4030" s="8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6">
        <f t="shared" si="252"/>
        <v>0</v>
      </c>
      <c r="Q4031" s="8" t="s">
        <v>8316</v>
      </c>
      <c r="R4031" s="8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6">
        <f t="shared" si="252"/>
        <v>66.666666666666671</v>
      </c>
      <c r="Q4032" s="8" t="s">
        <v>8316</v>
      </c>
      <c r="R4032" s="8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6">
        <f t="shared" si="252"/>
        <v>0</v>
      </c>
      <c r="Q4033" s="8" t="s">
        <v>8316</v>
      </c>
      <c r="R4033" s="8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6">
        <f t="shared" si="252"/>
        <v>59</v>
      </c>
      <c r="Q4034" s="8" t="s">
        <v>8316</v>
      </c>
      <c r="R4034" s="8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6">
        <f t="shared" si="252"/>
        <v>65.340319148936175</v>
      </c>
      <c r="Q4035" s="8" t="s">
        <v>8316</v>
      </c>
      <c r="R4035" s="8" t="s">
        <v>8317</v>
      </c>
      <c r="S4035" s="14">
        <f t="shared" ref="S4035:S4098" si="254">(((J4035/60)/60)/24)+DATE(1970,1,1)</f>
        <v>42614.268796296295</v>
      </c>
      <c r="T4035" s="14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6">
        <f t="shared" si="252"/>
        <v>100</v>
      </c>
      <c r="Q4036" s="8" t="s">
        <v>8316</v>
      </c>
      <c r="R4036" s="8" t="s">
        <v>8317</v>
      </c>
      <c r="S4036" s="14">
        <f t="shared" si="254"/>
        <v>42067.947337962964</v>
      </c>
      <c r="T4036" s="14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6">
        <f t="shared" si="252"/>
        <v>147.4</v>
      </c>
      <c r="Q4037" s="8" t="s">
        <v>8316</v>
      </c>
      <c r="R4037" s="8" t="s">
        <v>8317</v>
      </c>
      <c r="S4037" s="14">
        <f t="shared" si="254"/>
        <v>41903.882951388885</v>
      </c>
      <c r="T4037" s="14">
        <f t="shared" si="25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6">
        <f t="shared" si="252"/>
        <v>166.05882352941177</v>
      </c>
      <c r="Q4038" s="8" t="s">
        <v>8316</v>
      </c>
      <c r="R4038" s="8" t="s">
        <v>8317</v>
      </c>
      <c r="S4038" s="14">
        <f t="shared" si="254"/>
        <v>41804.937083333331</v>
      </c>
      <c r="T4038" s="14">
        <f t="shared" ref="T4038:T4101" si="255"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6">
        <f t="shared" si="252"/>
        <v>40</v>
      </c>
      <c r="Q4039" s="8" t="s">
        <v>8316</v>
      </c>
      <c r="R4039" s="8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6">
        <f t="shared" si="252"/>
        <v>75.25</v>
      </c>
      <c r="Q4040" s="8" t="s">
        <v>8316</v>
      </c>
      <c r="R4040" s="8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6">
        <f t="shared" si="252"/>
        <v>60</v>
      </c>
      <c r="Q4041" s="8" t="s">
        <v>8316</v>
      </c>
      <c r="R4041" s="8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6">
        <f t="shared" si="252"/>
        <v>1250</v>
      </c>
      <c r="Q4042" s="8" t="s">
        <v>8316</v>
      </c>
      <c r="R4042" s="8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6">
        <f t="shared" si="252"/>
        <v>10.5</v>
      </c>
      <c r="Q4043" s="8" t="s">
        <v>8316</v>
      </c>
      <c r="R4043" s="8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6">
        <f t="shared" si="252"/>
        <v>7</v>
      </c>
      <c r="Q4044" s="8" t="s">
        <v>8316</v>
      </c>
      <c r="R4044" s="8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6">
        <f t="shared" si="252"/>
        <v>0</v>
      </c>
      <c r="Q4045" s="8" t="s">
        <v>8316</v>
      </c>
      <c r="R4045" s="8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6">
        <f t="shared" si="252"/>
        <v>56.25</v>
      </c>
      <c r="Q4046" s="8" t="s">
        <v>8316</v>
      </c>
      <c r="R4046" s="8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6">
        <f t="shared" si="252"/>
        <v>1</v>
      </c>
      <c r="Q4047" s="8" t="s">
        <v>8316</v>
      </c>
      <c r="R4047" s="8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6">
        <f t="shared" si="252"/>
        <v>38.333333333333336</v>
      </c>
      <c r="Q4048" s="8" t="s">
        <v>8316</v>
      </c>
      <c r="R4048" s="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6">
        <f t="shared" si="252"/>
        <v>27.5</v>
      </c>
      <c r="Q4049" s="8" t="s">
        <v>8316</v>
      </c>
      <c r="R4049" s="8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6">
        <f t="shared" si="252"/>
        <v>32.978021978021978</v>
      </c>
      <c r="Q4050" s="8" t="s">
        <v>8316</v>
      </c>
      <c r="R4050" s="8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6">
        <f t="shared" si="252"/>
        <v>16</v>
      </c>
      <c r="Q4051" s="8" t="s">
        <v>8316</v>
      </c>
      <c r="R4051" s="8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6">
        <f t="shared" si="252"/>
        <v>1</v>
      </c>
      <c r="Q4052" s="8" t="s">
        <v>8316</v>
      </c>
      <c r="R4052" s="8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6">
        <f t="shared" si="252"/>
        <v>0</v>
      </c>
      <c r="Q4053" s="8" t="s">
        <v>8316</v>
      </c>
      <c r="R4053" s="8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6">
        <f t="shared" si="252"/>
        <v>86.615384615384613</v>
      </c>
      <c r="Q4054" s="8" t="s">
        <v>8316</v>
      </c>
      <c r="R4054" s="8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6">
        <f t="shared" si="252"/>
        <v>55</v>
      </c>
      <c r="Q4055" s="8" t="s">
        <v>8316</v>
      </c>
      <c r="R4055" s="8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6">
        <f t="shared" si="252"/>
        <v>0</v>
      </c>
      <c r="Q4056" s="8" t="s">
        <v>8316</v>
      </c>
      <c r="R4056" s="8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6">
        <f t="shared" si="252"/>
        <v>41.952380952380949</v>
      </c>
      <c r="Q4057" s="8" t="s">
        <v>8316</v>
      </c>
      <c r="R4057" s="8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6">
        <f t="shared" si="252"/>
        <v>88.333333333333329</v>
      </c>
      <c r="Q4058" s="8" t="s">
        <v>8316</v>
      </c>
      <c r="R4058" s="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6">
        <f t="shared" si="252"/>
        <v>129.16666666666666</v>
      </c>
      <c r="Q4059" s="8" t="s">
        <v>8316</v>
      </c>
      <c r="R4059" s="8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6">
        <f t="shared" si="252"/>
        <v>23.75</v>
      </c>
      <c r="Q4060" s="8" t="s">
        <v>8316</v>
      </c>
      <c r="R4060" s="8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6">
        <f t="shared" si="252"/>
        <v>35.714285714285715</v>
      </c>
      <c r="Q4061" s="8" t="s">
        <v>8316</v>
      </c>
      <c r="R4061" s="8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6">
        <f t="shared" si="252"/>
        <v>57</v>
      </c>
      <c r="Q4062" s="8" t="s">
        <v>8316</v>
      </c>
      <c r="R4062" s="8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6">
        <f t="shared" si="252"/>
        <v>0</v>
      </c>
      <c r="Q4063" s="8" t="s">
        <v>8316</v>
      </c>
      <c r="R4063" s="8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6">
        <f t="shared" si="252"/>
        <v>163.33333333333334</v>
      </c>
      <c r="Q4064" s="8" t="s">
        <v>8316</v>
      </c>
      <c r="R4064" s="8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6">
        <f t="shared" si="252"/>
        <v>15</v>
      </c>
      <c r="Q4065" s="8" t="s">
        <v>8316</v>
      </c>
      <c r="R4065" s="8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6">
        <f t="shared" si="252"/>
        <v>64.166666666666671</v>
      </c>
      <c r="Q4066" s="8" t="s">
        <v>8316</v>
      </c>
      <c r="R4066" s="8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6">
        <f t="shared" si="252"/>
        <v>6.75</v>
      </c>
      <c r="Q4067" s="8" t="s">
        <v>8316</v>
      </c>
      <c r="R4067" s="8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6">
        <f t="shared" si="252"/>
        <v>25</v>
      </c>
      <c r="Q4068" s="8" t="s">
        <v>8316</v>
      </c>
      <c r="R4068" s="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6">
        <f t="shared" si="252"/>
        <v>179.11764705882354</v>
      </c>
      <c r="Q4069" s="8" t="s">
        <v>8316</v>
      </c>
      <c r="R4069" s="8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6">
        <f t="shared" si="252"/>
        <v>34.950000000000003</v>
      </c>
      <c r="Q4070" s="8" t="s">
        <v>8316</v>
      </c>
      <c r="R4070" s="8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6">
        <f t="shared" si="252"/>
        <v>33.07692307692308</v>
      </c>
      <c r="Q4071" s="8" t="s">
        <v>8316</v>
      </c>
      <c r="R4071" s="8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6">
        <f t="shared" si="252"/>
        <v>27.5</v>
      </c>
      <c r="Q4072" s="8" t="s">
        <v>8316</v>
      </c>
      <c r="R4072" s="8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6">
        <f t="shared" si="252"/>
        <v>0</v>
      </c>
      <c r="Q4073" s="8" t="s">
        <v>8316</v>
      </c>
      <c r="R4073" s="8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6">
        <f t="shared" si="252"/>
        <v>2</v>
      </c>
      <c r="Q4074" s="8" t="s">
        <v>8316</v>
      </c>
      <c r="R4074" s="8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6">
        <f t="shared" si="252"/>
        <v>18.5</v>
      </c>
      <c r="Q4075" s="8" t="s">
        <v>8316</v>
      </c>
      <c r="R4075" s="8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6">
        <f t="shared" si="252"/>
        <v>35</v>
      </c>
      <c r="Q4076" s="8" t="s">
        <v>8316</v>
      </c>
      <c r="R4076" s="8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6">
        <f t="shared" si="252"/>
        <v>44.307692307692307</v>
      </c>
      <c r="Q4077" s="8" t="s">
        <v>8316</v>
      </c>
      <c r="R4077" s="8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6">
        <f t="shared" si="252"/>
        <v>0</v>
      </c>
      <c r="Q4078" s="8" t="s">
        <v>8316</v>
      </c>
      <c r="R4078" s="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6">
        <f t="shared" si="252"/>
        <v>222.5</v>
      </c>
      <c r="Q4079" s="8" t="s">
        <v>8316</v>
      </c>
      <c r="R4079" s="8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6">
        <f t="shared" si="252"/>
        <v>0</v>
      </c>
      <c r="Q4080" s="8" t="s">
        <v>8316</v>
      </c>
      <c r="R4080" s="8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6">
        <f t="shared" si="252"/>
        <v>5</v>
      </c>
      <c r="Q4081" s="8" t="s">
        <v>8316</v>
      </c>
      <c r="R4081" s="8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6">
        <f t="shared" si="252"/>
        <v>0</v>
      </c>
      <c r="Q4082" s="8" t="s">
        <v>8316</v>
      </c>
      <c r="R4082" s="8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6">
        <f t="shared" si="252"/>
        <v>29.166666666666668</v>
      </c>
      <c r="Q4083" s="8" t="s">
        <v>8316</v>
      </c>
      <c r="R4083" s="8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6">
        <f t="shared" si="252"/>
        <v>1.5</v>
      </c>
      <c r="Q4084" s="8" t="s">
        <v>8316</v>
      </c>
      <c r="R4084" s="8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6">
        <f t="shared" si="252"/>
        <v>126.5</v>
      </c>
      <c r="Q4085" s="8" t="s">
        <v>8316</v>
      </c>
      <c r="R4085" s="8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6">
        <f t="shared" si="252"/>
        <v>10</v>
      </c>
      <c r="Q4086" s="8" t="s">
        <v>8316</v>
      </c>
      <c r="R4086" s="8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6">
        <f t="shared" si="252"/>
        <v>10</v>
      </c>
      <c r="Q4087" s="8" t="s">
        <v>8316</v>
      </c>
      <c r="R4087" s="8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6">
        <f t="shared" si="252"/>
        <v>9.4</v>
      </c>
      <c r="Q4088" s="8" t="s">
        <v>8316</v>
      </c>
      <c r="R4088" s="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6">
        <f t="shared" si="252"/>
        <v>0</v>
      </c>
      <c r="Q4089" s="8" t="s">
        <v>8316</v>
      </c>
      <c r="R4089" s="8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6">
        <f t="shared" si="252"/>
        <v>72</v>
      </c>
      <c r="Q4090" s="8" t="s">
        <v>8316</v>
      </c>
      <c r="R4090" s="8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6">
        <f t="shared" si="252"/>
        <v>30</v>
      </c>
      <c r="Q4091" s="8" t="s">
        <v>8316</v>
      </c>
      <c r="R4091" s="8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6">
        <f t="shared" si="252"/>
        <v>10.666666666666666</v>
      </c>
      <c r="Q4092" s="8" t="s">
        <v>8316</v>
      </c>
      <c r="R4092" s="8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6">
        <f t="shared" ref="P4093:P4115" si="256">IFERROR(E4093/L4093, 0)</f>
        <v>25.5</v>
      </c>
      <c r="Q4093" s="8" t="s">
        <v>8316</v>
      </c>
      <c r="R4093" s="8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6">
        <f t="shared" si="256"/>
        <v>20</v>
      </c>
      <c r="Q4094" s="8" t="s">
        <v>8316</v>
      </c>
      <c r="R4094" s="8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6">
        <f t="shared" si="256"/>
        <v>15</v>
      </c>
      <c r="Q4095" s="8" t="s">
        <v>8316</v>
      </c>
      <c r="R4095" s="8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6">
        <f t="shared" si="256"/>
        <v>91.25</v>
      </c>
      <c r="Q4096" s="8" t="s">
        <v>8316</v>
      </c>
      <c r="R4096" s="8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6">
        <f t="shared" si="256"/>
        <v>800</v>
      </c>
      <c r="Q4097" s="8" t="s">
        <v>8316</v>
      </c>
      <c r="R4097" s="8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6">
        <f t="shared" si="256"/>
        <v>80</v>
      </c>
      <c r="Q4098" s="8" t="s">
        <v>8316</v>
      </c>
      <c r="R4098" s="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6">
        <f t="shared" si="256"/>
        <v>0</v>
      </c>
      <c r="Q4099" s="8" t="s">
        <v>8316</v>
      </c>
      <c r="R4099" s="8" t="s">
        <v>8317</v>
      </c>
      <c r="S4099" s="14">
        <f t="shared" ref="S4099:S4115" si="258">(((J4099/60)/60)/24)+DATE(1970,1,1)</f>
        <v>42344.824502314819</v>
      </c>
      <c r="T4099" s="14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6">
        <f t="shared" si="256"/>
        <v>0</v>
      </c>
      <c r="Q4100" s="8" t="s">
        <v>8316</v>
      </c>
      <c r="R4100" s="8" t="s">
        <v>8317</v>
      </c>
      <c r="S4100" s="14">
        <f t="shared" si="258"/>
        <v>42495.722187499996</v>
      </c>
      <c r="T4100" s="14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6">
        <f t="shared" si="256"/>
        <v>50</v>
      </c>
      <c r="Q4101" s="8" t="s">
        <v>8316</v>
      </c>
      <c r="R4101" s="8" t="s">
        <v>8317</v>
      </c>
      <c r="S4101" s="14">
        <f t="shared" si="258"/>
        <v>42570.850381944445</v>
      </c>
      <c r="T4101" s="14">
        <f t="shared" si="25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6">
        <f t="shared" si="256"/>
        <v>0</v>
      </c>
      <c r="Q4102" s="8" t="s">
        <v>8316</v>
      </c>
      <c r="R4102" s="8" t="s">
        <v>8317</v>
      </c>
      <c r="S4102" s="14">
        <f t="shared" si="258"/>
        <v>41927.124884259261</v>
      </c>
      <c r="T4102" s="14">
        <f t="shared" ref="T4102:T4115" si="259"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6">
        <f t="shared" si="256"/>
        <v>0</v>
      </c>
      <c r="Q4103" s="8" t="s">
        <v>8316</v>
      </c>
      <c r="R4103" s="8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6">
        <f t="shared" si="256"/>
        <v>22.833333333333332</v>
      </c>
      <c r="Q4104" s="8" t="s">
        <v>8316</v>
      </c>
      <c r="R4104" s="8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6">
        <f t="shared" si="256"/>
        <v>16.666666666666668</v>
      </c>
      <c r="Q4105" s="8" t="s">
        <v>8316</v>
      </c>
      <c r="R4105" s="8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6">
        <f t="shared" si="256"/>
        <v>45.785714285714285</v>
      </c>
      <c r="Q4106" s="8" t="s">
        <v>8316</v>
      </c>
      <c r="R4106" s="8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6">
        <f t="shared" si="256"/>
        <v>383.33333333333331</v>
      </c>
      <c r="Q4107" s="8" t="s">
        <v>8316</v>
      </c>
      <c r="R4107" s="8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6">
        <f t="shared" si="256"/>
        <v>106.96969696969697</v>
      </c>
      <c r="Q4108" s="8" t="s">
        <v>8316</v>
      </c>
      <c r="R4108" s="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6">
        <f t="shared" si="256"/>
        <v>10.25</v>
      </c>
      <c r="Q4109" s="8" t="s">
        <v>8316</v>
      </c>
      <c r="R4109" s="8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6">
        <f t="shared" si="256"/>
        <v>59</v>
      </c>
      <c r="Q4110" s="8" t="s">
        <v>8316</v>
      </c>
      <c r="R4110" s="8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6">
        <f t="shared" si="256"/>
        <v>0</v>
      </c>
      <c r="Q4111" s="8" t="s">
        <v>8316</v>
      </c>
      <c r="R4111" s="8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6">
        <f t="shared" si="256"/>
        <v>14.333333333333334</v>
      </c>
      <c r="Q4112" s="8" t="s">
        <v>8316</v>
      </c>
      <c r="R4112" s="8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6">
        <f t="shared" si="256"/>
        <v>15.666666666666666</v>
      </c>
      <c r="Q4113" s="8" t="s">
        <v>8316</v>
      </c>
      <c r="R4113" s="8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6">
        <f t="shared" si="256"/>
        <v>1</v>
      </c>
      <c r="Q4114" s="8" t="s">
        <v>8316</v>
      </c>
      <c r="R4114" s="8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6">
        <f t="shared" si="256"/>
        <v>1</v>
      </c>
      <c r="Q4115" s="8" t="s">
        <v>8316</v>
      </c>
      <c r="R4115" s="8" t="s">
        <v>8317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910504"/>
        <color theme="9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995F5-C1E6-5847-B8E1-8EB6C03B8E6A}">
  <dimension ref="A1:F14"/>
  <sheetViews>
    <sheetView zoomScale="150" workbookViewId="0">
      <selection activeCell="C18" sqref="C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.1640625" bestFit="1" customWidth="1"/>
  </cols>
  <sheetData>
    <row r="1" spans="1:6" x14ac:dyDescent="0.2">
      <c r="A1" s="10" t="s">
        <v>8223</v>
      </c>
      <c r="B1" t="s">
        <v>8380</v>
      </c>
    </row>
    <row r="3" spans="1:6" x14ac:dyDescent="0.2">
      <c r="A3" s="10" t="s">
        <v>8359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1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8330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ECC4-F925-1E4F-9A9F-AFE29460A537}">
  <dimension ref="A1:F47"/>
  <sheetViews>
    <sheetView zoomScale="134" workbookViewId="0">
      <selection activeCell="D13" sqref="D1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14.83203125" bestFit="1" customWidth="1"/>
    <col min="11" max="11" width="3.5" bestFit="1" customWidth="1"/>
    <col min="12" max="12" width="3" bestFit="1" customWidth="1"/>
    <col min="13" max="13" width="4.1640625" bestFit="1" customWidth="1"/>
    <col min="14" max="14" width="3.33203125" bestFit="1" customWidth="1"/>
    <col min="15" max="15" width="3.1640625" bestFit="1" customWidth="1"/>
    <col min="16" max="16" width="3.33203125" bestFit="1" customWidth="1"/>
    <col min="17" max="18" width="3.1640625" bestFit="1" customWidth="1"/>
    <col min="19" max="19" width="4.1640625" bestFit="1" customWidth="1"/>
    <col min="20" max="20" width="3.33203125" bestFit="1" customWidth="1"/>
    <col min="21" max="23" width="3.1640625" bestFit="1" customWidth="1"/>
    <col min="24" max="24" width="3.83203125" bestFit="1" customWidth="1"/>
    <col min="25" max="25" width="3.1640625" bestFit="1" customWidth="1"/>
    <col min="26" max="26" width="3.5" bestFit="1" customWidth="1"/>
    <col min="27" max="29" width="3.1640625" bestFit="1" customWidth="1"/>
    <col min="30" max="30" width="5.1640625" bestFit="1" customWidth="1"/>
    <col min="31" max="31" width="10" bestFit="1" customWidth="1"/>
    <col min="32" max="32" width="7" bestFit="1" customWidth="1"/>
    <col min="33" max="33" width="7.5" bestFit="1" customWidth="1"/>
    <col min="34" max="34" width="10.5" bestFit="1" customWidth="1"/>
    <col min="35" max="35" width="4.6640625" bestFit="1" customWidth="1"/>
    <col min="36" max="36" width="6" bestFit="1" customWidth="1"/>
    <col min="37" max="37" width="9.33203125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8" bestFit="1" customWidth="1"/>
    <col min="140" max="140" width="10.5" bestFit="1" customWidth="1"/>
    <col min="141" max="141" width="10" bestFit="1" customWidth="1"/>
  </cols>
  <sheetData>
    <row r="1" spans="1:6" x14ac:dyDescent="0.2">
      <c r="A1" s="10" t="s">
        <v>8427</v>
      </c>
      <c r="B1" t="s">
        <v>8380</v>
      </c>
    </row>
    <row r="2" spans="1:6" x14ac:dyDescent="0.2">
      <c r="A2" s="10" t="s">
        <v>8223</v>
      </c>
      <c r="B2" t="s">
        <v>8380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1" t="s">
        <v>8315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8343</v>
      </c>
      <c r="B7" s="9"/>
      <c r="C7" s="9"/>
      <c r="D7" s="9"/>
      <c r="E7" s="9">
        <v>20</v>
      </c>
      <c r="F7" s="9">
        <v>20</v>
      </c>
    </row>
    <row r="8" spans="1:6" x14ac:dyDescent="0.2">
      <c r="A8" s="11" t="s">
        <v>8331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8357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8313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1" t="s">
        <v>8323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1" t="s">
        <v>8347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1" t="s">
        <v>8327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1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8334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1" t="s">
        <v>8342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8349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1" t="s">
        <v>8344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1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8352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8312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1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1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1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1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1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1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1" t="s">
        <v>8339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1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C097-E453-9647-B0EF-AF29A214243E}">
  <dimension ref="A1:E18"/>
  <sheetViews>
    <sheetView zoomScale="150" workbookViewId="0">
      <selection activeCell="E25" sqref="E25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0" t="s">
        <v>8364</v>
      </c>
      <c r="B1" t="s">
        <v>8380</v>
      </c>
    </row>
    <row r="2" spans="1:5" x14ac:dyDescent="0.2">
      <c r="A2" s="10" t="s">
        <v>8379</v>
      </c>
      <c r="B2" t="s">
        <v>8380</v>
      </c>
    </row>
    <row r="4" spans="1:5" x14ac:dyDescent="0.2">
      <c r="A4" s="10" t="s">
        <v>8359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88937-A953-D941-B05C-D40492CC2470}">
  <dimension ref="A1:J13"/>
  <sheetViews>
    <sheetView zoomScale="183" workbookViewId="0">
      <selection activeCell="H5" sqref="H5"/>
    </sheetView>
  </sheetViews>
  <sheetFormatPr baseColWidth="10" defaultRowHeight="15" x14ac:dyDescent="0.2"/>
  <cols>
    <col min="1" max="1" width="8.6640625" bestFit="1" customWidth="1"/>
    <col min="2" max="2" width="8.83203125" bestFit="1" customWidth="1"/>
    <col min="3" max="3" width="25" bestFit="1" customWidth="1"/>
    <col min="4" max="4" width="17.6640625" bestFit="1" customWidth="1"/>
    <col min="5" max="5" width="12.5" bestFit="1" customWidth="1"/>
    <col min="6" max="6" width="18.33203125" bestFit="1" customWidth="1"/>
    <col min="7" max="7" width="17.6640625" bestFit="1" customWidth="1"/>
    <col min="8" max="8" width="18.33203125" bestFit="1" customWidth="1"/>
    <col min="9" max="9" width="15" bestFit="1" customWidth="1"/>
    <col min="10" max="10" width="17.6640625" bestFit="1" customWidth="1"/>
  </cols>
  <sheetData>
    <row r="1" spans="1:10" x14ac:dyDescent="0.2">
      <c r="A1" s="16" t="s">
        <v>8403</v>
      </c>
      <c r="B1" s="16" t="s">
        <v>8404</v>
      </c>
      <c r="C1" s="1" t="s">
        <v>8381</v>
      </c>
      <c r="D1" s="1" t="s">
        <v>8382</v>
      </c>
      <c r="E1" s="1" t="s">
        <v>8383</v>
      </c>
      <c r="F1" s="1" t="s">
        <v>8399</v>
      </c>
      <c r="G1" s="1" t="s">
        <v>8400</v>
      </c>
      <c r="H1" s="1" t="s">
        <v>8384</v>
      </c>
      <c r="I1" s="1" t="s">
        <v>8385</v>
      </c>
      <c r="J1" s="1" t="s">
        <v>8386</v>
      </c>
    </row>
    <row r="2" spans="1:10" x14ac:dyDescent="0.2">
      <c r="A2" s="16" t="s">
        <v>8407</v>
      </c>
      <c r="B2" s="16" t="s">
        <v>8425</v>
      </c>
      <c r="C2" t="s">
        <v>8387</v>
      </c>
      <c r="D2">
        <f>COUNTIFS('Raw Data'!F:F, "successful",'Raw Data'!D:D, A2, 'Raw Data'!D:D, B2)</f>
        <v>322</v>
      </c>
      <c r="E2">
        <f>COUNTIFS('Raw Data'!F:F, "failed",'Raw Data'!D:D, A2, 'Raw Data'!D:D, B2)</f>
        <v>113</v>
      </c>
      <c r="F2">
        <f>COUNTIFS('Raw Data'!F:F, "canceled",'Raw Data'!D:D, A2, 'Raw Data'!D:D, B2)</f>
        <v>18</v>
      </c>
      <c r="G2">
        <f>SUM(D2:F2)</f>
        <v>453</v>
      </c>
      <c r="H2" s="5">
        <f t="shared" ref="H2:H13" si="0">D2/$G2</f>
        <v>0.71081677704194257</v>
      </c>
      <c r="I2" s="5">
        <f t="shared" ref="I2:I13" si="1">E2/$G2</f>
        <v>0.24944812362030905</v>
      </c>
      <c r="J2" s="5">
        <f t="shared" ref="J2:J13" si="2">F2/$G2</f>
        <v>3.9735099337748346E-2</v>
      </c>
    </row>
    <row r="3" spans="1:10" x14ac:dyDescent="0.2">
      <c r="A3" s="16" t="s">
        <v>8402</v>
      </c>
      <c r="B3" s="16" t="s">
        <v>8416</v>
      </c>
      <c r="C3" t="s">
        <v>8388</v>
      </c>
      <c r="D3">
        <f>COUNTIFS('Raw Data'!F:F, "successful",'Raw Data'!D:D, A3, 'Raw Data'!D:D, B3)</f>
        <v>932</v>
      </c>
      <c r="E3">
        <f>COUNTIFS('Raw Data'!F:F, "failed",'Raw Data'!D:D, A3, 'Raw Data'!D:D, B3)</f>
        <v>420</v>
      </c>
      <c r="F3">
        <f>COUNTIFS('Raw Data'!F:F, "canceled",'Raw Data'!D:D, A3, 'Raw Data'!D:D, B3)</f>
        <v>60</v>
      </c>
      <c r="G3">
        <f t="shared" ref="G3:G13" si="3">SUM(D3:F3)</f>
        <v>1412</v>
      </c>
      <c r="H3" s="5">
        <f t="shared" si="0"/>
        <v>0.66005665722379603</v>
      </c>
      <c r="I3" s="5">
        <f t="shared" si="1"/>
        <v>0.29745042492917845</v>
      </c>
      <c r="J3" s="5">
        <f t="shared" si="2"/>
        <v>4.2492917847025496E-2</v>
      </c>
    </row>
    <row r="4" spans="1:10" x14ac:dyDescent="0.2">
      <c r="A4" s="16" t="s">
        <v>8405</v>
      </c>
      <c r="B4" s="16" t="s">
        <v>8415</v>
      </c>
      <c r="C4" t="s">
        <v>8389</v>
      </c>
      <c r="D4">
        <f>COUNTIFS('Raw Data'!F:F, "successful",'Raw Data'!D:D, A4, 'Raw Data'!D:D, B4)</f>
        <v>381</v>
      </c>
      <c r="E4">
        <f>COUNTIFS('Raw Data'!F:F, "failed",'Raw Data'!D:D, A4, 'Raw Data'!D:D, B4)</f>
        <v>283</v>
      </c>
      <c r="F4">
        <f>COUNTIFS('Raw Data'!F:F, "canceled",'Raw Data'!D:D, A4, 'Raw Data'!D:D, B4)</f>
        <v>52</v>
      </c>
      <c r="G4">
        <f t="shared" si="3"/>
        <v>716</v>
      </c>
      <c r="H4" s="5">
        <f t="shared" si="0"/>
        <v>0.53212290502793291</v>
      </c>
      <c r="I4" s="5">
        <f t="shared" si="1"/>
        <v>0.39525139664804471</v>
      </c>
      <c r="J4" s="5">
        <f t="shared" si="2"/>
        <v>7.2625698324022353E-2</v>
      </c>
    </row>
    <row r="5" spans="1:10" x14ac:dyDescent="0.2">
      <c r="A5" s="16" t="s">
        <v>8406</v>
      </c>
      <c r="B5" s="16" t="s">
        <v>8417</v>
      </c>
      <c r="C5" t="s">
        <v>8390</v>
      </c>
      <c r="D5">
        <f>COUNTIFS('Raw Data'!F:F, "successful",'Raw Data'!D:D, A5, 'Raw Data'!D:D, B5)</f>
        <v>168</v>
      </c>
      <c r="E5">
        <f>COUNTIFS('Raw Data'!F:F, "failed",'Raw Data'!D:D, A5, 'Raw Data'!D:D, B5)</f>
        <v>144</v>
      </c>
      <c r="F5">
        <f>COUNTIFS('Raw Data'!F:F, "canceled",'Raw Data'!D:D, A5, 'Raw Data'!D:D, B5)</f>
        <v>40</v>
      </c>
      <c r="G5">
        <f t="shared" si="3"/>
        <v>352</v>
      </c>
      <c r="H5" s="5">
        <f t="shared" si="0"/>
        <v>0.47727272727272729</v>
      </c>
      <c r="I5" s="5">
        <f t="shared" si="1"/>
        <v>0.40909090909090912</v>
      </c>
      <c r="J5" s="5">
        <f t="shared" si="2"/>
        <v>0.11363636363636363</v>
      </c>
    </row>
    <row r="6" spans="1:10" x14ac:dyDescent="0.2">
      <c r="A6" s="16" t="s">
        <v>8408</v>
      </c>
      <c r="B6" s="16" t="s">
        <v>8418</v>
      </c>
      <c r="C6" t="s">
        <v>8391</v>
      </c>
      <c r="D6">
        <f>COUNTIFS('Raw Data'!F:F, "successful",'Raw Data'!D:D, A6, 'Raw Data'!D:D, B6)</f>
        <v>94</v>
      </c>
      <c r="E6">
        <f>COUNTIFS('Raw Data'!F:F, "failed",'Raw Data'!D:D, A6, 'Raw Data'!D:D, B6)</f>
        <v>90</v>
      </c>
      <c r="F6">
        <f>COUNTIFS('Raw Data'!F:F, "canceled",'Raw Data'!D:D, A6, 'Raw Data'!D:D, B6)</f>
        <v>17</v>
      </c>
      <c r="G6">
        <f t="shared" si="3"/>
        <v>201</v>
      </c>
      <c r="H6" s="5">
        <f t="shared" si="0"/>
        <v>0.46766169154228854</v>
      </c>
      <c r="I6" s="5">
        <f t="shared" si="1"/>
        <v>0.44776119402985076</v>
      </c>
      <c r="J6" s="5">
        <f t="shared" si="2"/>
        <v>8.45771144278607E-2</v>
      </c>
    </row>
    <row r="7" spans="1:10" x14ac:dyDescent="0.2">
      <c r="A7" s="16" t="s">
        <v>8409</v>
      </c>
      <c r="B7" s="16" t="s">
        <v>8419</v>
      </c>
      <c r="C7" t="s">
        <v>8392</v>
      </c>
      <c r="D7">
        <f>COUNTIFS('Raw Data'!F:F, "successful",'Raw Data'!D:D, A7, 'Raw Data'!D:D, B7)</f>
        <v>62</v>
      </c>
      <c r="E7">
        <f>COUNTIFS('Raw Data'!F:F, "failed",'Raw Data'!D:D, A7, 'Raw Data'!D:D, B7)</f>
        <v>72</v>
      </c>
      <c r="F7">
        <f>COUNTIFS('Raw Data'!F:F, "canceled",'Raw Data'!D:D, A7, 'Raw Data'!D:D, B7)</f>
        <v>14</v>
      </c>
      <c r="G7">
        <f t="shared" si="3"/>
        <v>148</v>
      </c>
      <c r="H7" s="5">
        <f t="shared" si="0"/>
        <v>0.41891891891891891</v>
      </c>
      <c r="I7" s="5">
        <f t="shared" si="1"/>
        <v>0.48648648648648651</v>
      </c>
      <c r="J7" s="5">
        <f t="shared" si="2"/>
        <v>9.45945945945946E-2</v>
      </c>
    </row>
    <row r="8" spans="1:10" x14ac:dyDescent="0.2">
      <c r="A8" s="16" t="s">
        <v>8410</v>
      </c>
      <c r="B8" s="16" t="s">
        <v>8420</v>
      </c>
      <c r="C8" t="s">
        <v>8393</v>
      </c>
      <c r="D8">
        <f>COUNTIFS('Raw Data'!F:F, "successful",'Raw Data'!D:D, A8, 'Raw Data'!D:D, B8)</f>
        <v>55</v>
      </c>
      <c r="E8">
        <f>COUNTIFS('Raw Data'!F:F, "failed",'Raw Data'!D:D, A8, 'Raw Data'!D:D, B8)</f>
        <v>64</v>
      </c>
      <c r="F8">
        <f>COUNTIFS('Raw Data'!F:F, "canceled",'Raw Data'!D:D, A8, 'Raw Data'!D:D, B8)</f>
        <v>18</v>
      </c>
      <c r="G8">
        <f t="shared" si="3"/>
        <v>137</v>
      </c>
      <c r="H8" s="5">
        <f t="shared" si="0"/>
        <v>0.40145985401459855</v>
      </c>
      <c r="I8" s="5">
        <f t="shared" si="1"/>
        <v>0.46715328467153283</v>
      </c>
      <c r="J8" s="5">
        <f t="shared" si="2"/>
        <v>0.13138686131386862</v>
      </c>
    </row>
    <row r="9" spans="1:10" x14ac:dyDescent="0.2">
      <c r="A9" s="16" t="s">
        <v>8411</v>
      </c>
      <c r="B9" s="16" t="s">
        <v>8421</v>
      </c>
      <c r="C9" t="s">
        <v>8394</v>
      </c>
      <c r="D9">
        <f>COUNTIFS('Raw Data'!F:F, "successful",'Raw Data'!D:D, A9, 'Raw Data'!D:D, B9)</f>
        <v>32</v>
      </c>
      <c r="E9">
        <f>COUNTIFS('Raw Data'!F:F, "failed",'Raw Data'!D:D, A9, 'Raw Data'!D:D, B9)</f>
        <v>37</v>
      </c>
      <c r="F9">
        <f>COUNTIFS('Raw Data'!F:F, "canceled",'Raw Data'!D:D, A9, 'Raw Data'!D:D, B9)</f>
        <v>13</v>
      </c>
      <c r="G9">
        <f t="shared" si="3"/>
        <v>82</v>
      </c>
      <c r="H9" s="5">
        <f t="shared" si="0"/>
        <v>0.3902439024390244</v>
      </c>
      <c r="I9" s="5">
        <f t="shared" si="1"/>
        <v>0.45121951219512196</v>
      </c>
      <c r="J9" s="5">
        <f t="shared" si="2"/>
        <v>0.15853658536585366</v>
      </c>
    </row>
    <row r="10" spans="1:10" x14ac:dyDescent="0.2">
      <c r="A10" s="16" t="s">
        <v>8412</v>
      </c>
      <c r="B10" s="16" t="s">
        <v>8422</v>
      </c>
      <c r="C10" t="s">
        <v>8395</v>
      </c>
      <c r="D10">
        <f>COUNTIFS('Raw Data'!F:F, "successful",'Raw Data'!D:D, A10, 'Raw Data'!D:D, B10)</f>
        <v>26</v>
      </c>
      <c r="E10">
        <f>COUNTIFS('Raw Data'!F:F, "failed",'Raw Data'!D:D, A10, 'Raw Data'!D:D, B10)</f>
        <v>22</v>
      </c>
      <c r="F10">
        <f>COUNTIFS('Raw Data'!F:F, "canceled",'Raw Data'!D:D, A10, 'Raw Data'!D:D, B10)</f>
        <v>7</v>
      </c>
      <c r="G10">
        <f t="shared" si="3"/>
        <v>55</v>
      </c>
      <c r="H10" s="5">
        <f t="shared" si="0"/>
        <v>0.47272727272727272</v>
      </c>
      <c r="I10" s="5">
        <f t="shared" si="1"/>
        <v>0.4</v>
      </c>
      <c r="J10" s="5">
        <f t="shared" si="2"/>
        <v>0.12727272727272726</v>
      </c>
    </row>
    <row r="11" spans="1:10" x14ac:dyDescent="0.2">
      <c r="A11" s="16" t="s">
        <v>8413</v>
      </c>
      <c r="B11" s="16" t="s">
        <v>8423</v>
      </c>
      <c r="C11" t="s">
        <v>8396</v>
      </c>
      <c r="D11">
        <f>COUNTIFS('Raw Data'!F:F, "successful",'Raw Data'!D:D, A11, 'Raw Data'!D:D, B11)</f>
        <v>21</v>
      </c>
      <c r="E11">
        <f>COUNTIFS('Raw Data'!F:F, "failed",'Raw Data'!D:D, A11, 'Raw Data'!D:D, B11)</f>
        <v>16</v>
      </c>
      <c r="F11">
        <f>COUNTIFS('Raw Data'!F:F, "canceled",'Raw Data'!D:D, A11, 'Raw Data'!D:D, B11)</f>
        <v>6</v>
      </c>
      <c r="G11">
        <f t="shared" si="3"/>
        <v>43</v>
      </c>
      <c r="H11" s="5">
        <f t="shared" si="0"/>
        <v>0.48837209302325579</v>
      </c>
      <c r="I11" s="5">
        <f t="shared" si="1"/>
        <v>0.37209302325581395</v>
      </c>
      <c r="J11" s="5">
        <f t="shared" si="2"/>
        <v>0.13953488372093023</v>
      </c>
    </row>
    <row r="12" spans="1:10" x14ac:dyDescent="0.2">
      <c r="A12" s="16" t="s">
        <v>8414</v>
      </c>
      <c r="B12" s="16" t="s">
        <v>8424</v>
      </c>
      <c r="C12" t="s">
        <v>8397</v>
      </c>
      <c r="D12">
        <f>COUNTIFS('Raw Data'!F:F, "successful",'Raw Data'!D:D, A12, 'Raw Data'!D:D, B12)</f>
        <v>6</v>
      </c>
      <c r="E12">
        <f>COUNTIFS('Raw Data'!F:F, "failed",'Raw Data'!D:D, A12, 'Raw Data'!D:D, B12)</f>
        <v>11</v>
      </c>
      <c r="F12">
        <f>COUNTIFS('Raw Data'!F:F, "canceled",'Raw Data'!D:D, A12, 'Raw Data'!D:D, B12)</f>
        <v>4</v>
      </c>
      <c r="G12">
        <f t="shared" si="3"/>
        <v>21</v>
      </c>
      <c r="H12" s="5">
        <f t="shared" si="0"/>
        <v>0.2857142857142857</v>
      </c>
      <c r="I12" s="5">
        <f t="shared" si="1"/>
        <v>0.52380952380952384</v>
      </c>
      <c r="J12" s="5">
        <f t="shared" si="2"/>
        <v>0.19047619047619047</v>
      </c>
    </row>
    <row r="13" spans="1:10" x14ac:dyDescent="0.2">
      <c r="A13" s="16" t="s">
        <v>8401</v>
      </c>
      <c r="B13" s="16" t="s">
        <v>8426</v>
      </c>
      <c r="C13" t="s">
        <v>8398</v>
      </c>
      <c r="D13">
        <f>COUNTIFS('Raw Data'!F:F, "successful",'Raw Data'!D:D, A13, 'Raw Data'!D:D, B13)</f>
        <v>86</v>
      </c>
      <c r="E13">
        <f>COUNTIFS('Raw Data'!F:F, "failed",'Raw Data'!D:D, A13, 'Raw Data'!D:D, B13)</f>
        <v>258</v>
      </c>
      <c r="F13">
        <f>COUNTIFS('Raw Data'!F:F, "canceled",'Raw Data'!D:D, A13, 'Raw Data'!D:D, B13)</f>
        <v>100</v>
      </c>
      <c r="G13">
        <f t="shared" si="3"/>
        <v>444</v>
      </c>
      <c r="H13" s="5">
        <f t="shared" si="0"/>
        <v>0.19369369369369369</v>
      </c>
      <c r="I13" s="5">
        <f t="shared" si="1"/>
        <v>0.58108108108108103</v>
      </c>
      <c r="J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B6E6F-874F-EB46-8785-1743FBE2E134}">
  <dimension ref="A1:H1048576"/>
  <sheetViews>
    <sheetView tabSelected="1" topLeftCell="E1" zoomScale="200" workbookViewId="0">
      <selection activeCell="D8" sqref="D8"/>
    </sheetView>
  </sheetViews>
  <sheetFormatPr baseColWidth="10" defaultRowHeight="15" x14ac:dyDescent="0.2"/>
  <cols>
    <col min="1" max="1" width="12.1640625" bestFit="1" customWidth="1"/>
    <col min="2" max="2" width="19.6640625" bestFit="1" customWidth="1"/>
    <col min="3" max="3" width="22.1640625" bestFit="1" customWidth="1"/>
    <col min="4" max="4" width="11.6640625" customWidth="1"/>
    <col min="5" max="5" width="12.1640625" bestFit="1" customWidth="1"/>
    <col min="6" max="6" width="23.33203125" bestFit="1" customWidth="1"/>
    <col min="7" max="7" width="24.1640625" bestFit="1" customWidth="1"/>
  </cols>
  <sheetData>
    <row r="1" spans="1:8" x14ac:dyDescent="0.2">
      <c r="A1" s="10" t="s">
        <v>8218</v>
      </c>
      <c r="B1" t="s">
        <v>8219</v>
      </c>
      <c r="E1" s="10" t="s">
        <v>8218</v>
      </c>
      <c r="F1" t="s">
        <v>8221</v>
      </c>
    </row>
    <row r="3" spans="1:8" x14ac:dyDescent="0.2">
      <c r="A3" s="10" t="s">
        <v>8360</v>
      </c>
      <c r="B3" t="s">
        <v>8430</v>
      </c>
      <c r="E3" s="10" t="s">
        <v>8360</v>
      </c>
      <c r="F3" t="s">
        <v>8428</v>
      </c>
    </row>
    <row r="4" spans="1:8" x14ac:dyDescent="0.2">
      <c r="A4" s="11">
        <v>0</v>
      </c>
      <c r="B4" s="9">
        <v>182</v>
      </c>
      <c r="C4" t="s">
        <v>8429</v>
      </c>
      <c r="D4">
        <f>AVERAGE(B:B)</f>
        <v>388.67246111619397</v>
      </c>
      <c r="E4" s="11">
        <v>160</v>
      </c>
      <c r="F4" s="9">
        <v>0</v>
      </c>
      <c r="G4" s="17" t="s">
        <v>8436</v>
      </c>
      <c r="H4" s="17">
        <f>AVERAGE(F:F)</f>
        <v>35.396472893533641</v>
      </c>
    </row>
    <row r="5" spans="1:8" x14ac:dyDescent="0.2">
      <c r="A5" s="11">
        <v>1</v>
      </c>
      <c r="B5" s="9">
        <v>79</v>
      </c>
      <c r="C5" t="s">
        <v>8431</v>
      </c>
      <c r="D5">
        <f>MEDIAN(B:B)</f>
        <v>62</v>
      </c>
      <c r="E5" s="11">
        <v>161</v>
      </c>
      <c r="F5" s="9">
        <v>1</v>
      </c>
      <c r="G5" s="17" t="s">
        <v>8437</v>
      </c>
      <c r="H5" s="17">
        <f>MEDIAN(F:F)</f>
        <v>4</v>
      </c>
    </row>
    <row r="6" spans="1:8" x14ac:dyDescent="0.2">
      <c r="A6" s="11">
        <v>2</v>
      </c>
      <c r="B6" s="9">
        <v>35</v>
      </c>
      <c r="C6" t="s">
        <v>8432</v>
      </c>
      <c r="D6">
        <f>MIN(B:B)</f>
        <v>1</v>
      </c>
      <c r="E6" s="11">
        <v>162</v>
      </c>
      <c r="F6" s="9">
        <v>10</v>
      </c>
      <c r="G6" s="17" t="s">
        <v>8438</v>
      </c>
      <c r="H6" s="17">
        <f>MIN(F:F)</f>
        <v>0</v>
      </c>
    </row>
    <row r="7" spans="1:8" x14ac:dyDescent="0.2">
      <c r="A7" s="11">
        <v>3</v>
      </c>
      <c r="B7" s="9">
        <v>150</v>
      </c>
      <c r="C7" t="s">
        <v>8433</v>
      </c>
      <c r="D7">
        <f>MAX(B:B)</f>
        <v>424819</v>
      </c>
      <c r="E7" s="11">
        <v>163</v>
      </c>
      <c r="F7" s="9">
        <v>0</v>
      </c>
      <c r="G7" s="17" t="s">
        <v>8439</v>
      </c>
      <c r="H7" s="17">
        <f>MAX(F:F)</f>
        <v>27096</v>
      </c>
    </row>
    <row r="8" spans="1:8" x14ac:dyDescent="0.2">
      <c r="A8" s="11">
        <v>4</v>
      </c>
      <c r="B8" s="9">
        <v>284</v>
      </c>
      <c r="C8" t="s">
        <v>8434</v>
      </c>
      <c r="D8">
        <f>_xlfn.VAR.P(B:B)</f>
        <v>83118932.296059519</v>
      </c>
      <c r="E8" s="11">
        <v>164</v>
      </c>
      <c r="F8" s="9">
        <v>7</v>
      </c>
      <c r="G8" s="17" t="s">
        <v>8440</v>
      </c>
      <c r="H8" s="17">
        <f>_xlfn.VAR.P(F:F)</f>
        <v>482382.69388697168</v>
      </c>
    </row>
    <row r="9" spans="1:8" x14ac:dyDescent="0.2">
      <c r="A9" s="11">
        <v>5</v>
      </c>
      <c r="B9" s="9">
        <v>47</v>
      </c>
      <c r="C9" t="s">
        <v>8435</v>
      </c>
      <c r="D9">
        <f>_xlfn.STDEV.P(B:B)</f>
        <v>9116.9585002927106</v>
      </c>
      <c r="E9" s="11">
        <v>165</v>
      </c>
      <c r="F9" s="9">
        <v>0</v>
      </c>
      <c r="G9" s="17" t="s">
        <v>8441</v>
      </c>
      <c r="H9" s="17">
        <f>_xlfn.STDEV.P(F:F)</f>
        <v>694.5377555518287</v>
      </c>
    </row>
    <row r="10" spans="1:8" x14ac:dyDescent="0.2">
      <c r="A10" s="11">
        <v>6</v>
      </c>
      <c r="B10" s="9">
        <v>58</v>
      </c>
      <c r="C10" t="s">
        <v>8442</v>
      </c>
      <c r="D10">
        <f>_xlfn.SKEW.P(B:B)</f>
        <v>46.150351104666946</v>
      </c>
      <c r="E10" s="11">
        <v>166</v>
      </c>
      <c r="F10" s="9">
        <v>1</v>
      </c>
      <c r="G10" s="17" t="s">
        <v>8443</v>
      </c>
      <c r="H10">
        <f>_xlfn.SKEW.P(F:F)</f>
        <v>38.639778098286122</v>
      </c>
    </row>
    <row r="11" spans="1:8" x14ac:dyDescent="0.2">
      <c r="A11" s="11">
        <v>7</v>
      </c>
      <c r="B11" s="9">
        <v>57</v>
      </c>
      <c r="E11" s="11">
        <v>167</v>
      </c>
      <c r="F11" s="9">
        <v>2</v>
      </c>
    </row>
    <row r="12" spans="1:8" x14ac:dyDescent="0.2">
      <c r="A12" s="11">
        <v>8</v>
      </c>
      <c r="B12" s="9">
        <v>12</v>
      </c>
      <c r="E12" s="11">
        <v>168</v>
      </c>
      <c r="F12" s="9">
        <v>3</v>
      </c>
    </row>
    <row r="13" spans="1:8" x14ac:dyDescent="0.2">
      <c r="A13" s="11">
        <v>9</v>
      </c>
      <c r="B13" s="9">
        <v>20</v>
      </c>
      <c r="E13" s="11">
        <v>169</v>
      </c>
      <c r="F13" s="9">
        <v>10</v>
      </c>
    </row>
    <row r="14" spans="1:8" x14ac:dyDescent="0.2">
      <c r="A14" s="11">
        <v>10</v>
      </c>
      <c r="B14" s="9">
        <v>19</v>
      </c>
      <c r="E14" s="11">
        <v>170</v>
      </c>
      <c r="F14" s="9">
        <v>10</v>
      </c>
    </row>
    <row r="15" spans="1:8" x14ac:dyDescent="0.2">
      <c r="A15" s="11">
        <v>11</v>
      </c>
      <c r="B15" s="9">
        <v>75</v>
      </c>
      <c r="E15" s="11">
        <v>171</v>
      </c>
      <c r="F15" s="9">
        <v>1</v>
      </c>
    </row>
    <row r="16" spans="1:8" x14ac:dyDescent="0.2">
      <c r="A16" s="11">
        <v>12</v>
      </c>
      <c r="B16" s="9">
        <v>827</v>
      </c>
      <c r="E16" s="11">
        <v>172</v>
      </c>
      <c r="F16" s="9">
        <v>0</v>
      </c>
    </row>
    <row r="17" spans="1:6" x14ac:dyDescent="0.2">
      <c r="A17" s="11">
        <v>13</v>
      </c>
      <c r="B17" s="9">
        <v>51</v>
      </c>
      <c r="E17" s="11">
        <v>173</v>
      </c>
      <c r="F17" s="9">
        <v>0</v>
      </c>
    </row>
    <row r="18" spans="1:6" x14ac:dyDescent="0.2">
      <c r="A18" s="11">
        <v>14</v>
      </c>
      <c r="B18" s="9">
        <v>41</v>
      </c>
      <c r="E18" s="11">
        <v>174</v>
      </c>
      <c r="F18" s="9">
        <v>0</v>
      </c>
    </row>
    <row r="19" spans="1:6" x14ac:dyDescent="0.2">
      <c r="A19" s="11">
        <v>15</v>
      </c>
      <c r="B19" s="9">
        <v>98</v>
      </c>
      <c r="E19" s="11">
        <v>175</v>
      </c>
      <c r="F19" s="9">
        <v>26</v>
      </c>
    </row>
    <row r="20" spans="1:6" x14ac:dyDescent="0.2">
      <c r="A20" s="11">
        <v>16</v>
      </c>
      <c r="B20" s="9">
        <v>70</v>
      </c>
      <c r="E20" s="11">
        <v>176</v>
      </c>
      <c r="F20" s="9">
        <v>0</v>
      </c>
    </row>
    <row r="21" spans="1:6" x14ac:dyDescent="0.2">
      <c r="A21" s="11">
        <v>17</v>
      </c>
      <c r="B21" s="9">
        <v>36</v>
      </c>
      <c r="E21" s="11">
        <v>177</v>
      </c>
      <c r="F21" s="9">
        <v>7</v>
      </c>
    </row>
    <row r="22" spans="1:6" x14ac:dyDescent="0.2">
      <c r="A22" s="11">
        <v>18</v>
      </c>
      <c r="B22" s="9">
        <v>342</v>
      </c>
      <c r="E22" s="11">
        <v>178</v>
      </c>
      <c r="F22" s="9">
        <v>0</v>
      </c>
    </row>
    <row r="23" spans="1:6" x14ac:dyDescent="0.2">
      <c r="A23" s="11">
        <v>19</v>
      </c>
      <c r="B23" s="9">
        <v>22</v>
      </c>
      <c r="E23" s="11">
        <v>179</v>
      </c>
      <c r="F23" s="9">
        <v>2</v>
      </c>
    </row>
    <row r="24" spans="1:6" x14ac:dyDescent="0.2">
      <c r="A24" s="11">
        <v>20</v>
      </c>
      <c r="B24" s="9">
        <v>25</v>
      </c>
      <c r="E24" s="11">
        <v>180</v>
      </c>
      <c r="F24" s="9">
        <v>13</v>
      </c>
    </row>
    <row r="25" spans="1:6" x14ac:dyDescent="0.2">
      <c r="A25" s="11">
        <v>21</v>
      </c>
      <c r="B25" s="9">
        <v>101</v>
      </c>
      <c r="E25" s="11">
        <v>181</v>
      </c>
      <c r="F25" s="9">
        <v>4</v>
      </c>
    </row>
    <row r="26" spans="1:6" x14ac:dyDescent="0.2">
      <c r="A26" s="11">
        <v>22</v>
      </c>
      <c r="B26" s="9">
        <v>8</v>
      </c>
      <c r="E26" s="11">
        <v>182</v>
      </c>
      <c r="F26" s="9">
        <v>0</v>
      </c>
    </row>
    <row r="27" spans="1:6" x14ac:dyDescent="0.2">
      <c r="A27" s="11">
        <v>23</v>
      </c>
      <c r="B27" s="9">
        <v>23</v>
      </c>
      <c r="E27" s="11">
        <v>183</v>
      </c>
      <c r="F27" s="9">
        <v>12</v>
      </c>
    </row>
    <row r="28" spans="1:6" x14ac:dyDescent="0.2">
      <c r="A28" s="11">
        <v>24</v>
      </c>
      <c r="B28" s="9">
        <v>574</v>
      </c>
      <c r="E28" s="11">
        <v>184</v>
      </c>
      <c r="F28" s="9">
        <v>2</v>
      </c>
    </row>
    <row r="29" spans="1:6" x14ac:dyDescent="0.2">
      <c r="A29" s="11">
        <v>25</v>
      </c>
      <c r="B29" s="9">
        <v>14</v>
      </c>
      <c r="E29" s="11">
        <v>185</v>
      </c>
      <c r="F29" s="9">
        <v>10</v>
      </c>
    </row>
    <row r="30" spans="1:6" x14ac:dyDescent="0.2">
      <c r="A30" s="11">
        <v>26</v>
      </c>
      <c r="B30" s="9">
        <v>19</v>
      </c>
      <c r="E30" s="11">
        <v>186</v>
      </c>
      <c r="F30" s="9">
        <v>0</v>
      </c>
    </row>
    <row r="31" spans="1:6" x14ac:dyDescent="0.2">
      <c r="A31" s="11">
        <v>27</v>
      </c>
      <c r="B31" s="9">
        <v>150</v>
      </c>
      <c r="E31" s="11">
        <v>187</v>
      </c>
      <c r="F31" s="9">
        <v>5</v>
      </c>
    </row>
    <row r="32" spans="1:6" x14ac:dyDescent="0.2">
      <c r="A32" s="11">
        <v>28</v>
      </c>
      <c r="B32" s="9">
        <v>71</v>
      </c>
      <c r="E32" s="11">
        <v>188</v>
      </c>
      <c r="F32" s="9">
        <v>0</v>
      </c>
    </row>
    <row r="33" spans="1:6" x14ac:dyDescent="0.2">
      <c r="A33" s="11">
        <v>29</v>
      </c>
      <c r="B33" s="9">
        <v>117</v>
      </c>
      <c r="E33" s="11">
        <v>189</v>
      </c>
      <c r="F33" s="9">
        <v>5</v>
      </c>
    </row>
    <row r="34" spans="1:6" x14ac:dyDescent="0.2">
      <c r="A34" s="11">
        <v>30</v>
      </c>
      <c r="B34" s="9">
        <v>53</v>
      </c>
      <c r="E34" s="11">
        <v>190</v>
      </c>
      <c r="F34" s="9">
        <v>1</v>
      </c>
    </row>
    <row r="35" spans="1:6" x14ac:dyDescent="0.2">
      <c r="A35" s="11">
        <v>31</v>
      </c>
      <c r="B35" s="9">
        <v>1</v>
      </c>
      <c r="E35" s="11">
        <v>191</v>
      </c>
      <c r="F35" s="9">
        <v>3</v>
      </c>
    </row>
    <row r="36" spans="1:6" x14ac:dyDescent="0.2">
      <c r="A36" s="11">
        <v>32</v>
      </c>
      <c r="B36" s="9">
        <v>89</v>
      </c>
      <c r="E36" s="11">
        <v>192</v>
      </c>
      <c r="F36" s="9">
        <v>3</v>
      </c>
    </row>
    <row r="37" spans="1:6" x14ac:dyDescent="0.2">
      <c r="A37" s="11">
        <v>33</v>
      </c>
      <c r="B37" s="9">
        <v>64</v>
      </c>
      <c r="E37" s="11">
        <v>193</v>
      </c>
      <c r="F37" s="9">
        <v>0</v>
      </c>
    </row>
    <row r="38" spans="1:6" x14ac:dyDescent="0.2">
      <c r="A38" s="11">
        <v>34</v>
      </c>
      <c r="B38" s="9">
        <v>68</v>
      </c>
      <c r="E38" s="11">
        <v>194</v>
      </c>
      <c r="F38" s="9">
        <v>3</v>
      </c>
    </row>
    <row r="39" spans="1:6" x14ac:dyDescent="0.2">
      <c r="A39" s="11">
        <v>35</v>
      </c>
      <c r="B39" s="9">
        <v>28</v>
      </c>
      <c r="E39" s="11">
        <v>195</v>
      </c>
      <c r="F39" s="9">
        <v>0</v>
      </c>
    </row>
    <row r="40" spans="1:6" x14ac:dyDescent="0.2">
      <c r="A40" s="11">
        <v>36</v>
      </c>
      <c r="B40" s="9">
        <v>44</v>
      </c>
      <c r="E40" s="11">
        <v>196</v>
      </c>
      <c r="F40" s="9">
        <v>19</v>
      </c>
    </row>
    <row r="41" spans="1:6" x14ac:dyDescent="0.2">
      <c r="A41" s="11">
        <v>37</v>
      </c>
      <c r="B41" s="9">
        <v>253</v>
      </c>
      <c r="E41" s="11">
        <v>197</v>
      </c>
      <c r="F41" s="9">
        <v>8</v>
      </c>
    </row>
    <row r="42" spans="1:6" x14ac:dyDescent="0.2">
      <c r="A42" s="11">
        <v>38</v>
      </c>
      <c r="B42" s="9">
        <v>66</v>
      </c>
      <c r="E42" s="11">
        <v>198</v>
      </c>
      <c r="F42" s="9">
        <v>6</v>
      </c>
    </row>
    <row r="43" spans="1:6" x14ac:dyDescent="0.2">
      <c r="A43" s="11">
        <v>39</v>
      </c>
      <c r="B43" s="9">
        <v>217</v>
      </c>
      <c r="E43" s="11">
        <v>199</v>
      </c>
      <c r="F43" s="9">
        <v>0</v>
      </c>
    </row>
    <row r="44" spans="1:6" x14ac:dyDescent="0.2">
      <c r="A44" s="11">
        <v>40</v>
      </c>
      <c r="B44" s="9">
        <v>16</v>
      </c>
      <c r="E44" s="11">
        <v>200</v>
      </c>
      <c r="F44" s="9">
        <v>18</v>
      </c>
    </row>
    <row r="45" spans="1:6" x14ac:dyDescent="0.2">
      <c r="A45" s="11">
        <v>41</v>
      </c>
      <c r="B45" s="9">
        <v>19</v>
      </c>
      <c r="E45" s="11">
        <v>201</v>
      </c>
      <c r="F45" s="9">
        <v>7</v>
      </c>
    </row>
    <row r="46" spans="1:6" x14ac:dyDescent="0.2">
      <c r="A46" s="11">
        <v>42</v>
      </c>
      <c r="B46" s="9">
        <v>169</v>
      </c>
      <c r="E46" s="11">
        <v>202</v>
      </c>
      <c r="F46" s="9">
        <v>0</v>
      </c>
    </row>
    <row r="47" spans="1:6" x14ac:dyDescent="0.2">
      <c r="A47" s="11">
        <v>43</v>
      </c>
      <c r="B47" s="9">
        <v>263</v>
      </c>
      <c r="E47" s="11">
        <v>203</v>
      </c>
      <c r="F47" s="9">
        <v>8</v>
      </c>
    </row>
    <row r="48" spans="1:6" x14ac:dyDescent="0.2">
      <c r="A48" s="11">
        <v>44</v>
      </c>
      <c r="B48" s="9">
        <v>15</v>
      </c>
      <c r="E48" s="11">
        <v>204</v>
      </c>
      <c r="F48" s="9">
        <v>1293</v>
      </c>
    </row>
    <row r="49" spans="1:6" x14ac:dyDescent="0.2">
      <c r="A49" s="11">
        <v>45</v>
      </c>
      <c r="B49" s="9">
        <v>61</v>
      </c>
      <c r="E49" s="11">
        <v>205</v>
      </c>
      <c r="F49" s="9">
        <v>17</v>
      </c>
    </row>
    <row r="50" spans="1:6" x14ac:dyDescent="0.2">
      <c r="A50" s="11">
        <v>46</v>
      </c>
      <c r="B50" s="9">
        <v>45</v>
      </c>
      <c r="E50" s="11">
        <v>206</v>
      </c>
      <c r="F50" s="9">
        <v>0</v>
      </c>
    </row>
    <row r="51" spans="1:6" x14ac:dyDescent="0.2">
      <c r="A51" s="11">
        <v>47</v>
      </c>
      <c r="B51" s="9">
        <v>70</v>
      </c>
      <c r="E51" s="11">
        <v>207</v>
      </c>
      <c r="F51" s="9">
        <v>13</v>
      </c>
    </row>
    <row r="52" spans="1:6" x14ac:dyDescent="0.2">
      <c r="A52" s="11">
        <v>48</v>
      </c>
      <c r="B52" s="9">
        <v>38</v>
      </c>
      <c r="E52" s="11">
        <v>208</v>
      </c>
      <c r="F52" s="9">
        <v>0</v>
      </c>
    </row>
    <row r="53" spans="1:6" x14ac:dyDescent="0.2">
      <c r="A53" s="11">
        <v>49</v>
      </c>
      <c r="B53" s="9">
        <v>87</v>
      </c>
      <c r="E53" s="11">
        <v>209</v>
      </c>
      <c r="F53" s="9">
        <v>0</v>
      </c>
    </row>
    <row r="54" spans="1:6" x14ac:dyDescent="0.2">
      <c r="A54" s="11">
        <v>50</v>
      </c>
      <c r="B54" s="9">
        <v>22</v>
      </c>
      <c r="E54" s="11">
        <v>210</v>
      </c>
      <c r="F54" s="9">
        <v>33</v>
      </c>
    </row>
    <row r="55" spans="1:6" x14ac:dyDescent="0.2">
      <c r="A55" s="11">
        <v>51</v>
      </c>
      <c r="B55" s="9">
        <v>119</v>
      </c>
      <c r="E55" s="11">
        <v>211</v>
      </c>
      <c r="F55" s="9">
        <v>12</v>
      </c>
    </row>
    <row r="56" spans="1:6" x14ac:dyDescent="0.2">
      <c r="A56" s="11">
        <v>52</v>
      </c>
      <c r="B56" s="9">
        <v>52</v>
      </c>
      <c r="E56" s="11">
        <v>212</v>
      </c>
      <c r="F56" s="9">
        <v>1</v>
      </c>
    </row>
    <row r="57" spans="1:6" x14ac:dyDescent="0.2">
      <c r="A57" s="11">
        <v>53</v>
      </c>
      <c r="B57" s="9">
        <v>117</v>
      </c>
      <c r="E57" s="11">
        <v>213</v>
      </c>
      <c r="F57" s="9">
        <v>1</v>
      </c>
    </row>
    <row r="58" spans="1:6" x14ac:dyDescent="0.2">
      <c r="A58" s="11">
        <v>54</v>
      </c>
      <c r="B58" s="9">
        <v>52</v>
      </c>
      <c r="E58" s="11">
        <v>214</v>
      </c>
      <c r="F58" s="9">
        <v>1</v>
      </c>
    </row>
    <row r="59" spans="1:6" x14ac:dyDescent="0.2">
      <c r="A59" s="11">
        <v>55</v>
      </c>
      <c r="B59" s="9">
        <v>86</v>
      </c>
      <c r="E59" s="11">
        <v>215</v>
      </c>
      <c r="F59" s="9">
        <v>1</v>
      </c>
    </row>
    <row r="60" spans="1:6" x14ac:dyDescent="0.2">
      <c r="A60" s="11">
        <v>56</v>
      </c>
      <c r="B60" s="9">
        <v>174</v>
      </c>
      <c r="E60" s="11">
        <v>216</v>
      </c>
      <c r="F60" s="9">
        <v>84</v>
      </c>
    </row>
    <row r="61" spans="1:6" x14ac:dyDescent="0.2">
      <c r="A61" s="11">
        <v>57</v>
      </c>
      <c r="B61" s="9">
        <v>69</v>
      </c>
      <c r="E61" s="11">
        <v>217</v>
      </c>
      <c r="F61" s="9">
        <v>38</v>
      </c>
    </row>
    <row r="62" spans="1:6" x14ac:dyDescent="0.2">
      <c r="A62" s="11">
        <v>58</v>
      </c>
      <c r="B62" s="9">
        <v>75</v>
      </c>
      <c r="E62" s="11">
        <v>218</v>
      </c>
      <c r="F62" s="9">
        <v>1</v>
      </c>
    </row>
    <row r="63" spans="1:6" x14ac:dyDescent="0.2">
      <c r="A63" s="11">
        <v>59</v>
      </c>
      <c r="B63" s="9">
        <v>33</v>
      </c>
      <c r="E63" s="11">
        <v>219</v>
      </c>
      <c r="F63" s="9">
        <v>76</v>
      </c>
    </row>
    <row r="64" spans="1:6" x14ac:dyDescent="0.2">
      <c r="A64" s="11">
        <v>60</v>
      </c>
      <c r="B64" s="9">
        <v>108</v>
      </c>
      <c r="E64" s="11">
        <v>220</v>
      </c>
      <c r="F64" s="9">
        <v>3</v>
      </c>
    </row>
    <row r="65" spans="1:6" x14ac:dyDescent="0.2">
      <c r="A65" s="11">
        <v>61</v>
      </c>
      <c r="B65" s="9">
        <v>23</v>
      </c>
      <c r="E65" s="11">
        <v>221</v>
      </c>
      <c r="F65" s="9">
        <v>0</v>
      </c>
    </row>
    <row r="66" spans="1:6" x14ac:dyDescent="0.2">
      <c r="A66" s="11">
        <v>62</v>
      </c>
      <c r="B66" s="9">
        <v>48</v>
      </c>
      <c r="E66" s="11">
        <v>222</v>
      </c>
      <c r="F66" s="9">
        <v>2</v>
      </c>
    </row>
    <row r="67" spans="1:6" x14ac:dyDescent="0.2">
      <c r="A67" s="11">
        <v>63</v>
      </c>
      <c r="B67" s="9">
        <v>64</v>
      </c>
      <c r="E67" s="11">
        <v>223</v>
      </c>
      <c r="F67" s="9">
        <v>0</v>
      </c>
    </row>
    <row r="68" spans="1:6" x14ac:dyDescent="0.2">
      <c r="A68" s="11">
        <v>64</v>
      </c>
      <c r="B68" s="9">
        <v>24</v>
      </c>
      <c r="E68" s="11">
        <v>224</v>
      </c>
      <c r="F68" s="9">
        <v>0</v>
      </c>
    </row>
    <row r="69" spans="1:6" x14ac:dyDescent="0.2">
      <c r="A69" s="11">
        <v>65</v>
      </c>
      <c r="B69" s="9">
        <v>57</v>
      </c>
      <c r="E69" s="11">
        <v>225</v>
      </c>
      <c r="F69" s="9">
        <v>0</v>
      </c>
    </row>
    <row r="70" spans="1:6" x14ac:dyDescent="0.2">
      <c r="A70" s="11">
        <v>66</v>
      </c>
      <c r="B70" s="9">
        <v>26</v>
      </c>
      <c r="E70" s="11">
        <v>226</v>
      </c>
      <c r="F70" s="9">
        <v>2</v>
      </c>
    </row>
    <row r="71" spans="1:6" x14ac:dyDescent="0.2">
      <c r="A71" s="11">
        <v>67</v>
      </c>
      <c r="B71" s="9">
        <v>20</v>
      </c>
      <c r="E71" s="11">
        <v>227</v>
      </c>
      <c r="F71" s="9">
        <v>0</v>
      </c>
    </row>
    <row r="72" spans="1:6" x14ac:dyDescent="0.2">
      <c r="A72" s="11">
        <v>68</v>
      </c>
      <c r="B72" s="9">
        <v>36</v>
      </c>
      <c r="E72" s="11">
        <v>228</v>
      </c>
      <c r="F72" s="9">
        <v>0</v>
      </c>
    </row>
    <row r="73" spans="1:6" x14ac:dyDescent="0.2">
      <c r="A73" s="11">
        <v>69</v>
      </c>
      <c r="B73" s="9">
        <v>178</v>
      </c>
      <c r="E73" s="11">
        <v>229</v>
      </c>
      <c r="F73" s="9">
        <v>0</v>
      </c>
    </row>
    <row r="74" spans="1:6" x14ac:dyDescent="0.2">
      <c r="A74" s="11">
        <v>70</v>
      </c>
      <c r="B74" s="9">
        <v>17</v>
      </c>
      <c r="E74" s="11">
        <v>230</v>
      </c>
      <c r="F74" s="9">
        <v>2</v>
      </c>
    </row>
    <row r="75" spans="1:6" x14ac:dyDescent="0.2">
      <c r="A75" s="11">
        <v>71</v>
      </c>
      <c r="B75" s="9">
        <v>32</v>
      </c>
      <c r="E75" s="11">
        <v>231</v>
      </c>
      <c r="F75" s="9">
        <v>0</v>
      </c>
    </row>
    <row r="76" spans="1:6" x14ac:dyDescent="0.2">
      <c r="A76" s="11">
        <v>72</v>
      </c>
      <c r="B76" s="9">
        <v>41</v>
      </c>
      <c r="E76" s="11">
        <v>232</v>
      </c>
      <c r="F76" s="9">
        <v>7</v>
      </c>
    </row>
    <row r="77" spans="1:6" x14ac:dyDescent="0.2">
      <c r="A77" s="11">
        <v>73</v>
      </c>
      <c r="B77" s="9">
        <v>18</v>
      </c>
      <c r="E77" s="11">
        <v>233</v>
      </c>
      <c r="F77" s="9">
        <v>0</v>
      </c>
    </row>
    <row r="78" spans="1:6" x14ac:dyDescent="0.2">
      <c r="A78" s="11">
        <v>74</v>
      </c>
      <c r="B78" s="9">
        <v>29</v>
      </c>
      <c r="E78" s="11">
        <v>234</v>
      </c>
      <c r="F78" s="9">
        <v>5</v>
      </c>
    </row>
    <row r="79" spans="1:6" x14ac:dyDescent="0.2">
      <c r="A79" s="11">
        <v>75</v>
      </c>
      <c r="B79" s="9">
        <v>47</v>
      </c>
      <c r="E79" s="11">
        <v>235</v>
      </c>
      <c r="F79" s="9">
        <v>0</v>
      </c>
    </row>
    <row r="80" spans="1:6" x14ac:dyDescent="0.2">
      <c r="A80" s="11">
        <v>76</v>
      </c>
      <c r="B80" s="9">
        <v>15</v>
      </c>
      <c r="E80" s="11">
        <v>236</v>
      </c>
      <c r="F80" s="9">
        <v>0</v>
      </c>
    </row>
    <row r="81" spans="1:6" x14ac:dyDescent="0.2">
      <c r="A81" s="11">
        <v>77</v>
      </c>
      <c r="B81" s="9">
        <v>26</v>
      </c>
      <c r="E81" s="11">
        <v>237</v>
      </c>
      <c r="F81" s="9">
        <v>1</v>
      </c>
    </row>
    <row r="82" spans="1:6" x14ac:dyDescent="0.2">
      <c r="A82" s="11">
        <v>78</v>
      </c>
      <c r="B82" s="9">
        <v>35</v>
      </c>
      <c r="E82" s="11">
        <v>238</v>
      </c>
      <c r="F82" s="9">
        <v>0</v>
      </c>
    </row>
    <row r="83" spans="1:6" x14ac:dyDescent="0.2">
      <c r="A83" s="11">
        <v>79</v>
      </c>
      <c r="B83" s="9">
        <v>41</v>
      </c>
      <c r="E83" s="11">
        <v>239</v>
      </c>
      <c r="F83" s="9">
        <v>5</v>
      </c>
    </row>
    <row r="84" spans="1:6" x14ac:dyDescent="0.2">
      <c r="A84" s="11">
        <v>80</v>
      </c>
      <c r="B84" s="9">
        <v>47</v>
      </c>
      <c r="E84" s="11">
        <v>420</v>
      </c>
      <c r="F84" s="9">
        <v>3</v>
      </c>
    </row>
    <row r="85" spans="1:6" x14ac:dyDescent="0.2">
      <c r="A85" s="11">
        <v>81</v>
      </c>
      <c r="B85" s="9">
        <v>28</v>
      </c>
      <c r="E85" s="11">
        <v>421</v>
      </c>
      <c r="F85" s="9">
        <v>6</v>
      </c>
    </row>
    <row r="86" spans="1:6" x14ac:dyDescent="0.2">
      <c r="A86" s="11">
        <v>82</v>
      </c>
      <c r="B86" s="9">
        <v>100</v>
      </c>
      <c r="E86" s="11">
        <v>422</v>
      </c>
      <c r="F86" s="9">
        <v>12</v>
      </c>
    </row>
    <row r="87" spans="1:6" x14ac:dyDescent="0.2">
      <c r="A87" s="11">
        <v>83</v>
      </c>
      <c r="B87" s="9">
        <v>13</v>
      </c>
      <c r="E87" s="11">
        <v>423</v>
      </c>
      <c r="F87" s="9">
        <v>13</v>
      </c>
    </row>
    <row r="88" spans="1:6" x14ac:dyDescent="0.2">
      <c r="A88" s="11">
        <v>84</v>
      </c>
      <c r="B88" s="9">
        <v>7</v>
      </c>
      <c r="E88" s="11">
        <v>424</v>
      </c>
      <c r="F88" s="9">
        <v>5</v>
      </c>
    </row>
    <row r="89" spans="1:6" x14ac:dyDescent="0.2">
      <c r="A89" s="11">
        <v>85</v>
      </c>
      <c r="B89" s="9">
        <v>21</v>
      </c>
      <c r="E89" s="11">
        <v>425</v>
      </c>
      <c r="F89" s="9">
        <v>2</v>
      </c>
    </row>
    <row r="90" spans="1:6" x14ac:dyDescent="0.2">
      <c r="A90" s="11">
        <v>86</v>
      </c>
      <c r="B90" s="9">
        <v>17</v>
      </c>
      <c r="E90" s="11">
        <v>426</v>
      </c>
      <c r="F90" s="9">
        <v>8</v>
      </c>
    </row>
    <row r="91" spans="1:6" x14ac:dyDescent="0.2">
      <c r="A91" s="11">
        <v>87</v>
      </c>
      <c r="B91" s="9">
        <v>25</v>
      </c>
      <c r="E91" s="11">
        <v>427</v>
      </c>
      <c r="F91" s="9">
        <v>0</v>
      </c>
    </row>
    <row r="92" spans="1:6" x14ac:dyDescent="0.2">
      <c r="A92" s="11">
        <v>88</v>
      </c>
      <c r="B92" s="9">
        <v>60</v>
      </c>
      <c r="E92" s="11">
        <v>428</v>
      </c>
      <c r="F92" s="9">
        <v>13</v>
      </c>
    </row>
    <row r="93" spans="1:6" x14ac:dyDescent="0.2">
      <c r="A93" s="11">
        <v>89</v>
      </c>
      <c r="B93" s="9">
        <v>56</v>
      </c>
      <c r="E93" s="11">
        <v>429</v>
      </c>
      <c r="F93" s="9">
        <v>0</v>
      </c>
    </row>
    <row r="94" spans="1:6" x14ac:dyDescent="0.2">
      <c r="A94" s="11">
        <v>90</v>
      </c>
      <c r="B94" s="9">
        <v>16</v>
      </c>
      <c r="E94" s="11">
        <v>430</v>
      </c>
      <c r="F94" s="9">
        <v>5</v>
      </c>
    </row>
    <row r="95" spans="1:6" x14ac:dyDescent="0.2">
      <c r="A95" s="11">
        <v>91</v>
      </c>
      <c r="B95" s="9">
        <v>46</v>
      </c>
      <c r="E95" s="11">
        <v>431</v>
      </c>
      <c r="F95" s="9">
        <v>8</v>
      </c>
    </row>
    <row r="96" spans="1:6" x14ac:dyDescent="0.2">
      <c r="A96" s="11">
        <v>92</v>
      </c>
      <c r="B96" s="9">
        <v>43</v>
      </c>
      <c r="E96" s="11">
        <v>432</v>
      </c>
      <c r="F96" s="9">
        <v>8</v>
      </c>
    </row>
    <row r="97" spans="1:6" x14ac:dyDescent="0.2">
      <c r="A97" s="11">
        <v>93</v>
      </c>
      <c r="B97" s="9">
        <v>15</v>
      </c>
      <c r="E97" s="11">
        <v>433</v>
      </c>
      <c r="F97" s="9">
        <v>0</v>
      </c>
    </row>
    <row r="98" spans="1:6" x14ac:dyDescent="0.2">
      <c r="A98" s="11">
        <v>94</v>
      </c>
      <c r="B98" s="9">
        <v>12</v>
      </c>
      <c r="E98" s="11">
        <v>434</v>
      </c>
      <c r="F98" s="9">
        <v>2</v>
      </c>
    </row>
    <row r="99" spans="1:6" x14ac:dyDescent="0.2">
      <c r="A99" s="11">
        <v>95</v>
      </c>
      <c r="B99" s="9">
        <v>21</v>
      </c>
      <c r="E99" s="11">
        <v>435</v>
      </c>
      <c r="F99" s="9">
        <v>3</v>
      </c>
    </row>
    <row r="100" spans="1:6" x14ac:dyDescent="0.2">
      <c r="A100" s="11">
        <v>96</v>
      </c>
      <c r="B100" s="9">
        <v>34</v>
      </c>
      <c r="E100" s="11">
        <v>436</v>
      </c>
      <c r="F100" s="9">
        <v>0</v>
      </c>
    </row>
    <row r="101" spans="1:6" x14ac:dyDescent="0.2">
      <c r="A101" s="11">
        <v>97</v>
      </c>
      <c r="B101" s="9">
        <v>8</v>
      </c>
      <c r="E101" s="11">
        <v>437</v>
      </c>
      <c r="F101" s="9">
        <v>0</v>
      </c>
    </row>
    <row r="102" spans="1:6" x14ac:dyDescent="0.2">
      <c r="A102" s="11">
        <v>98</v>
      </c>
      <c r="B102" s="9">
        <v>60</v>
      </c>
      <c r="E102" s="11">
        <v>438</v>
      </c>
      <c r="F102" s="9">
        <v>11</v>
      </c>
    </row>
    <row r="103" spans="1:6" x14ac:dyDescent="0.2">
      <c r="A103" s="11">
        <v>99</v>
      </c>
      <c r="B103" s="9">
        <v>39</v>
      </c>
      <c r="E103" s="11">
        <v>439</v>
      </c>
      <c r="F103" s="9">
        <v>0</v>
      </c>
    </row>
    <row r="104" spans="1:6" x14ac:dyDescent="0.2">
      <c r="A104" s="11">
        <v>100</v>
      </c>
      <c r="B104" s="9">
        <v>26</v>
      </c>
      <c r="E104" s="11">
        <v>440</v>
      </c>
      <c r="F104" s="9">
        <v>1</v>
      </c>
    </row>
    <row r="105" spans="1:6" x14ac:dyDescent="0.2">
      <c r="A105" s="11">
        <v>101</v>
      </c>
      <c r="B105" s="9">
        <v>35</v>
      </c>
      <c r="E105" s="11">
        <v>441</v>
      </c>
      <c r="F105" s="9">
        <v>0</v>
      </c>
    </row>
    <row r="106" spans="1:6" x14ac:dyDescent="0.2">
      <c r="A106" s="11">
        <v>102</v>
      </c>
      <c r="B106" s="9">
        <v>65</v>
      </c>
      <c r="E106" s="11">
        <v>442</v>
      </c>
      <c r="F106" s="9">
        <v>17</v>
      </c>
    </row>
    <row r="107" spans="1:6" x14ac:dyDescent="0.2">
      <c r="A107" s="11">
        <v>103</v>
      </c>
      <c r="B107" s="9">
        <v>49</v>
      </c>
      <c r="E107" s="11">
        <v>443</v>
      </c>
      <c r="F107" s="9">
        <v>2</v>
      </c>
    </row>
    <row r="108" spans="1:6" x14ac:dyDescent="0.2">
      <c r="A108" s="11">
        <v>104</v>
      </c>
      <c r="B108" s="9">
        <v>10</v>
      </c>
      <c r="E108" s="11">
        <v>444</v>
      </c>
      <c r="F108" s="9">
        <v>1</v>
      </c>
    </row>
    <row r="109" spans="1:6" x14ac:dyDescent="0.2">
      <c r="A109" s="11">
        <v>105</v>
      </c>
      <c r="B109" s="9">
        <v>60</v>
      </c>
      <c r="E109" s="11">
        <v>445</v>
      </c>
      <c r="F109" s="9">
        <v>2</v>
      </c>
    </row>
    <row r="110" spans="1:6" x14ac:dyDescent="0.2">
      <c r="A110" s="11">
        <v>106</v>
      </c>
      <c r="B110" s="9">
        <v>27</v>
      </c>
      <c r="E110" s="11">
        <v>446</v>
      </c>
      <c r="F110" s="9">
        <v>16</v>
      </c>
    </row>
    <row r="111" spans="1:6" x14ac:dyDescent="0.2">
      <c r="A111" s="11">
        <v>107</v>
      </c>
      <c r="B111" s="9">
        <v>69</v>
      </c>
      <c r="E111" s="11">
        <v>447</v>
      </c>
      <c r="F111" s="9">
        <v>1</v>
      </c>
    </row>
    <row r="112" spans="1:6" x14ac:dyDescent="0.2">
      <c r="A112" s="11">
        <v>108</v>
      </c>
      <c r="B112" s="9">
        <v>47</v>
      </c>
      <c r="E112" s="11">
        <v>448</v>
      </c>
      <c r="F112" s="9">
        <v>4</v>
      </c>
    </row>
    <row r="113" spans="1:6" x14ac:dyDescent="0.2">
      <c r="A113" s="11">
        <v>109</v>
      </c>
      <c r="B113" s="9">
        <v>47</v>
      </c>
      <c r="E113" s="11">
        <v>449</v>
      </c>
      <c r="F113" s="9">
        <v>5</v>
      </c>
    </row>
    <row r="114" spans="1:6" x14ac:dyDescent="0.2">
      <c r="A114" s="11">
        <v>110</v>
      </c>
      <c r="B114" s="9">
        <v>26</v>
      </c>
      <c r="E114" s="11">
        <v>450</v>
      </c>
      <c r="F114" s="9">
        <v>7</v>
      </c>
    </row>
    <row r="115" spans="1:6" x14ac:dyDescent="0.2">
      <c r="A115" s="11">
        <v>111</v>
      </c>
      <c r="B115" s="9">
        <v>53</v>
      </c>
      <c r="E115" s="11">
        <v>451</v>
      </c>
      <c r="F115" s="9">
        <v>0</v>
      </c>
    </row>
    <row r="116" spans="1:6" x14ac:dyDescent="0.2">
      <c r="A116" s="11">
        <v>112</v>
      </c>
      <c r="B116" s="9">
        <v>81</v>
      </c>
      <c r="E116" s="11">
        <v>452</v>
      </c>
      <c r="F116" s="9">
        <v>12</v>
      </c>
    </row>
    <row r="117" spans="1:6" x14ac:dyDescent="0.2">
      <c r="A117" s="11">
        <v>113</v>
      </c>
      <c r="B117" s="9">
        <v>78</v>
      </c>
      <c r="E117" s="11">
        <v>453</v>
      </c>
      <c r="F117" s="9">
        <v>2</v>
      </c>
    </row>
    <row r="118" spans="1:6" x14ac:dyDescent="0.2">
      <c r="A118" s="11">
        <v>114</v>
      </c>
      <c r="B118" s="9">
        <v>35</v>
      </c>
      <c r="E118" s="11">
        <v>454</v>
      </c>
      <c r="F118" s="9">
        <v>5</v>
      </c>
    </row>
    <row r="119" spans="1:6" x14ac:dyDescent="0.2">
      <c r="A119" s="11">
        <v>115</v>
      </c>
      <c r="B119" s="9">
        <v>22</v>
      </c>
      <c r="E119" s="11">
        <v>455</v>
      </c>
      <c r="F119" s="9">
        <v>2</v>
      </c>
    </row>
    <row r="120" spans="1:6" x14ac:dyDescent="0.2">
      <c r="A120" s="11">
        <v>116</v>
      </c>
      <c r="B120" s="9">
        <v>57</v>
      </c>
      <c r="E120" s="11">
        <v>456</v>
      </c>
      <c r="F120" s="9">
        <v>3</v>
      </c>
    </row>
    <row r="121" spans="1:6" x14ac:dyDescent="0.2">
      <c r="A121" s="11">
        <v>117</v>
      </c>
      <c r="B121" s="9">
        <v>27</v>
      </c>
      <c r="E121" s="11">
        <v>457</v>
      </c>
      <c r="F121" s="9">
        <v>0</v>
      </c>
    </row>
    <row r="122" spans="1:6" x14ac:dyDescent="0.2">
      <c r="A122" s="11">
        <v>118</v>
      </c>
      <c r="B122" s="9">
        <v>39</v>
      </c>
      <c r="E122" s="11">
        <v>458</v>
      </c>
      <c r="F122" s="9">
        <v>49</v>
      </c>
    </row>
    <row r="123" spans="1:6" x14ac:dyDescent="0.2">
      <c r="A123" s="11">
        <v>119</v>
      </c>
      <c r="B123" s="9">
        <v>37</v>
      </c>
      <c r="E123" s="11">
        <v>459</v>
      </c>
      <c r="F123" s="9">
        <v>1</v>
      </c>
    </row>
    <row r="124" spans="1:6" x14ac:dyDescent="0.2">
      <c r="A124" s="11">
        <v>240</v>
      </c>
      <c r="B124" s="9">
        <v>137</v>
      </c>
      <c r="E124" s="11">
        <v>460</v>
      </c>
      <c r="F124" s="9">
        <v>2</v>
      </c>
    </row>
    <row r="125" spans="1:6" x14ac:dyDescent="0.2">
      <c r="A125" s="11">
        <v>241</v>
      </c>
      <c r="B125" s="9">
        <v>376</v>
      </c>
      <c r="E125" s="11">
        <v>461</v>
      </c>
      <c r="F125" s="9">
        <v>0</v>
      </c>
    </row>
    <row r="126" spans="1:6" x14ac:dyDescent="0.2">
      <c r="A126" s="11">
        <v>242</v>
      </c>
      <c r="B126" s="9">
        <v>202</v>
      </c>
      <c r="E126" s="11">
        <v>462</v>
      </c>
      <c r="F126" s="9">
        <v>0</v>
      </c>
    </row>
    <row r="127" spans="1:6" x14ac:dyDescent="0.2">
      <c r="A127" s="11">
        <v>243</v>
      </c>
      <c r="B127" s="9">
        <v>328</v>
      </c>
      <c r="E127" s="11">
        <v>463</v>
      </c>
      <c r="F127" s="9">
        <v>11</v>
      </c>
    </row>
    <row r="128" spans="1:6" x14ac:dyDescent="0.2">
      <c r="A128" s="11">
        <v>244</v>
      </c>
      <c r="B128" s="9">
        <v>84</v>
      </c>
      <c r="E128" s="11">
        <v>464</v>
      </c>
      <c r="F128" s="9">
        <v>1</v>
      </c>
    </row>
    <row r="129" spans="1:6" x14ac:dyDescent="0.2">
      <c r="A129" s="11">
        <v>245</v>
      </c>
      <c r="B129" s="9">
        <v>96</v>
      </c>
      <c r="E129" s="11">
        <v>465</v>
      </c>
      <c r="F129" s="9">
        <v>8</v>
      </c>
    </row>
    <row r="130" spans="1:6" x14ac:dyDescent="0.2">
      <c r="A130" s="11">
        <v>246</v>
      </c>
      <c r="B130" s="9">
        <v>223</v>
      </c>
      <c r="E130" s="11">
        <v>466</v>
      </c>
      <c r="F130" s="9">
        <v>5</v>
      </c>
    </row>
    <row r="131" spans="1:6" x14ac:dyDescent="0.2">
      <c r="A131" s="11">
        <v>247</v>
      </c>
      <c r="B131" s="9">
        <v>62</v>
      </c>
      <c r="E131" s="11">
        <v>467</v>
      </c>
      <c r="F131" s="9">
        <v>39</v>
      </c>
    </row>
    <row r="132" spans="1:6" x14ac:dyDescent="0.2">
      <c r="A132" s="11">
        <v>248</v>
      </c>
      <c r="B132" s="9">
        <v>146</v>
      </c>
      <c r="E132" s="11">
        <v>468</v>
      </c>
      <c r="F132" s="9">
        <v>0</v>
      </c>
    </row>
    <row r="133" spans="1:6" x14ac:dyDescent="0.2">
      <c r="A133" s="11">
        <v>249</v>
      </c>
      <c r="B133" s="9">
        <v>235</v>
      </c>
      <c r="E133" s="11">
        <v>469</v>
      </c>
      <c r="F133" s="9">
        <v>0</v>
      </c>
    </row>
    <row r="134" spans="1:6" x14ac:dyDescent="0.2">
      <c r="A134" s="11">
        <v>250</v>
      </c>
      <c r="B134" s="9">
        <v>437</v>
      </c>
      <c r="E134" s="11">
        <v>470</v>
      </c>
      <c r="F134" s="9">
        <v>2</v>
      </c>
    </row>
    <row r="135" spans="1:6" x14ac:dyDescent="0.2">
      <c r="A135" s="11">
        <v>251</v>
      </c>
      <c r="B135" s="9">
        <v>77</v>
      </c>
      <c r="E135" s="11">
        <v>471</v>
      </c>
      <c r="F135" s="9">
        <v>170</v>
      </c>
    </row>
    <row r="136" spans="1:6" x14ac:dyDescent="0.2">
      <c r="A136" s="11">
        <v>252</v>
      </c>
      <c r="B136" s="9">
        <v>108</v>
      </c>
      <c r="E136" s="11">
        <v>472</v>
      </c>
      <c r="F136" s="9">
        <v>5</v>
      </c>
    </row>
    <row r="137" spans="1:6" x14ac:dyDescent="0.2">
      <c r="A137" s="11">
        <v>253</v>
      </c>
      <c r="B137" s="9">
        <v>7</v>
      </c>
      <c r="E137" s="11">
        <v>473</v>
      </c>
      <c r="F137" s="9">
        <v>14</v>
      </c>
    </row>
    <row r="138" spans="1:6" x14ac:dyDescent="0.2">
      <c r="A138" s="11">
        <v>254</v>
      </c>
      <c r="B138" s="9">
        <v>314</v>
      </c>
      <c r="E138" s="11">
        <v>474</v>
      </c>
      <c r="F138" s="9">
        <v>1</v>
      </c>
    </row>
    <row r="139" spans="1:6" x14ac:dyDescent="0.2">
      <c r="A139" s="11">
        <v>255</v>
      </c>
      <c r="B139" s="9">
        <v>188</v>
      </c>
      <c r="E139" s="11">
        <v>475</v>
      </c>
      <c r="F139" s="9">
        <v>0</v>
      </c>
    </row>
    <row r="140" spans="1:6" x14ac:dyDescent="0.2">
      <c r="A140" s="11">
        <v>256</v>
      </c>
      <c r="B140" s="9">
        <v>275</v>
      </c>
      <c r="E140" s="11">
        <v>476</v>
      </c>
      <c r="F140" s="9">
        <v>124</v>
      </c>
    </row>
    <row r="141" spans="1:6" x14ac:dyDescent="0.2">
      <c r="A141" s="11">
        <v>257</v>
      </c>
      <c r="B141" s="9">
        <v>560</v>
      </c>
      <c r="E141" s="11">
        <v>477</v>
      </c>
      <c r="F141" s="9">
        <v>0</v>
      </c>
    </row>
    <row r="142" spans="1:6" x14ac:dyDescent="0.2">
      <c r="A142" s="11">
        <v>258</v>
      </c>
      <c r="B142" s="9">
        <v>688</v>
      </c>
      <c r="E142" s="11">
        <v>478</v>
      </c>
      <c r="F142" s="9">
        <v>0</v>
      </c>
    </row>
    <row r="143" spans="1:6" x14ac:dyDescent="0.2">
      <c r="A143" s="11">
        <v>259</v>
      </c>
      <c r="B143" s="9">
        <v>942</v>
      </c>
      <c r="E143" s="11">
        <v>479</v>
      </c>
      <c r="F143" s="9">
        <v>55</v>
      </c>
    </row>
    <row r="144" spans="1:6" x14ac:dyDescent="0.2">
      <c r="A144" s="11">
        <v>260</v>
      </c>
      <c r="B144" s="9">
        <v>88</v>
      </c>
      <c r="E144" s="11">
        <v>480</v>
      </c>
      <c r="F144" s="9">
        <v>140</v>
      </c>
    </row>
    <row r="145" spans="1:6" x14ac:dyDescent="0.2">
      <c r="A145" s="11">
        <v>261</v>
      </c>
      <c r="B145" s="9">
        <v>220</v>
      </c>
      <c r="E145" s="11">
        <v>481</v>
      </c>
      <c r="F145" s="9">
        <v>21</v>
      </c>
    </row>
    <row r="146" spans="1:6" x14ac:dyDescent="0.2">
      <c r="A146" s="11">
        <v>262</v>
      </c>
      <c r="B146" s="9">
        <v>145</v>
      </c>
      <c r="E146" s="11">
        <v>482</v>
      </c>
      <c r="F146" s="9">
        <v>1</v>
      </c>
    </row>
    <row r="147" spans="1:6" x14ac:dyDescent="0.2">
      <c r="A147" s="11">
        <v>263</v>
      </c>
      <c r="B147" s="9">
        <v>963</v>
      </c>
      <c r="E147" s="11">
        <v>483</v>
      </c>
      <c r="F147" s="9">
        <v>147</v>
      </c>
    </row>
    <row r="148" spans="1:6" x14ac:dyDescent="0.2">
      <c r="A148" s="11">
        <v>264</v>
      </c>
      <c r="B148" s="9">
        <v>91</v>
      </c>
      <c r="E148" s="11">
        <v>484</v>
      </c>
      <c r="F148" s="9">
        <v>11</v>
      </c>
    </row>
    <row r="149" spans="1:6" x14ac:dyDescent="0.2">
      <c r="A149" s="11">
        <v>265</v>
      </c>
      <c r="B149" s="9">
        <v>58</v>
      </c>
      <c r="E149" s="11">
        <v>485</v>
      </c>
      <c r="F149" s="9">
        <v>125</v>
      </c>
    </row>
    <row r="150" spans="1:6" x14ac:dyDescent="0.2">
      <c r="A150" s="11">
        <v>266</v>
      </c>
      <c r="B150" s="9">
        <v>36</v>
      </c>
      <c r="E150" s="11">
        <v>486</v>
      </c>
      <c r="F150" s="9">
        <v>1</v>
      </c>
    </row>
    <row r="151" spans="1:6" x14ac:dyDescent="0.2">
      <c r="A151" s="11">
        <v>267</v>
      </c>
      <c r="B151" s="9">
        <v>165</v>
      </c>
      <c r="E151" s="11">
        <v>487</v>
      </c>
      <c r="F151" s="9">
        <v>0</v>
      </c>
    </row>
    <row r="152" spans="1:6" x14ac:dyDescent="0.2">
      <c r="A152" s="11">
        <v>268</v>
      </c>
      <c r="B152" s="9">
        <v>111</v>
      </c>
      <c r="E152" s="11">
        <v>488</v>
      </c>
      <c r="F152" s="9">
        <v>0</v>
      </c>
    </row>
    <row r="153" spans="1:6" x14ac:dyDescent="0.2">
      <c r="A153" s="11">
        <v>269</v>
      </c>
      <c r="B153" s="9">
        <v>1596</v>
      </c>
      <c r="E153" s="11">
        <v>489</v>
      </c>
      <c r="F153" s="9">
        <v>3</v>
      </c>
    </row>
    <row r="154" spans="1:6" x14ac:dyDescent="0.2">
      <c r="A154" s="11">
        <v>270</v>
      </c>
      <c r="B154" s="9">
        <v>61</v>
      </c>
      <c r="E154" s="11">
        <v>490</v>
      </c>
      <c r="F154" s="9">
        <v>0</v>
      </c>
    </row>
    <row r="155" spans="1:6" x14ac:dyDescent="0.2">
      <c r="A155" s="11">
        <v>271</v>
      </c>
      <c r="B155" s="9">
        <v>287</v>
      </c>
      <c r="E155" s="11">
        <v>491</v>
      </c>
      <c r="F155" s="9">
        <v>0</v>
      </c>
    </row>
    <row r="156" spans="1:6" x14ac:dyDescent="0.2">
      <c r="A156" s="11">
        <v>272</v>
      </c>
      <c r="B156" s="9">
        <v>65</v>
      </c>
      <c r="E156" s="11">
        <v>492</v>
      </c>
      <c r="F156" s="9">
        <v>0</v>
      </c>
    </row>
    <row r="157" spans="1:6" x14ac:dyDescent="0.2">
      <c r="A157" s="11">
        <v>273</v>
      </c>
      <c r="B157" s="9">
        <v>118</v>
      </c>
      <c r="E157" s="11">
        <v>493</v>
      </c>
      <c r="F157" s="9">
        <v>0</v>
      </c>
    </row>
    <row r="158" spans="1:6" x14ac:dyDescent="0.2">
      <c r="A158" s="11">
        <v>274</v>
      </c>
      <c r="B158" s="9">
        <v>113</v>
      </c>
      <c r="E158" s="11">
        <v>494</v>
      </c>
      <c r="F158" s="9">
        <v>3</v>
      </c>
    </row>
    <row r="159" spans="1:6" x14ac:dyDescent="0.2">
      <c r="A159" s="11">
        <v>275</v>
      </c>
      <c r="B159" s="9">
        <v>332</v>
      </c>
      <c r="E159" s="11">
        <v>495</v>
      </c>
      <c r="F159" s="9">
        <v>0</v>
      </c>
    </row>
    <row r="160" spans="1:6" x14ac:dyDescent="0.2">
      <c r="A160" s="11">
        <v>276</v>
      </c>
      <c r="B160" s="9">
        <v>62</v>
      </c>
      <c r="E160" s="11">
        <v>496</v>
      </c>
      <c r="F160" s="9">
        <v>1</v>
      </c>
    </row>
    <row r="161" spans="1:6" x14ac:dyDescent="0.2">
      <c r="A161" s="11">
        <v>277</v>
      </c>
      <c r="B161" s="9">
        <v>951</v>
      </c>
      <c r="E161" s="11">
        <v>497</v>
      </c>
      <c r="F161" s="9">
        <v>3</v>
      </c>
    </row>
    <row r="162" spans="1:6" x14ac:dyDescent="0.2">
      <c r="A162" s="11">
        <v>278</v>
      </c>
      <c r="B162" s="9">
        <v>415</v>
      </c>
      <c r="E162" s="11">
        <v>498</v>
      </c>
      <c r="F162" s="9">
        <v>22</v>
      </c>
    </row>
    <row r="163" spans="1:6" x14ac:dyDescent="0.2">
      <c r="A163" s="11">
        <v>279</v>
      </c>
      <c r="B163" s="9">
        <v>305</v>
      </c>
      <c r="E163" s="11">
        <v>499</v>
      </c>
      <c r="F163" s="9">
        <v>26</v>
      </c>
    </row>
    <row r="164" spans="1:6" x14ac:dyDescent="0.2">
      <c r="A164" s="11">
        <v>280</v>
      </c>
      <c r="B164" s="9">
        <v>2139</v>
      </c>
      <c r="E164" s="11">
        <v>500</v>
      </c>
      <c r="F164" s="9">
        <v>4</v>
      </c>
    </row>
    <row r="165" spans="1:6" x14ac:dyDescent="0.2">
      <c r="A165" s="11">
        <v>281</v>
      </c>
      <c r="B165" s="9">
        <v>79</v>
      </c>
      <c r="E165" s="11">
        <v>501</v>
      </c>
      <c r="F165" s="9">
        <v>0</v>
      </c>
    </row>
    <row r="166" spans="1:6" x14ac:dyDescent="0.2">
      <c r="A166" s="11">
        <v>282</v>
      </c>
      <c r="B166" s="9">
        <v>179</v>
      </c>
      <c r="E166" s="11">
        <v>502</v>
      </c>
      <c r="F166" s="9">
        <v>4</v>
      </c>
    </row>
    <row r="167" spans="1:6" x14ac:dyDescent="0.2">
      <c r="A167" s="11">
        <v>283</v>
      </c>
      <c r="B167" s="9">
        <v>202</v>
      </c>
      <c r="E167" s="11">
        <v>503</v>
      </c>
      <c r="F167" s="9">
        <v>9</v>
      </c>
    </row>
    <row r="168" spans="1:6" x14ac:dyDescent="0.2">
      <c r="A168" s="11">
        <v>284</v>
      </c>
      <c r="B168" s="9">
        <v>760</v>
      </c>
      <c r="E168" s="11">
        <v>504</v>
      </c>
      <c r="F168" s="9">
        <v>5</v>
      </c>
    </row>
    <row r="169" spans="1:6" x14ac:dyDescent="0.2">
      <c r="A169" s="11">
        <v>285</v>
      </c>
      <c r="B169" s="9">
        <v>563</v>
      </c>
      <c r="E169" s="11">
        <v>505</v>
      </c>
      <c r="F169" s="9">
        <v>14</v>
      </c>
    </row>
    <row r="170" spans="1:6" x14ac:dyDescent="0.2">
      <c r="A170" s="11">
        <v>286</v>
      </c>
      <c r="B170" s="9">
        <v>135</v>
      </c>
      <c r="E170" s="11">
        <v>506</v>
      </c>
      <c r="F170" s="9">
        <v>1</v>
      </c>
    </row>
    <row r="171" spans="1:6" x14ac:dyDescent="0.2">
      <c r="A171" s="11">
        <v>287</v>
      </c>
      <c r="B171" s="9">
        <v>290</v>
      </c>
      <c r="E171" s="11">
        <v>507</v>
      </c>
      <c r="F171" s="9">
        <v>10</v>
      </c>
    </row>
    <row r="172" spans="1:6" x14ac:dyDescent="0.2">
      <c r="A172" s="11">
        <v>288</v>
      </c>
      <c r="B172" s="9">
        <v>447</v>
      </c>
      <c r="E172" s="11">
        <v>508</v>
      </c>
      <c r="F172" s="9">
        <v>3</v>
      </c>
    </row>
    <row r="173" spans="1:6" x14ac:dyDescent="0.2">
      <c r="A173" s="11">
        <v>289</v>
      </c>
      <c r="B173" s="9">
        <v>232</v>
      </c>
      <c r="E173" s="11">
        <v>509</v>
      </c>
      <c r="F173" s="9">
        <v>1</v>
      </c>
    </row>
    <row r="174" spans="1:6" x14ac:dyDescent="0.2">
      <c r="A174" s="11">
        <v>290</v>
      </c>
      <c r="B174" s="9">
        <v>168</v>
      </c>
      <c r="E174" s="11">
        <v>510</v>
      </c>
      <c r="F174" s="9">
        <v>0</v>
      </c>
    </row>
    <row r="175" spans="1:6" x14ac:dyDescent="0.2">
      <c r="A175" s="11">
        <v>291</v>
      </c>
      <c r="B175" s="9">
        <v>128</v>
      </c>
      <c r="E175" s="11">
        <v>511</v>
      </c>
      <c r="F175" s="9">
        <v>5</v>
      </c>
    </row>
    <row r="176" spans="1:6" x14ac:dyDescent="0.2">
      <c r="A176" s="11">
        <v>292</v>
      </c>
      <c r="B176" s="9">
        <v>493</v>
      </c>
      <c r="E176" s="11">
        <v>512</v>
      </c>
      <c r="F176" s="9">
        <v>2</v>
      </c>
    </row>
    <row r="177" spans="1:6" x14ac:dyDescent="0.2">
      <c r="A177" s="11">
        <v>293</v>
      </c>
      <c r="B177" s="9">
        <v>131</v>
      </c>
      <c r="E177" s="11">
        <v>513</v>
      </c>
      <c r="F177" s="9">
        <v>68</v>
      </c>
    </row>
    <row r="178" spans="1:6" x14ac:dyDescent="0.2">
      <c r="A178" s="11">
        <v>294</v>
      </c>
      <c r="B178" s="9">
        <v>50</v>
      </c>
      <c r="E178" s="11">
        <v>514</v>
      </c>
      <c r="F178" s="9">
        <v>3</v>
      </c>
    </row>
    <row r="179" spans="1:6" x14ac:dyDescent="0.2">
      <c r="A179" s="11">
        <v>295</v>
      </c>
      <c r="B179" s="9">
        <v>665</v>
      </c>
      <c r="E179" s="11">
        <v>515</v>
      </c>
      <c r="F179" s="9">
        <v>34</v>
      </c>
    </row>
    <row r="180" spans="1:6" x14ac:dyDescent="0.2">
      <c r="A180" s="11">
        <v>296</v>
      </c>
      <c r="B180" s="9">
        <v>129</v>
      </c>
      <c r="E180" s="11">
        <v>516</v>
      </c>
      <c r="F180" s="9">
        <v>0</v>
      </c>
    </row>
    <row r="181" spans="1:6" x14ac:dyDescent="0.2">
      <c r="A181" s="11">
        <v>297</v>
      </c>
      <c r="B181" s="9">
        <v>142</v>
      </c>
      <c r="E181" s="11">
        <v>517</v>
      </c>
      <c r="F181" s="9">
        <v>3</v>
      </c>
    </row>
    <row r="182" spans="1:6" x14ac:dyDescent="0.2">
      <c r="A182" s="11">
        <v>298</v>
      </c>
      <c r="B182" s="9">
        <v>2436</v>
      </c>
      <c r="E182" s="11">
        <v>518</v>
      </c>
      <c r="F182" s="9">
        <v>0</v>
      </c>
    </row>
    <row r="183" spans="1:6" x14ac:dyDescent="0.2">
      <c r="A183" s="11">
        <v>299</v>
      </c>
      <c r="B183" s="9">
        <v>244</v>
      </c>
      <c r="E183" s="11">
        <v>519</v>
      </c>
      <c r="F183" s="9">
        <v>70</v>
      </c>
    </row>
    <row r="184" spans="1:6" x14ac:dyDescent="0.2">
      <c r="A184" s="11">
        <v>300</v>
      </c>
      <c r="B184" s="9">
        <v>298</v>
      </c>
      <c r="E184" s="11">
        <v>540</v>
      </c>
      <c r="F184" s="9">
        <v>1</v>
      </c>
    </row>
    <row r="185" spans="1:6" x14ac:dyDescent="0.2">
      <c r="A185" s="11">
        <v>301</v>
      </c>
      <c r="B185" s="9">
        <v>251</v>
      </c>
      <c r="E185" s="11">
        <v>541</v>
      </c>
      <c r="F185" s="9">
        <v>1</v>
      </c>
    </row>
    <row r="186" spans="1:6" x14ac:dyDescent="0.2">
      <c r="A186" s="11">
        <v>302</v>
      </c>
      <c r="B186" s="9">
        <v>108</v>
      </c>
      <c r="E186" s="11">
        <v>542</v>
      </c>
      <c r="F186" s="9">
        <v>1</v>
      </c>
    </row>
    <row r="187" spans="1:6" x14ac:dyDescent="0.2">
      <c r="A187" s="11">
        <v>303</v>
      </c>
      <c r="B187" s="9">
        <v>82</v>
      </c>
      <c r="E187" s="11">
        <v>543</v>
      </c>
      <c r="F187" s="9">
        <v>2</v>
      </c>
    </row>
    <row r="188" spans="1:6" x14ac:dyDescent="0.2">
      <c r="A188" s="11">
        <v>304</v>
      </c>
      <c r="B188" s="9">
        <v>74</v>
      </c>
      <c r="E188" s="11">
        <v>544</v>
      </c>
      <c r="F188" s="9">
        <v>2</v>
      </c>
    </row>
    <row r="189" spans="1:6" x14ac:dyDescent="0.2">
      <c r="A189" s="11">
        <v>305</v>
      </c>
      <c r="B189" s="9">
        <v>189</v>
      </c>
      <c r="E189" s="11">
        <v>545</v>
      </c>
      <c r="F189" s="9">
        <v>34</v>
      </c>
    </row>
    <row r="190" spans="1:6" x14ac:dyDescent="0.2">
      <c r="A190" s="11">
        <v>306</v>
      </c>
      <c r="B190" s="9">
        <v>80</v>
      </c>
      <c r="E190" s="11">
        <v>546</v>
      </c>
      <c r="F190" s="9">
        <v>2</v>
      </c>
    </row>
    <row r="191" spans="1:6" x14ac:dyDescent="0.2">
      <c r="A191" s="11">
        <v>307</v>
      </c>
      <c r="B191" s="9">
        <v>576</v>
      </c>
      <c r="E191" s="11">
        <v>547</v>
      </c>
      <c r="F191" s="9">
        <v>0</v>
      </c>
    </row>
    <row r="192" spans="1:6" x14ac:dyDescent="0.2">
      <c r="A192" s="11">
        <v>308</v>
      </c>
      <c r="B192" s="9">
        <v>202</v>
      </c>
      <c r="E192" s="11">
        <v>548</v>
      </c>
      <c r="F192" s="9">
        <v>1</v>
      </c>
    </row>
    <row r="193" spans="1:6" x14ac:dyDescent="0.2">
      <c r="A193" s="11">
        <v>309</v>
      </c>
      <c r="B193" s="9">
        <v>238</v>
      </c>
      <c r="E193" s="11">
        <v>549</v>
      </c>
      <c r="F193" s="9">
        <v>8</v>
      </c>
    </row>
    <row r="194" spans="1:6" x14ac:dyDescent="0.2">
      <c r="A194" s="11">
        <v>310</v>
      </c>
      <c r="B194" s="9">
        <v>36</v>
      </c>
      <c r="E194" s="11">
        <v>550</v>
      </c>
      <c r="F194" s="9">
        <v>4</v>
      </c>
    </row>
    <row r="195" spans="1:6" x14ac:dyDescent="0.2">
      <c r="A195" s="11">
        <v>311</v>
      </c>
      <c r="B195" s="9">
        <v>150</v>
      </c>
      <c r="E195" s="11">
        <v>551</v>
      </c>
      <c r="F195" s="9">
        <v>28</v>
      </c>
    </row>
    <row r="196" spans="1:6" x14ac:dyDescent="0.2">
      <c r="A196" s="11">
        <v>312</v>
      </c>
      <c r="B196" s="9">
        <v>146</v>
      </c>
      <c r="E196" s="11">
        <v>552</v>
      </c>
      <c r="F196" s="9">
        <v>0</v>
      </c>
    </row>
    <row r="197" spans="1:6" x14ac:dyDescent="0.2">
      <c r="A197" s="11">
        <v>313</v>
      </c>
      <c r="B197" s="9">
        <v>222</v>
      </c>
      <c r="E197" s="11">
        <v>553</v>
      </c>
      <c r="F197" s="9">
        <v>6</v>
      </c>
    </row>
    <row r="198" spans="1:6" x14ac:dyDescent="0.2">
      <c r="A198" s="11">
        <v>314</v>
      </c>
      <c r="B198" s="9">
        <v>120</v>
      </c>
      <c r="E198" s="11">
        <v>554</v>
      </c>
      <c r="F198" s="9">
        <v>22</v>
      </c>
    </row>
    <row r="199" spans="1:6" x14ac:dyDescent="0.2">
      <c r="A199" s="11">
        <v>315</v>
      </c>
      <c r="B199" s="9">
        <v>126</v>
      </c>
      <c r="E199" s="11">
        <v>555</v>
      </c>
      <c r="F199" s="9">
        <v>0</v>
      </c>
    </row>
    <row r="200" spans="1:6" x14ac:dyDescent="0.2">
      <c r="A200" s="11">
        <v>316</v>
      </c>
      <c r="B200" s="9">
        <v>158</v>
      </c>
      <c r="E200" s="11">
        <v>556</v>
      </c>
      <c r="F200" s="9">
        <v>1</v>
      </c>
    </row>
    <row r="201" spans="1:6" x14ac:dyDescent="0.2">
      <c r="A201" s="11">
        <v>317</v>
      </c>
      <c r="B201" s="9">
        <v>316</v>
      </c>
      <c r="E201" s="11">
        <v>557</v>
      </c>
      <c r="F201" s="9">
        <v>20</v>
      </c>
    </row>
    <row r="202" spans="1:6" x14ac:dyDescent="0.2">
      <c r="A202" s="11">
        <v>318</v>
      </c>
      <c r="B202" s="9">
        <v>284</v>
      </c>
      <c r="E202" s="11">
        <v>558</v>
      </c>
      <c r="F202" s="9">
        <v>0</v>
      </c>
    </row>
    <row r="203" spans="1:6" x14ac:dyDescent="0.2">
      <c r="A203" s="11">
        <v>319</v>
      </c>
      <c r="B203" s="9">
        <v>51</v>
      </c>
      <c r="E203" s="11">
        <v>559</v>
      </c>
      <c r="F203" s="9">
        <v>1</v>
      </c>
    </row>
    <row r="204" spans="1:6" x14ac:dyDescent="0.2">
      <c r="A204" s="11">
        <v>320</v>
      </c>
      <c r="B204" s="9">
        <v>158</v>
      </c>
      <c r="E204" s="11">
        <v>560</v>
      </c>
      <c r="F204" s="9">
        <v>3</v>
      </c>
    </row>
    <row r="205" spans="1:6" x14ac:dyDescent="0.2">
      <c r="A205" s="11">
        <v>321</v>
      </c>
      <c r="B205" s="9">
        <v>337</v>
      </c>
      <c r="E205" s="11">
        <v>561</v>
      </c>
      <c r="F205" s="9">
        <v>2</v>
      </c>
    </row>
    <row r="206" spans="1:6" x14ac:dyDescent="0.2">
      <c r="A206" s="11">
        <v>322</v>
      </c>
      <c r="B206" s="9">
        <v>186</v>
      </c>
      <c r="E206" s="11">
        <v>562</v>
      </c>
      <c r="F206" s="9">
        <v>0</v>
      </c>
    </row>
    <row r="207" spans="1:6" x14ac:dyDescent="0.2">
      <c r="A207" s="11">
        <v>323</v>
      </c>
      <c r="B207" s="9">
        <v>58</v>
      </c>
      <c r="E207" s="11">
        <v>563</v>
      </c>
      <c r="F207" s="9">
        <v>2</v>
      </c>
    </row>
    <row r="208" spans="1:6" x14ac:dyDescent="0.2">
      <c r="A208" s="11">
        <v>324</v>
      </c>
      <c r="B208" s="9">
        <v>82</v>
      </c>
      <c r="E208" s="11">
        <v>564</v>
      </c>
      <c r="F208" s="9">
        <v>1</v>
      </c>
    </row>
    <row r="209" spans="1:6" x14ac:dyDescent="0.2">
      <c r="A209" s="11">
        <v>325</v>
      </c>
      <c r="B209" s="9">
        <v>736</v>
      </c>
      <c r="E209" s="11">
        <v>565</v>
      </c>
      <c r="F209" s="9">
        <v>0</v>
      </c>
    </row>
    <row r="210" spans="1:6" x14ac:dyDescent="0.2">
      <c r="A210" s="11">
        <v>326</v>
      </c>
      <c r="B210" s="9">
        <v>1151</v>
      </c>
      <c r="E210" s="11">
        <v>566</v>
      </c>
      <c r="F210" s="9">
        <v>1</v>
      </c>
    </row>
    <row r="211" spans="1:6" x14ac:dyDescent="0.2">
      <c r="A211" s="11">
        <v>327</v>
      </c>
      <c r="B211" s="9">
        <v>34</v>
      </c>
      <c r="E211" s="11">
        <v>567</v>
      </c>
      <c r="F211" s="9">
        <v>0</v>
      </c>
    </row>
    <row r="212" spans="1:6" x14ac:dyDescent="0.2">
      <c r="A212" s="11">
        <v>328</v>
      </c>
      <c r="B212" s="9">
        <v>498</v>
      </c>
      <c r="E212" s="11">
        <v>568</v>
      </c>
      <c r="F212" s="9">
        <v>5</v>
      </c>
    </row>
    <row r="213" spans="1:6" x14ac:dyDescent="0.2">
      <c r="A213" s="11">
        <v>329</v>
      </c>
      <c r="B213" s="9">
        <v>167</v>
      </c>
      <c r="E213" s="11">
        <v>569</v>
      </c>
      <c r="F213" s="9">
        <v>1</v>
      </c>
    </row>
    <row r="214" spans="1:6" x14ac:dyDescent="0.2">
      <c r="A214" s="11">
        <v>330</v>
      </c>
      <c r="B214" s="9">
        <v>340</v>
      </c>
      <c r="E214" s="11">
        <v>570</v>
      </c>
      <c r="F214" s="9">
        <v>1</v>
      </c>
    </row>
    <row r="215" spans="1:6" x14ac:dyDescent="0.2">
      <c r="A215" s="11">
        <v>331</v>
      </c>
      <c r="B215" s="9">
        <v>438</v>
      </c>
      <c r="E215" s="11">
        <v>571</v>
      </c>
      <c r="F215" s="9">
        <v>2</v>
      </c>
    </row>
    <row r="216" spans="1:6" x14ac:dyDescent="0.2">
      <c r="A216" s="11">
        <v>332</v>
      </c>
      <c r="B216" s="9">
        <v>555</v>
      </c>
      <c r="E216" s="11">
        <v>572</v>
      </c>
      <c r="F216" s="9">
        <v>0</v>
      </c>
    </row>
    <row r="217" spans="1:6" x14ac:dyDescent="0.2">
      <c r="A217" s="11">
        <v>333</v>
      </c>
      <c r="B217" s="9">
        <v>266</v>
      </c>
      <c r="E217" s="11">
        <v>573</v>
      </c>
      <c r="F217" s="9">
        <v>9</v>
      </c>
    </row>
    <row r="218" spans="1:6" x14ac:dyDescent="0.2">
      <c r="A218" s="11">
        <v>334</v>
      </c>
      <c r="B218" s="9">
        <v>69</v>
      </c>
      <c r="E218" s="11">
        <v>574</v>
      </c>
      <c r="F218" s="9">
        <v>4</v>
      </c>
    </row>
    <row r="219" spans="1:6" x14ac:dyDescent="0.2">
      <c r="A219" s="11">
        <v>335</v>
      </c>
      <c r="B219" s="9">
        <v>80</v>
      </c>
      <c r="E219" s="11">
        <v>575</v>
      </c>
      <c r="F219" s="9">
        <v>4</v>
      </c>
    </row>
    <row r="220" spans="1:6" x14ac:dyDescent="0.2">
      <c r="A220" s="11">
        <v>336</v>
      </c>
      <c r="B220" s="9">
        <v>493</v>
      </c>
      <c r="E220" s="11">
        <v>576</v>
      </c>
      <c r="F220" s="9">
        <v>1</v>
      </c>
    </row>
    <row r="221" spans="1:6" x14ac:dyDescent="0.2">
      <c r="A221" s="11">
        <v>337</v>
      </c>
      <c r="B221" s="9">
        <v>31</v>
      </c>
      <c r="E221" s="11">
        <v>577</v>
      </c>
      <c r="F221" s="9">
        <v>1</v>
      </c>
    </row>
    <row r="222" spans="1:6" x14ac:dyDescent="0.2">
      <c r="A222" s="11">
        <v>338</v>
      </c>
      <c r="B222" s="9">
        <v>236</v>
      </c>
      <c r="E222" s="11">
        <v>578</v>
      </c>
      <c r="F222" s="9">
        <v>7</v>
      </c>
    </row>
    <row r="223" spans="1:6" x14ac:dyDescent="0.2">
      <c r="A223" s="11">
        <v>339</v>
      </c>
      <c r="B223" s="9">
        <v>89</v>
      </c>
      <c r="E223" s="11">
        <v>579</v>
      </c>
      <c r="F223" s="9">
        <v>5</v>
      </c>
    </row>
    <row r="224" spans="1:6" x14ac:dyDescent="0.2">
      <c r="A224" s="11">
        <v>340</v>
      </c>
      <c r="B224" s="9">
        <v>299</v>
      </c>
      <c r="E224" s="11">
        <v>580</v>
      </c>
      <c r="F224" s="9">
        <v>1</v>
      </c>
    </row>
    <row r="225" spans="1:6" x14ac:dyDescent="0.2">
      <c r="A225" s="11">
        <v>341</v>
      </c>
      <c r="B225" s="9">
        <v>55</v>
      </c>
      <c r="E225" s="11">
        <v>581</v>
      </c>
      <c r="F225" s="9">
        <v>0</v>
      </c>
    </row>
    <row r="226" spans="1:6" x14ac:dyDescent="0.2">
      <c r="A226" s="11">
        <v>342</v>
      </c>
      <c r="B226" s="9">
        <v>325</v>
      </c>
      <c r="E226" s="11">
        <v>582</v>
      </c>
      <c r="F226" s="9">
        <v>0</v>
      </c>
    </row>
    <row r="227" spans="1:6" x14ac:dyDescent="0.2">
      <c r="A227" s="11">
        <v>343</v>
      </c>
      <c r="B227" s="9">
        <v>524</v>
      </c>
      <c r="E227" s="11">
        <v>583</v>
      </c>
      <c r="F227" s="9">
        <v>1</v>
      </c>
    </row>
    <row r="228" spans="1:6" x14ac:dyDescent="0.2">
      <c r="A228" s="11">
        <v>344</v>
      </c>
      <c r="B228" s="9">
        <v>285</v>
      </c>
      <c r="E228" s="11">
        <v>584</v>
      </c>
      <c r="F228" s="9">
        <v>2</v>
      </c>
    </row>
    <row r="229" spans="1:6" x14ac:dyDescent="0.2">
      <c r="A229" s="11">
        <v>345</v>
      </c>
      <c r="B229" s="9">
        <v>179</v>
      </c>
      <c r="E229" s="11">
        <v>585</v>
      </c>
      <c r="F229" s="9">
        <v>0</v>
      </c>
    </row>
    <row r="230" spans="1:6" x14ac:dyDescent="0.2">
      <c r="A230" s="11">
        <v>346</v>
      </c>
      <c r="B230" s="9">
        <v>188</v>
      </c>
      <c r="E230" s="11">
        <v>586</v>
      </c>
      <c r="F230" s="9">
        <v>4</v>
      </c>
    </row>
    <row r="231" spans="1:6" x14ac:dyDescent="0.2">
      <c r="A231" s="11">
        <v>347</v>
      </c>
      <c r="B231" s="9">
        <v>379</v>
      </c>
      <c r="E231" s="11">
        <v>587</v>
      </c>
      <c r="F231" s="9">
        <v>7</v>
      </c>
    </row>
    <row r="232" spans="1:6" x14ac:dyDescent="0.2">
      <c r="A232" s="11">
        <v>348</v>
      </c>
      <c r="B232" s="9">
        <v>119</v>
      </c>
      <c r="E232" s="11">
        <v>588</v>
      </c>
      <c r="F232" s="9">
        <v>2</v>
      </c>
    </row>
    <row r="233" spans="1:6" x14ac:dyDescent="0.2">
      <c r="A233" s="11">
        <v>349</v>
      </c>
      <c r="B233" s="9">
        <v>167</v>
      </c>
      <c r="E233" s="11">
        <v>589</v>
      </c>
      <c r="F233" s="9">
        <v>1</v>
      </c>
    </row>
    <row r="234" spans="1:6" x14ac:dyDescent="0.2">
      <c r="A234" s="11">
        <v>350</v>
      </c>
      <c r="B234" s="9">
        <v>221</v>
      </c>
      <c r="E234" s="11">
        <v>590</v>
      </c>
      <c r="F234" s="9">
        <v>9</v>
      </c>
    </row>
    <row r="235" spans="1:6" x14ac:dyDescent="0.2">
      <c r="A235" s="11">
        <v>351</v>
      </c>
      <c r="B235" s="9">
        <v>964</v>
      </c>
      <c r="E235" s="11">
        <v>591</v>
      </c>
      <c r="F235" s="9">
        <v>2</v>
      </c>
    </row>
    <row r="236" spans="1:6" x14ac:dyDescent="0.2">
      <c r="A236" s="11">
        <v>352</v>
      </c>
      <c r="B236" s="9">
        <v>286</v>
      </c>
      <c r="E236" s="11">
        <v>592</v>
      </c>
      <c r="F236" s="9">
        <v>1</v>
      </c>
    </row>
    <row r="237" spans="1:6" x14ac:dyDescent="0.2">
      <c r="A237" s="11">
        <v>353</v>
      </c>
      <c r="B237" s="9">
        <v>613</v>
      </c>
      <c r="E237" s="11">
        <v>593</v>
      </c>
      <c r="F237" s="9">
        <v>7</v>
      </c>
    </row>
    <row r="238" spans="1:6" x14ac:dyDescent="0.2">
      <c r="A238" s="11">
        <v>354</v>
      </c>
      <c r="B238" s="9">
        <v>29</v>
      </c>
      <c r="E238" s="11">
        <v>594</v>
      </c>
      <c r="F238" s="9">
        <v>2</v>
      </c>
    </row>
    <row r="239" spans="1:6" x14ac:dyDescent="0.2">
      <c r="A239" s="11">
        <v>355</v>
      </c>
      <c r="B239" s="9">
        <v>165</v>
      </c>
      <c r="E239" s="11">
        <v>595</v>
      </c>
      <c r="F239" s="9">
        <v>8</v>
      </c>
    </row>
    <row r="240" spans="1:6" x14ac:dyDescent="0.2">
      <c r="A240" s="11">
        <v>356</v>
      </c>
      <c r="B240" s="9">
        <v>97</v>
      </c>
      <c r="E240" s="11">
        <v>596</v>
      </c>
      <c r="F240" s="9">
        <v>2</v>
      </c>
    </row>
    <row r="241" spans="1:6" x14ac:dyDescent="0.2">
      <c r="A241" s="11">
        <v>357</v>
      </c>
      <c r="B241" s="9">
        <v>303</v>
      </c>
      <c r="E241" s="11">
        <v>597</v>
      </c>
      <c r="F241" s="9">
        <v>2</v>
      </c>
    </row>
    <row r="242" spans="1:6" x14ac:dyDescent="0.2">
      <c r="A242" s="11">
        <v>358</v>
      </c>
      <c r="B242" s="9">
        <v>267</v>
      </c>
      <c r="E242" s="11">
        <v>598</v>
      </c>
      <c r="F242" s="9">
        <v>7</v>
      </c>
    </row>
    <row r="243" spans="1:6" x14ac:dyDescent="0.2">
      <c r="A243" s="11">
        <v>359</v>
      </c>
      <c r="B243" s="9">
        <v>302</v>
      </c>
      <c r="E243" s="11">
        <v>599</v>
      </c>
      <c r="F243" s="9">
        <v>2</v>
      </c>
    </row>
    <row r="244" spans="1:6" x14ac:dyDescent="0.2">
      <c r="A244" s="11">
        <v>360</v>
      </c>
      <c r="B244" s="9">
        <v>87</v>
      </c>
      <c r="E244" s="11">
        <v>660</v>
      </c>
      <c r="F244" s="9">
        <v>18</v>
      </c>
    </row>
    <row r="245" spans="1:6" x14ac:dyDescent="0.2">
      <c r="A245" s="11">
        <v>361</v>
      </c>
      <c r="B245" s="9">
        <v>354</v>
      </c>
      <c r="E245" s="11">
        <v>661</v>
      </c>
      <c r="F245" s="9">
        <v>9</v>
      </c>
    </row>
    <row r="246" spans="1:6" x14ac:dyDescent="0.2">
      <c r="A246" s="11">
        <v>362</v>
      </c>
      <c r="B246" s="9">
        <v>86</v>
      </c>
      <c r="E246" s="11">
        <v>662</v>
      </c>
      <c r="F246" s="9">
        <v>4</v>
      </c>
    </row>
    <row r="247" spans="1:6" x14ac:dyDescent="0.2">
      <c r="A247" s="11">
        <v>363</v>
      </c>
      <c r="B247" s="9">
        <v>26</v>
      </c>
      <c r="E247" s="11">
        <v>663</v>
      </c>
      <c r="F247" s="9">
        <v>7</v>
      </c>
    </row>
    <row r="248" spans="1:6" x14ac:dyDescent="0.2">
      <c r="A248" s="11">
        <v>364</v>
      </c>
      <c r="B248" s="9">
        <v>113</v>
      </c>
      <c r="E248" s="11">
        <v>664</v>
      </c>
      <c r="F248" s="9">
        <v>29</v>
      </c>
    </row>
    <row r="249" spans="1:6" x14ac:dyDescent="0.2">
      <c r="A249" s="11">
        <v>365</v>
      </c>
      <c r="B249" s="9">
        <v>65</v>
      </c>
      <c r="E249" s="11">
        <v>665</v>
      </c>
      <c r="F249" s="9">
        <v>12</v>
      </c>
    </row>
    <row r="250" spans="1:6" x14ac:dyDescent="0.2">
      <c r="A250" s="11">
        <v>366</v>
      </c>
      <c r="B250" s="9">
        <v>134</v>
      </c>
      <c r="E250" s="11">
        <v>666</v>
      </c>
      <c r="F250" s="9">
        <v>4</v>
      </c>
    </row>
    <row r="251" spans="1:6" x14ac:dyDescent="0.2">
      <c r="A251" s="11">
        <v>367</v>
      </c>
      <c r="B251" s="9">
        <v>119</v>
      </c>
      <c r="E251" s="11">
        <v>667</v>
      </c>
      <c r="F251" s="9">
        <v>28</v>
      </c>
    </row>
    <row r="252" spans="1:6" x14ac:dyDescent="0.2">
      <c r="A252" s="11">
        <v>368</v>
      </c>
      <c r="B252" s="9">
        <v>159</v>
      </c>
      <c r="E252" s="11">
        <v>668</v>
      </c>
      <c r="F252" s="9">
        <v>25</v>
      </c>
    </row>
    <row r="253" spans="1:6" x14ac:dyDescent="0.2">
      <c r="A253" s="11">
        <v>369</v>
      </c>
      <c r="B253" s="9">
        <v>167</v>
      </c>
      <c r="E253" s="11">
        <v>669</v>
      </c>
      <c r="F253" s="9">
        <v>28</v>
      </c>
    </row>
    <row r="254" spans="1:6" x14ac:dyDescent="0.2">
      <c r="A254" s="11">
        <v>370</v>
      </c>
      <c r="B254" s="9">
        <v>43</v>
      </c>
      <c r="E254" s="11">
        <v>670</v>
      </c>
      <c r="F254" s="9">
        <v>310</v>
      </c>
    </row>
    <row r="255" spans="1:6" x14ac:dyDescent="0.2">
      <c r="A255" s="11">
        <v>371</v>
      </c>
      <c r="B255" s="9">
        <v>1062</v>
      </c>
      <c r="E255" s="11">
        <v>671</v>
      </c>
      <c r="F255" s="9">
        <v>15</v>
      </c>
    </row>
    <row r="256" spans="1:6" x14ac:dyDescent="0.2">
      <c r="A256" s="11">
        <v>372</v>
      </c>
      <c r="B256" s="9">
        <v>9</v>
      </c>
      <c r="E256" s="11">
        <v>672</v>
      </c>
      <c r="F256" s="9">
        <v>215</v>
      </c>
    </row>
    <row r="257" spans="1:6" x14ac:dyDescent="0.2">
      <c r="A257" s="11">
        <v>373</v>
      </c>
      <c r="B257" s="9">
        <v>89</v>
      </c>
      <c r="E257" s="11">
        <v>673</v>
      </c>
      <c r="F257" s="9">
        <v>3</v>
      </c>
    </row>
    <row r="258" spans="1:6" x14ac:dyDescent="0.2">
      <c r="A258" s="11">
        <v>374</v>
      </c>
      <c r="B258" s="9">
        <v>174</v>
      </c>
      <c r="E258" s="11">
        <v>674</v>
      </c>
      <c r="F258" s="9">
        <v>2</v>
      </c>
    </row>
    <row r="259" spans="1:6" x14ac:dyDescent="0.2">
      <c r="A259" s="11">
        <v>375</v>
      </c>
      <c r="B259" s="9">
        <v>14</v>
      </c>
      <c r="E259" s="11">
        <v>675</v>
      </c>
      <c r="F259" s="9">
        <v>26</v>
      </c>
    </row>
    <row r="260" spans="1:6" x14ac:dyDescent="0.2">
      <c r="A260" s="11">
        <v>376</v>
      </c>
      <c r="B260" s="9">
        <v>48</v>
      </c>
      <c r="E260" s="11">
        <v>676</v>
      </c>
      <c r="F260" s="9">
        <v>24</v>
      </c>
    </row>
    <row r="261" spans="1:6" x14ac:dyDescent="0.2">
      <c r="A261" s="11">
        <v>377</v>
      </c>
      <c r="B261" s="9">
        <v>133</v>
      </c>
      <c r="E261" s="11">
        <v>677</v>
      </c>
      <c r="F261" s="9">
        <v>96</v>
      </c>
    </row>
    <row r="262" spans="1:6" x14ac:dyDescent="0.2">
      <c r="A262" s="11">
        <v>378</v>
      </c>
      <c r="B262" s="9">
        <v>83</v>
      </c>
      <c r="E262" s="11">
        <v>678</v>
      </c>
      <c r="F262" s="9">
        <v>17</v>
      </c>
    </row>
    <row r="263" spans="1:6" x14ac:dyDescent="0.2">
      <c r="A263" s="11">
        <v>379</v>
      </c>
      <c r="B263" s="9">
        <v>149</v>
      </c>
      <c r="E263" s="11">
        <v>679</v>
      </c>
      <c r="F263" s="9">
        <v>94</v>
      </c>
    </row>
    <row r="264" spans="1:6" x14ac:dyDescent="0.2">
      <c r="A264" s="11">
        <v>380</v>
      </c>
      <c r="B264" s="9">
        <v>49</v>
      </c>
      <c r="E264" s="11">
        <v>680</v>
      </c>
      <c r="F264" s="9">
        <v>129</v>
      </c>
    </row>
    <row r="265" spans="1:6" x14ac:dyDescent="0.2">
      <c r="A265" s="11">
        <v>381</v>
      </c>
      <c r="B265" s="9">
        <v>251</v>
      </c>
      <c r="E265" s="11">
        <v>681</v>
      </c>
      <c r="F265" s="9">
        <v>1</v>
      </c>
    </row>
    <row r="266" spans="1:6" x14ac:dyDescent="0.2">
      <c r="A266" s="11">
        <v>382</v>
      </c>
      <c r="B266" s="9">
        <v>22</v>
      </c>
      <c r="E266" s="11">
        <v>682</v>
      </c>
      <c r="F266" s="9">
        <v>4</v>
      </c>
    </row>
    <row r="267" spans="1:6" x14ac:dyDescent="0.2">
      <c r="A267" s="11">
        <v>383</v>
      </c>
      <c r="B267" s="9">
        <v>48</v>
      </c>
      <c r="E267" s="11">
        <v>683</v>
      </c>
      <c r="F267" s="9">
        <v>3</v>
      </c>
    </row>
    <row r="268" spans="1:6" x14ac:dyDescent="0.2">
      <c r="A268" s="11">
        <v>384</v>
      </c>
      <c r="B268" s="9">
        <v>383</v>
      </c>
      <c r="E268" s="11">
        <v>684</v>
      </c>
      <c r="F268" s="9">
        <v>135</v>
      </c>
    </row>
    <row r="269" spans="1:6" x14ac:dyDescent="0.2">
      <c r="A269" s="11">
        <v>385</v>
      </c>
      <c r="B269" s="9">
        <v>237</v>
      </c>
      <c r="E269" s="11">
        <v>685</v>
      </c>
      <c r="F269" s="9">
        <v>10</v>
      </c>
    </row>
    <row r="270" spans="1:6" x14ac:dyDescent="0.2">
      <c r="A270" s="11">
        <v>386</v>
      </c>
      <c r="B270" s="9">
        <v>13</v>
      </c>
      <c r="E270" s="11">
        <v>686</v>
      </c>
      <c r="F270" s="9">
        <v>0</v>
      </c>
    </row>
    <row r="271" spans="1:6" x14ac:dyDescent="0.2">
      <c r="A271" s="11">
        <v>387</v>
      </c>
      <c r="B271" s="9">
        <v>562</v>
      </c>
      <c r="E271" s="11">
        <v>687</v>
      </c>
      <c r="F271" s="9">
        <v>6</v>
      </c>
    </row>
    <row r="272" spans="1:6" x14ac:dyDescent="0.2">
      <c r="A272" s="11">
        <v>388</v>
      </c>
      <c r="B272" s="9">
        <v>71</v>
      </c>
      <c r="E272" s="11">
        <v>688</v>
      </c>
      <c r="F272" s="9">
        <v>36</v>
      </c>
    </row>
    <row r="273" spans="1:6" x14ac:dyDescent="0.2">
      <c r="A273" s="11">
        <v>389</v>
      </c>
      <c r="B273" s="9">
        <v>1510</v>
      </c>
      <c r="E273" s="11">
        <v>689</v>
      </c>
      <c r="F273" s="9">
        <v>336</v>
      </c>
    </row>
    <row r="274" spans="1:6" x14ac:dyDescent="0.2">
      <c r="A274" s="11">
        <v>390</v>
      </c>
      <c r="B274" s="9">
        <v>14</v>
      </c>
      <c r="E274" s="11">
        <v>690</v>
      </c>
      <c r="F274" s="9">
        <v>34</v>
      </c>
    </row>
    <row r="275" spans="1:6" x14ac:dyDescent="0.2">
      <c r="A275" s="11">
        <v>391</v>
      </c>
      <c r="B275" s="9">
        <v>193</v>
      </c>
      <c r="E275" s="11">
        <v>691</v>
      </c>
      <c r="F275" s="9">
        <v>10</v>
      </c>
    </row>
    <row r="276" spans="1:6" x14ac:dyDescent="0.2">
      <c r="A276" s="11">
        <v>392</v>
      </c>
      <c r="B276" s="9">
        <v>206</v>
      </c>
      <c r="E276" s="11">
        <v>692</v>
      </c>
      <c r="F276" s="9">
        <v>201</v>
      </c>
    </row>
    <row r="277" spans="1:6" x14ac:dyDescent="0.2">
      <c r="A277" s="11">
        <v>393</v>
      </c>
      <c r="B277" s="9">
        <v>351</v>
      </c>
      <c r="E277" s="11">
        <v>693</v>
      </c>
      <c r="F277" s="9">
        <v>296</v>
      </c>
    </row>
    <row r="278" spans="1:6" x14ac:dyDescent="0.2">
      <c r="A278" s="11">
        <v>394</v>
      </c>
      <c r="B278" s="9">
        <v>50</v>
      </c>
      <c r="E278" s="11">
        <v>694</v>
      </c>
      <c r="F278" s="9">
        <v>7</v>
      </c>
    </row>
    <row r="279" spans="1:6" x14ac:dyDescent="0.2">
      <c r="A279" s="11">
        <v>395</v>
      </c>
      <c r="B279" s="9">
        <v>184</v>
      </c>
      <c r="E279" s="11">
        <v>695</v>
      </c>
      <c r="F279" s="9">
        <v>7</v>
      </c>
    </row>
    <row r="280" spans="1:6" x14ac:dyDescent="0.2">
      <c r="A280" s="11">
        <v>396</v>
      </c>
      <c r="B280" s="9">
        <v>196</v>
      </c>
      <c r="E280" s="11">
        <v>696</v>
      </c>
      <c r="F280" s="9">
        <v>1</v>
      </c>
    </row>
    <row r="281" spans="1:6" x14ac:dyDescent="0.2">
      <c r="A281" s="11">
        <v>397</v>
      </c>
      <c r="B281" s="9">
        <v>229</v>
      </c>
      <c r="E281" s="11">
        <v>697</v>
      </c>
      <c r="F281" s="9">
        <v>114</v>
      </c>
    </row>
    <row r="282" spans="1:6" x14ac:dyDescent="0.2">
      <c r="A282" s="11">
        <v>398</v>
      </c>
      <c r="B282" s="9">
        <v>67</v>
      </c>
      <c r="E282" s="11">
        <v>698</v>
      </c>
      <c r="F282" s="9">
        <v>29</v>
      </c>
    </row>
    <row r="283" spans="1:6" x14ac:dyDescent="0.2">
      <c r="A283" s="11">
        <v>399</v>
      </c>
      <c r="B283" s="9">
        <v>95</v>
      </c>
      <c r="E283" s="11">
        <v>699</v>
      </c>
      <c r="F283" s="9">
        <v>890</v>
      </c>
    </row>
    <row r="284" spans="1:6" x14ac:dyDescent="0.2">
      <c r="A284" s="11">
        <v>400</v>
      </c>
      <c r="B284" s="9">
        <v>62</v>
      </c>
      <c r="E284" s="11">
        <v>700</v>
      </c>
      <c r="F284" s="9">
        <v>31</v>
      </c>
    </row>
    <row r="285" spans="1:6" x14ac:dyDescent="0.2">
      <c r="A285" s="11">
        <v>401</v>
      </c>
      <c r="B285" s="9">
        <v>73</v>
      </c>
      <c r="E285" s="11">
        <v>701</v>
      </c>
      <c r="F285" s="9">
        <v>21</v>
      </c>
    </row>
    <row r="286" spans="1:6" x14ac:dyDescent="0.2">
      <c r="A286" s="11">
        <v>402</v>
      </c>
      <c r="B286" s="9">
        <v>43</v>
      </c>
      <c r="E286" s="11">
        <v>702</v>
      </c>
      <c r="F286" s="9">
        <v>37</v>
      </c>
    </row>
    <row r="287" spans="1:6" x14ac:dyDescent="0.2">
      <c r="A287" s="11">
        <v>403</v>
      </c>
      <c r="B287" s="9">
        <v>70</v>
      </c>
      <c r="E287" s="11">
        <v>703</v>
      </c>
      <c r="F287" s="9">
        <v>7</v>
      </c>
    </row>
    <row r="288" spans="1:6" x14ac:dyDescent="0.2">
      <c r="A288" s="11">
        <v>404</v>
      </c>
      <c r="B288" s="9">
        <v>271</v>
      </c>
      <c r="E288" s="11">
        <v>704</v>
      </c>
      <c r="F288" s="9">
        <v>4</v>
      </c>
    </row>
    <row r="289" spans="1:6" x14ac:dyDescent="0.2">
      <c r="A289" s="11">
        <v>405</v>
      </c>
      <c r="B289" s="9">
        <v>55</v>
      </c>
      <c r="E289" s="11">
        <v>705</v>
      </c>
      <c r="F289" s="9">
        <v>5</v>
      </c>
    </row>
    <row r="290" spans="1:6" x14ac:dyDescent="0.2">
      <c r="A290" s="11">
        <v>406</v>
      </c>
      <c r="B290" s="9">
        <v>35</v>
      </c>
      <c r="E290" s="11">
        <v>706</v>
      </c>
      <c r="F290" s="9">
        <v>0</v>
      </c>
    </row>
    <row r="291" spans="1:6" x14ac:dyDescent="0.2">
      <c r="A291" s="11">
        <v>407</v>
      </c>
      <c r="B291" s="9">
        <v>22</v>
      </c>
      <c r="E291" s="11">
        <v>707</v>
      </c>
      <c r="F291" s="9">
        <v>456</v>
      </c>
    </row>
    <row r="292" spans="1:6" x14ac:dyDescent="0.2">
      <c r="A292" s="11">
        <v>408</v>
      </c>
      <c r="B292" s="9">
        <v>38</v>
      </c>
      <c r="E292" s="11">
        <v>708</v>
      </c>
      <c r="F292" s="9">
        <v>369</v>
      </c>
    </row>
    <row r="293" spans="1:6" x14ac:dyDescent="0.2">
      <c r="A293" s="11">
        <v>409</v>
      </c>
      <c r="B293" s="9">
        <v>15</v>
      </c>
      <c r="E293" s="11">
        <v>709</v>
      </c>
      <c r="F293" s="9">
        <v>2</v>
      </c>
    </row>
    <row r="294" spans="1:6" x14ac:dyDescent="0.2">
      <c r="A294" s="11">
        <v>410</v>
      </c>
      <c r="B294" s="9">
        <v>7</v>
      </c>
      <c r="E294" s="11">
        <v>710</v>
      </c>
      <c r="F294" s="9">
        <v>0</v>
      </c>
    </row>
    <row r="295" spans="1:6" x14ac:dyDescent="0.2">
      <c r="A295" s="11">
        <v>411</v>
      </c>
      <c r="B295" s="9">
        <v>241</v>
      </c>
      <c r="E295" s="11">
        <v>711</v>
      </c>
      <c r="F295" s="9">
        <v>338</v>
      </c>
    </row>
    <row r="296" spans="1:6" x14ac:dyDescent="0.2">
      <c r="A296" s="11">
        <v>412</v>
      </c>
      <c r="B296" s="9">
        <v>55</v>
      </c>
      <c r="E296" s="11">
        <v>712</v>
      </c>
      <c r="F296" s="9">
        <v>4</v>
      </c>
    </row>
    <row r="297" spans="1:6" x14ac:dyDescent="0.2">
      <c r="A297" s="11">
        <v>413</v>
      </c>
      <c r="B297" s="9">
        <v>171</v>
      </c>
      <c r="E297" s="11">
        <v>713</v>
      </c>
      <c r="F297" s="9">
        <v>1</v>
      </c>
    </row>
    <row r="298" spans="1:6" x14ac:dyDescent="0.2">
      <c r="A298" s="11">
        <v>414</v>
      </c>
      <c r="B298" s="9">
        <v>208</v>
      </c>
      <c r="E298" s="11">
        <v>714</v>
      </c>
      <c r="F298" s="9">
        <v>28</v>
      </c>
    </row>
    <row r="299" spans="1:6" x14ac:dyDescent="0.2">
      <c r="A299" s="11">
        <v>415</v>
      </c>
      <c r="B299" s="9">
        <v>21</v>
      </c>
      <c r="E299" s="11">
        <v>715</v>
      </c>
      <c r="F299" s="9">
        <v>12</v>
      </c>
    </row>
    <row r="300" spans="1:6" x14ac:dyDescent="0.2">
      <c r="A300" s="11">
        <v>416</v>
      </c>
      <c r="B300" s="9">
        <v>25</v>
      </c>
      <c r="E300" s="11">
        <v>716</v>
      </c>
      <c r="F300" s="9">
        <v>16</v>
      </c>
    </row>
    <row r="301" spans="1:6" x14ac:dyDescent="0.2">
      <c r="A301" s="11">
        <v>417</v>
      </c>
      <c r="B301" s="9">
        <v>52</v>
      </c>
      <c r="E301" s="11">
        <v>717</v>
      </c>
      <c r="F301" s="9">
        <v>4</v>
      </c>
    </row>
    <row r="302" spans="1:6" x14ac:dyDescent="0.2">
      <c r="A302" s="11">
        <v>418</v>
      </c>
      <c r="B302" s="9">
        <v>104</v>
      </c>
      <c r="E302" s="11">
        <v>718</v>
      </c>
      <c r="F302" s="9">
        <v>4</v>
      </c>
    </row>
    <row r="303" spans="1:6" x14ac:dyDescent="0.2">
      <c r="A303" s="11">
        <v>419</v>
      </c>
      <c r="B303" s="9">
        <v>73</v>
      </c>
      <c r="E303" s="11">
        <v>719</v>
      </c>
      <c r="F303" s="9">
        <v>10</v>
      </c>
    </row>
    <row r="304" spans="1:6" x14ac:dyDescent="0.2">
      <c r="A304" s="11">
        <v>520</v>
      </c>
      <c r="B304" s="9">
        <v>34</v>
      </c>
      <c r="E304" s="11">
        <v>760</v>
      </c>
      <c r="F304" s="9">
        <v>0</v>
      </c>
    </row>
    <row r="305" spans="1:6" x14ac:dyDescent="0.2">
      <c r="A305" s="11">
        <v>521</v>
      </c>
      <c r="B305" s="9">
        <v>56</v>
      </c>
      <c r="E305" s="11">
        <v>761</v>
      </c>
      <c r="F305" s="9">
        <v>6</v>
      </c>
    </row>
    <row r="306" spans="1:6" x14ac:dyDescent="0.2">
      <c r="A306" s="11">
        <v>522</v>
      </c>
      <c r="B306" s="9">
        <v>31</v>
      </c>
      <c r="E306" s="11">
        <v>762</v>
      </c>
      <c r="F306" s="9">
        <v>0</v>
      </c>
    </row>
    <row r="307" spans="1:6" x14ac:dyDescent="0.2">
      <c r="A307" s="11">
        <v>523</v>
      </c>
      <c r="B307" s="9">
        <v>84</v>
      </c>
      <c r="E307" s="11">
        <v>763</v>
      </c>
      <c r="F307" s="9">
        <v>1</v>
      </c>
    </row>
    <row r="308" spans="1:6" x14ac:dyDescent="0.2">
      <c r="A308" s="11">
        <v>524</v>
      </c>
      <c r="B308" s="9">
        <v>130</v>
      </c>
      <c r="E308" s="11">
        <v>764</v>
      </c>
      <c r="F308" s="9">
        <v>0</v>
      </c>
    </row>
    <row r="309" spans="1:6" x14ac:dyDescent="0.2">
      <c r="A309" s="11">
        <v>525</v>
      </c>
      <c r="B309" s="9">
        <v>12</v>
      </c>
      <c r="E309" s="11">
        <v>765</v>
      </c>
      <c r="F309" s="9">
        <v>44</v>
      </c>
    </row>
    <row r="310" spans="1:6" x14ac:dyDescent="0.2">
      <c r="A310" s="11">
        <v>526</v>
      </c>
      <c r="B310" s="9">
        <v>23</v>
      </c>
      <c r="E310" s="11">
        <v>766</v>
      </c>
      <c r="F310" s="9">
        <v>0</v>
      </c>
    </row>
    <row r="311" spans="1:6" x14ac:dyDescent="0.2">
      <c r="A311" s="11">
        <v>527</v>
      </c>
      <c r="B311" s="9">
        <v>158</v>
      </c>
      <c r="E311" s="11">
        <v>767</v>
      </c>
      <c r="F311" s="9">
        <v>3</v>
      </c>
    </row>
    <row r="312" spans="1:6" x14ac:dyDescent="0.2">
      <c r="A312" s="11">
        <v>528</v>
      </c>
      <c r="B312" s="9">
        <v>30</v>
      </c>
      <c r="E312" s="11">
        <v>768</v>
      </c>
      <c r="F312" s="9">
        <v>0</v>
      </c>
    </row>
    <row r="313" spans="1:6" x14ac:dyDescent="0.2">
      <c r="A313" s="11">
        <v>529</v>
      </c>
      <c r="B313" s="9">
        <v>18</v>
      </c>
      <c r="E313" s="11">
        <v>769</v>
      </c>
      <c r="F313" s="9">
        <v>52</v>
      </c>
    </row>
    <row r="314" spans="1:6" x14ac:dyDescent="0.2">
      <c r="A314" s="11">
        <v>530</v>
      </c>
      <c r="B314" s="9">
        <v>29</v>
      </c>
      <c r="E314" s="11">
        <v>770</v>
      </c>
      <c r="F314" s="9">
        <v>0</v>
      </c>
    </row>
    <row r="315" spans="1:6" x14ac:dyDescent="0.2">
      <c r="A315" s="11">
        <v>531</v>
      </c>
      <c r="B315" s="9">
        <v>31</v>
      </c>
      <c r="E315" s="11">
        <v>771</v>
      </c>
      <c r="F315" s="9">
        <v>1</v>
      </c>
    </row>
    <row r="316" spans="1:6" x14ac:dyDescent="0.2">
      <c r="A316" s="11">
        <v>532</v>
      </c>
      <c r="B316" s="9">
        <v>173</v>
      </c>
      <c r="E316" s="11">
        <v>772</v>
      </c>
      <c r="F316" s="9">
        <v>1</v>
      </c>
    </row>
    <row r="317" spans="1:6" x14ac:dyDescent="0.2">
      <c r="A317" s="11">
        <v>533</v>
      </c>
      <c r="B317" s="9">
        <v>17</v>
      </c>
      <c r="E317" s="11">
        <v>773</v>
      </c>
      <c r="F317" s="9">
        <v>2</v>
      </c>
    </row>
    <row r="318" spans="1:6" x14ac:dyDescent="0.2">
      <c r="A318" s="11">
        <v>534</v>
      </c>
      <c r="B318" s="9">
        <v>48</v>
      </c>
      <c r="E318" s="11">
        <v>774</v>
      </c>
      <c r="F318" s="9">
        <v>9</v>
      </c>
    </row>
    <row r="319" spans="1:6" x14ac:dyDescent="0.2">
      <c r="A319" s="11">
        <v>535</v>
      </c>
      <c r="B319" s="9">
        <v>59</v>
      </c>
      <c r="E319" s="11">
        <v>775</v>
      </c>
      <c r="F319" s="9">
        <v>5</v>
      </c>
    </row>
    <row r="320" spans="1:6" x14ac:dyDescent="0.2">
      <c r="A320" s="11">
        <v>536</v>
      </c>
      <c r="B320" s="9">
        <v>39</v>
      </c>
      <c r="E320" s="11">
        <v>776</v>
      </c>
      <c r="F320" s="9">
        <v>57</v>
      </c>
    </row>
    <row r="321" spans="1:6" x14ac:dyDescent="0.2">
      <c r="A321" s="11">
        <v>537</v>
      </c>
      <c r="B321" s="9">
        <v>59</v>
      </c>
      <c r="E321" s="11">
        <v>777</v>
      </c>
      <c r="F321" s="9">
        <v>3</v>
      </c>
    </row>
    <row r="322" spans="1:6" x14ac:dyDescent="0.2">
      <c r="A322" s="11">
        <v>538</v>
      </c>
      <c r="B322" s="9">
        <v>60</v>
      </c>
      <c r="E322" s="11">
        <v>778</v>
      </c>
      <c r="F322" s="9">
        <v>1</v>
      </c>
    </row>
    <row r="323" spans="1:6" x14ac:dyDescent="0.2">
      <c r="A323" s="11">
        <v>539</v>
      </c>
      <c r="B323" s="9">
        <v>20</v>
      </c>
      <c r="E323" s="11">
        <v>779</v>
      </c>
      <c r="F323" s="9">
        <v>6</v>
      </c>
    </row>
    <row r="324" spans="1:6" x14ac:dyDescent="0.2">
      <c r="A324" s="11">
        <v>640</v>
      </c>
      <c r="B324" s="9">
        <v>2</v>
      </c>
      <c r="E324" s="11">
        <v>860</v>
      </c>
      <c r="F324" s="9">
        <v>48</v>
      </c>
    </row>
    <row r="325" spans="1:6" x14ac:dyDescent="0.2">
      <c r="A325" s="11">
        <v>641</v>
      </c>
      <c r="B325" s="9">
        <v>315</v>
      </c>
      <c r="E325" s="11">
        <v>861</v>
      </c>
      <c r="F325" s="9">
        <v>2</v>
      </c>
    </row>
    <row r="326" spans="1:6" x14ac:dyDescent="0.2">
      <c r="A326" s="11">
        <v>642</v>
      </c>
      <c r="B326" s="9">
        <v>2174</v>
      </c>
      <c r="E326" s="11">
        <v>862</v>
      </c>
      <c r="F326" s="9">
        <v>4</v>
      </c>
    </row>
    <row r="327" spans="1:6" x14ac:dyDescent="0.2">
      <c r="A327" s="11">
        <v>643</v>
      </c>
      <c r="B327" s="9">
        <v>152</v>
      </c>
      <c r="E327" s="11">
        <v>863</v>
      </c>
      <c r="F327" s="9">
        <v>5</v>
      </c>
    </row>
    <row r="328" spans="1:6" x14ac:dyDescent="0.2">
      <c r="A328" s="11">
        <v>644</v>
      </c>
      <c r="B328" s="9">
        <v>1021</v>
      </c>
      <c r="E328" s="11">
        <v>864</v>
      </c>
      <c r="F328" s="9">
        <v>79</v>
      </c>
    </row>
    <row r="329" spans="1:6" x14ac:dyDescent="0.2">
      <c r="A329" s="11">
        <v>645</v>
      </c>
      <c r="B329" s="9">
        <v>237</v>
      </c>
      <c r="E329" s="11">
        <v>865</v>
      </c>
      <c r="F329" s="9">
        <v>2</v>
      </c>
    </row>
    <row r="330" spans="1:6" x14ac:dyDescent="0.2">
      <c r="A330" s="11">
        <v>646</v>
      </c>
      <c r="B330" s="9">
        <v>27</v>
      </c>
      <c r="E330" s="11">
        <v>866</v>
      </c>
      <c r="F330" s="9">
        <v>11</v>
      </c>
    </row>
    <row r="331" spans="1:6" x14ac:dyDescent="0.2">
      <c r="A331" s="11">
        <v>647</v>
      </c>
      <c r="B331" s="9">
        <v>17</v>
      </c>
      <c r="E331" s="11">
        <v>867</v>
      </c>
      <c r="F331" s="9">
        <v>11</v>
      </c>
    </row>
    <row r="332" spans="1:6" x14ac:dyDescent="0.2">
      <c r="A332" s="11">
        <v>648</v>
      </c>
      <c r="B332" s="9">
        <v>27</v>
      </c>
      <c r="E332" s="11">
        <v>868</v>
      </c>
      <c r="F332" s="9">
        <v>1</v>
      </c>
    </row>
    <row r="333" spans="1:6" x14ac:dyDescent="0.2">
      <c r="A333" s="11">
        <v>649</v>
      </c>
      <c r="B333" s="9">
        <v>82</v>
      </c>
      <c r="E333" s="11">
        <v>869</v>
      </c>
      <c r="F333" s="9">
        <v>3</v>
      </c>
    </row>
    <row r="334" spans="1:6" x14ac:dyDescent="0.2">
      <c r="A334" s="11">
        <v>650</v>
      </c>
      <c r="B334" s="9">
        <v>48</v>
      </c>
      <c r="E334" s="11">
        <v>870</v>
      </c>
      <c r="F334" s="9">
        <v>5</v>
      </c>
    </row>
    <row r="335" spans="1:6" x14ac:dyDescent="0.2">
      <c r="A335" s="11">
        <v>651</v>
      </c>
      <c r="B335" s="9">
        <v>105</v>
      </c>
      <c r="E335" s="11">
        <v>871</v>
      </c>
      <c r="F335" s="9">
        <v>12</v>
      </c>
    </row>
    <row r="336" spans="1:6" x14ac:dyDescent="0.2">
      <c r="A336" s="11">
        <v>652</v>
      </c>
      <c r="B336" s="9">
        <v>28</v>
      </c>
      <c r="E336" s="11">
        <v>872</v>
      </c>
      <c r="F336" s="9">
        <v>2</v>
      </c>
    </row>
    <row r="337" spans="1:6" x14ac:dyDescent="0.2">
      <c r="A337" s="11">
        <v>653</v>
      </c>
      <c r="B337" s="9">
        <v>1107</v>
      </c>
      <c r="E337" s="11">
        <v>873</v>
      </c>
      <c r="F337" s="9">
        <v>5</v>
      </c>
    </row>
    <row r="338" spans="1:6" x14ac:dyDescent="0.2">
      <c r="A338" s="11">
        <v>654</v>
      </c>
      <c r="B338" s="9">
        <v>1013</v>
      </c>
      <c r="E338" s="11">
        <v>874</v>
      </c>
      <c r="F338" s="9">
        <v>21</v>
      </c>
    </row>
    <row r="339" spans="1:6" x14ac:dyDescent="0.2">
      <c r="A339" s="11">
        <v>655</v>
      </c>
      <c r="B339" s="9">
        <v>274</v>
      </c>
      <c r="E339" s="11">
        <v>875</v>
      </c>
      <c r="F339" s="9">
        <v>0</v>
      </c>
    </row>
    <row r="340" spans="1:6" x14ac:dyDescent="0.2">
      <c r="A340" s="11">
        <v>656</v>
      </c>
      <c r="B340" s="9">
        <v>87</v>
      </c>
      <c r="E340" s="11">
        <v>876</v>
      </c>
      <c r="F340" s="9">
        <v>45</v>
      </c>
    </row>
    <row r="341" spans="1:6" x14ac:dyDescent="0.2">
      <c r="A341" s="11">
        <v>657</v>
      </c>
      <c r="B341" s="9">
        <v>99</v>
      </c>
      <c r="E341" s="11">
        <v>877</v>
      </c>
      <c r="F341" s="9">
        <v>29</v>
      </c>
    </row>
    <row r="342" spans="1:6" x14ac:dyDescent="0.2">
      <c r="A342" s="11">
        <v>658</v>
      </c>
      <c r="B342" s="9">
        <v>276</v>
      </c>
      <c r="E342" s="11">
        <v>878</v>
      </c>
      <c r="F342" s="9">
        <v>2</v>
      </c>
    </row>
    <row r="343" spans="1:6" x14ac:dyDescent="0.2">
      <c r="A343" s="11">
        <v>659</v>
      </c>
      <c r="B343" s="9">
        <v>21</v>
      </c>
      <c r="E343" s="11">
        <v>879</v>
      </c>
      <c r="F343" s="9">
        <v>30</v>
      </c>
    </row>
    <row r="344" spans="1:6" x14ac:dyDescent="0.2">
      <c r="A344" s="11">
        <v>720</v>
      </c>
      <c r="B344" s="9">
        <v>41</v>
      </c>
      <c r="E344" s="11">
        <v>880</v>
      </c>
      <c r="F344" s="9">
        <v>8</v>
      </c>
    </row>
    <row r="345" spans="1:6" x14ac:dyDescent="0.2">
      <c r="A345" s="11">
        <v>721</v>
      </c>
      <c r="B345" s="9">
        <v>119</v>
      </c>
      <c r="E345" s="11">
        <v>881</v>
      </c>
      <c r="F345" s="9">
        <v>1</v>
      </c>
    </row>
    <row r="346" spans="1:6" x14ac:dyDescent="0.2">
      <c r="A346" s="11">
        <v>722</v>
      </c>
      <c r="B346" s="9">
        <v>153</v>
      </c>
      <c r="E346" s="11">
        <v>882</v>
      </c>
      <c r="F346" s="9">
        <v>14</v>
      </c>
    </row>
    <row r="347" spans="1:6" x14ac:dyDescent="0.2">
      <c r="A347" s="11">
        <v>723</v>
      </c>
      <c r="B347" s="9">
        <v>100</v>
      </c>
      <c r="E347" s="11">
        <v>883</v>
      </c>
      <c r="F347" s="9">
        <v>24</v>
      </c>
    </row>
    <row r="348" spans="1:6" x14ac:dyDescent="0.2">
      <c r="A348" s="11">
        <v>724</v>
      </c>
      <c r="B348" s="9">
        <v>143</v>
      </c>
      <c r="E348" s="11">
        <v>884</v>
      </c>
      <c r="F348" s="9">
        <v>2</v>
      </c>
    </row>
    <row r="349" spans="1:6" x14ac:dyDescent="0.2">
      <c r="A349" s="11">
        <v>725</v>
      </c>
      <c r="B349" s="9">
        <v>140</v>
      </c>
      <c r="E349" s="11">
        <v>885</v>
      </c>
      <c r="F349" s="9">
        <v>21</v>
      </c>
    </row>
    <row r="350" spans="1:6" x14ac:dyDescent="0.2">
      <c r="A350" s="11">
        <v>726</v>
      </c>
      <c r="B350" s="9">
        <v>35</v>
      </c>
      <c r="E350" s="11">
        <v>886</v>
      </c>
      <c r="F350" s="9">
        <v>7</v>
      </c>
    </row>
    <row r="351" spans="1:6" x14ac:dyDescent="0.2">
      <c r="A351" s="11">
        <v>727</v>
      </c>
      <c r="B351" s="9">
        <v>149</v>
      </c>
      <c r="E351" s="11">
        <v>887</v>
      </c>
      <c r="F351" s="9">
        <v>0</v>
      </c>
    </row>
    <row r="352" spans="1:6" x14ac:dyDescent="0.2">
      <c r="A352" s="11">
        <v>728</v>
      </c>
      <c r="B352" s="9">
        <v>130</v>
      </c>
      <c r="E352" s="11">
        <v>888</v>
      </c>
      <c r="F352" s="9">
        <v>4</v>
      </c>
    </row>
    <row r="353" spans="1:6" x14ac:dyDescent="0.2">
      <c r="A353" s="11">
        <v>729</v>
      </c>
      <c r="B353" s="9">
        <v>120</v>
      </c>
      <c r="E353" s="11">
        <v>889</v>
      </c>
      <c r="F353" s="9">
        <v>32</v>
      </c>
    </row>
    <row r="354" spans="1:6" x14ac:dyDescent="0.2">
      <c r="A354" s="11">
        <v>730</v>
      </c>
      <c r="B354" s="9">
        <v>265</v>
      </c>
      <c r="E354" s="11">
        <v>890</v>
      </c>
      <c r="F354" s="9">
        <v>4</v>
      </c>
    </row>
    <row r="355" spans="1:6" x14ac:dyDescent="0.2">
      <c r="A355" s="11">
        <v>731</v>
      </c>
      <c r="B355" s="9">
        <v>71</v>
      </c>
      <c r="E355" s="11">
        <v>891</v>
      </c>
      <c r="F355" s="9">
        <v>9</v>
      </c>
    </row>
    <row r="356" spans="1:6" x14ac:dyDescent="0.2">
      <c r="A356" s="11">
        <v>732</v>
      </c>
      <c r="B356" s="9">
        <v>13</v>
      </c>
      <c r="E356" s="11">
        <v>892</v>
      </c>
      <c r="F356" s="9">
        <v>17</v>
      </c>
    </row>
    <row r="357" spans="1:6" x14ac:dyDescent="0.2">
      <c r="A357" s="11">
        <v>733</v>
      </c>
      <c r="B357" s="9">
        <v>169</v>
      </c>
      <c r="E357" s="11">
        <v>893</v>
      </c>
      <c r="F357" s="9">
        <v>5</v>
      </c>
    </row>
    <row r="358" spans="1:6" x14ac:dyDescent="0.2">
      <c r="A358" s="11">
        <v>734</v>
      </c>
      <c r="B358" s="9">
        <v>57</v>
      </c>
      <c r="E358" s="11">
        <v>894</v>
      </c>
      <c r="F358" s="9">
        <v>53</v>
      </c>
    </row>
    <row r="359" spans="1:6" x14ac:dyDescent="0.2">
      <c r="A359" s="11">
        <v>735</v>
      </c>
      <c r="B359" s="9">
        <v>229</v>
      </c>
      <c r="E359" s="11">
        <v>895</v>
      </c>
      <c r="F359" s="9">
        <v>7</v>
      </c>
    </row>
    <row r="360" spans="1:6" x14ac:dyDescent="0.2">
      <c r="A360" s="11">
        <v>736</v>
      </c>
      <c r="B360" s="9">
        <v>108</v>
      </c>
      <c r="E360" s="11">
        <v>896</v>
      </c>
      <c r="F360" s="9">
        <v>72</v>
      </c>
    </row>
    <row r="361" spans="1:6" x14ac:dyDescent="0.2">
      <c r="A361" s="11">
        <v>737</v>
      </c>
      <c r="B361" s="9">
        <v>108</v>
      </c>
      <c r="E361" s="11">
        <v>897</v>
      </c>
      <c r="F361" s="9">
        <v>0</v>
      </c>
    </row>
    <row r="362" spans="1:6" x14ac:dyDescent="0.2">
      <c r="A362" s="11">
        <v>738</v>
      </c>
      <c r="B362" s="9">
        <v>41</v>
      </c>
      <c r="E362" s="11">
        <v>898</v>
      </c>
      <c r="F362" s="9">
        <v>2</v>
      </c>
    </row>
    <row r="363" spans="1:6" x14ac:dyDescent="0.2">
      <c r="A363" s="11">
        <v>739</v>
      </c>
      <c r="B363" s="9">
        <v>139</v>
      </c>
      <c r="E363" s="11">
        <v>899</v>
      </c>
      <c r="F363" s="9">
        <v>8</v>
      </c>
    </row>
    <row r="364" spans="1:6" x14ac:dyDescent="0.2">
      <c r="A364" s="11">
        <v>740</v>
      </c>
      <c r="B364" s="9">
        <v>19</v>
      </c>
      <c r="E364" s="11">
        <v>900</v>
      </c>
      <c r="F364" s="9">
        <v>2</v>
      </c>
    </row>
    <row r="365" spans="1:6" x14ac:dyDescent="0.2">
      <c r="A365" s="11">
        <v>741</v>
      </c>
      <c r="B365" s="9">
        <v>94</v>
      </c>
      <c r="E365" s="11">
        <v>901</v>
      </c>
      <c r="F365" s="9">
        <v>0</v>
      </c>
    </row>
    <row r="366" spans="1:6" x14ac:dyDescent="0.2">
      <c r="A366" s="11">
        <v>742</v>
      </c>
      <c r="B366" s="9">
        <v>23</v>
      </c>
      <c r="E366" s="11">
        <v>902</v>
      </c>
      <c r="F366" s="9">
        <v>3</v>
      </c>
    </row>
    <row r="367" spans="1:6" x14ac:dyDescent="0.2">
      <c r="A367" s="11">
        <v>743</v>
      </c>
      <c r="B367" s="9">
        <v>15</v>
      </c>
      <c r="E367" s="11">
        <v>903</v>
      </c>
      <c r="F367" s="9">
        <v>4</v>
      </c>
    </row>
    <row r="368" spans="1:6" x14ac:dyDescent="0.2">
      <c r="A368" s="11">
        <v>744</v>
      </c>
      <c r="B368" s="9">
        <v>62</v>
      </c>
      <c r="E368" s="11">
        <v>904</v>
      </c>
      <c r="F368" s="9">
        <v>3</v>
      </c>
    </row>
    <row r="369" spans="1:6" x14ac:dyDescent="0.2">
      <c r="A369" s="11">
        <v>745</v>
      </c>
      <c r="B369" s="9">
        <v>74</v>
      </c>
      <c r="E369" s="11">
        <v>905</v>
      </c>
      <c r="F369" s="9">
        <v>6</v>
      </c>
    </row>
    <row r="370" spans="1:6" x14ac:dyDescent="0.2">
      <c r="A370" s="11">
        <v>746</v>
      </c>
      <c r="B370" s="9">
        <v>97</v>
      </c>
      <c r="E370" s="11">
        <v>906</v>
      </c>
      <c r="F370" s="9">
        <v>0</v>
      </c>
    </row>
    <row r="371" spans="1:6" x14ac:dyDescent="0.2">
      <c r="A371" s="11">
        <v>747</v>
      </c>
      <c r="B371" s="9">
        <v>55</v>
      </c>
      <c r="E371" s="11">
        <v>907</v>
      </c>
      <c r="F371" s="9">
        <v>0</v>
      </c>
    </row>
    <row r="372" spans="1:6" x14ac:dyDescent="0.2">
      <c r="A372" s="11">
        <v>748</v>
      </c>
      <c r="B372" s="9">
        <v>44</v>
      </c>
      <c r="E372" s="11">
        <v>908</v>
      </c>
      <c r="F372" s="9">
        <v>0</v>
      </c>
    </row>
    <row r="373" spans="1:6" x14ac:dyDescent="0.2">
      <c r="A373" s="11">
        <v>749</v>
      </c>
      <c r="B373" s="9">
        <v>110</v>
      </c>
      <c r="E373" s="11">
        <v>909</v>
      </c>
      <c r="F373" s="9">
        <v>8</v>
      </c>
    </row>
    <row r="374" spans="1:6" x14ac:dyDescent="0.2">
      <c r="A374" s="11">
        <v>750</v>
      </c>
      <c r="B374" s="9">
        <v>59</v>
      </c>
      <c r="E374" s="11">
        <v>910</v>
      </c>
      <c r="F374" s="9">
        <v>5</v>
      </c>
    </row>
    <row r="375" spans="1:6" x14ac:dyDescent="0.2">
      <c r="A375" s="11">
        <v>751</v>
      </c>
      <c r="B375" s="9">
        <v>62</v>
      </c>
      <c r="E375" s="11">
        <v>911</v>
      </c>
      <c r="F375" s="9">
        <v>0</v>
      </c>
    </row>
    <row r="376" spans="1:6" x14ac:dyDescent="0.2">
      <c r="A376" s="11">
        <v>752</v>
      </c>
      <c r="B376" s="9">
        <v>105</v>
      </c>
      <c r="E376" s="11">
        <v>912</v>
      </c>
      <c r="F376" s="9">
        <v>2</v>
      </c>
    </row>
    <row r="377" spans="1:6" x14ac:dyDescent="0.2">
      <c r="A377" s="11">
        <v>753</v>
      </c>
      <c r="B377" s="9">
        <v>26</v>
      </c>
      <c r="E377" s="11">
        <v>913</v>
      </c>
      <c r="F377" s="9">
        <v>24</v>
      </c>
    </row>
    <row r="378" spans="1:6" x14ac:dyDescent="0.2">
      <c r="A378" s="11">
        <v>754</v>
      </c>
      <c r="B378" s="9">
        <v>49</v>
      </c>
      <c r="E378" s="11">
        <v>914</v>
      </c>
      <c r="F378" s="9">
        <v>0</v>
      </c>
    </row>
    <row r="379" spans="1:6" x14ac:dyDescent="0.2">
      <c r="A379" s="11">
        <v>755</v>
      </c>
      <c r="B379" s="9">
        <v>68</v>
      </c>
      <c r="E379" s="11">
        <v>915</v>
      </c>
      <c r="F379" s="9">
        <v>9</v>
      </c>
    </row>
    <row r="380" spans="1:6" x14ac:dyDescent="0.2">
      <c r="A380" s="11">
        <v>756</v>
      </c>
      <c r="B380" s="9">
        <v>22</v>
      </c>
      <c r="E380" s="11">
        <v>916</v>
      </c>
      <c r="F380" s="9">
        <v>0</v>
      </c>
    </row>
    <row r="381" spans="1:6" x14ac:dyDescent="0.2">
      <c r="A381" s="11">
        <v>757</v>
      </c>
      <c r="B381" s="9">
        <v>18</v>
      </c>
      <c r="E381" s="11">
        <v>917</v>
      </c>
      <c r="F381" s="9">
        <v>1</v>
      </c>
    </row>
    <row r="382" spans="1:6" x14ac:dyDescent="0.2">
      <c r="A382" s="11">
        <v>758</v>
      </c>
      <c r="B382" s="9">
        <v>19</v>
      </c>
      <c r="E382" s="11">
        <v>918</v>
      </c>
      <c r="F382" s="9">
        <v>10</v>
      </c>
    </row>
    <row r="383" spans="1:6" x14ac:dyDescent="0.2">
      <c r="A383" s="11">
        <v>759</v>
      </c>
      <c r="B383" s="9">
        <v>99</v>
      </c>
      <c r="E383" s="11">
        <v>919</v>
      </c>
      <c r="F383" s="9">
        <v>1</v>
      </c>
    </row>
    <row r="384" spans="1:6" x14ac:dyDescent="0.2">
      <c r="A384" s="11">
        <v>780</v>
      </c>
      <c r="B384" s="9">
        <v>27</v>
      </c>
      <c r="E384" s="11">
        <v>920</v>
      </c>
      <c r="F384" s="9">
        <v>0</v>
      </c>
    </row>
    <row r="385" spans="1:6" x14ac:dyDescent="0.2">
      <c r="A385" s="11">
        <v>781</v>
      </c>
      <c r="B385" s="9">
        <v>25</v>
      </c>
      <c r="E385" s="11">
        <v>921</v>
      </c>
      <c r="F385" s="9">
        <v>20</v>
      </c>
    </row>
    <row r="386" spans="1:6" x14ac:dyDescent="0.2">
      <c r="A386" s="11">
        <v>782</v>
      </c>
      <c r="B386" s="9">
        <v>14</v>
      </c>
      <c r="E386" s="11">
        <v>922</v>
      </c>
      <c r="F386" s="9">
        <v>30</v>
      </c>
    </row>
    <row r="387" spans="1:6" x14ac:dyDescent="0.2">
      <c r="A387" s="11">
        <v>783</v>
      </c>
      <c r="B387" s="9">
        <v>35</v>
      </c>
      <c r="E387" s="11">
        <v>923</v>
      </c>
      <c r="F387" s="9">
        <v>6</v>
      </c>
    </row>
    <row r="388" spans="1:6" x14ac:dyDescent="0.2">
      <c r="A388" s="11">
        <v>784</v>
      </c>
      <c r="B388" s="9">
        <v>10</v>
      </c>
      <c r="E388" s="11">
        <v>924</v>
      </c>
      <c r="F388" s="9">
        <v>15</v>
      </c>
    </row>
    <row r="389" spans="1:6" x14ac:dyDescent="0.2">
      <c r="A389" s="11">
        <v>785</v>
      </c>
      <c r="B389" s="9">
        <v>29</v>
      </c>
      <c r="E389" s="11">
        <v>925</v>
      </c>
      <c r="F389" s="9">
        <v>5</v>
      </c>
    </row>
    <row r="390" spans="1:6" x14ac:dyDescent="0.2">
      <c r="A390" s="11">
        <v>786</v>
      </c>
      <c r="B390" s="9">
        <v>44</v>
      </c>
      <c r="E390" s="11">
        <v>926</v>
      </c>
      <c r="F390" s="9">
        <v>0</v>
      </c>
    </row>
    <row r="391" spans="1:6" x14ac:dyDescent="0.2">
      <c r="A391" s="11">
        <v>787</v>
      </c>
      <c r="B391" s="9">
        <v>17</v>
      </c>
      <c r="E391" s="11">
        <v>927</v>
      </c>
      <c r="F391" s="9">
        <v>0</v>
      </c>
    </row>
    <row r="392" spans="1:6" x14ac:dyDescent="0.2">
      <c r="A392" s="11">
        <v>788</v>
      </c>
      <c r="B392" s="9">
        <v>34</v>
      </c>
      <c r="E392" s="11">
        <v>928</v>
      </c>
      <c r="F392" s="9">
        <v>28</v>
      </c>
    </row>
    <row r="393" spans="1:6" x14ac:dyDescent="0.2">
      <c r="A393" s="11">
        <v>789</v>
      </c>
      <c r="B393" s="9">
        <v>14</v>
      </c>
      <c r="E393" s="11">
        <v>929</v>
      </c>
      <c r="F393" s="9">
        <v>0</v>
      </c>
    </row>
    <row r="394" spans="1:6" x14ac:dyDescent="0.2">
      <c r="A394" s="11">
        <v>790</v>
      </c>
      <c r="B394" s="9">
        <v>156</v>
      </c>
      <c r="E394" s="11">
        <v>930</v>
      </c>
      <c r="F394" s="9">
        <v>5</v>
      </c>
    </row>
    <row r="395" spans="1:6" x14ac:dyDescent="0.2">
      <c r="A395" s="11">
        <v>791</v>
      </c>
      <c r="B395" s="9">
        <v>128</v>
      </c>
      <c r="E395" s="11">
        <v>931</v>
      </c>
      <c r="F395" s="9">
        <v>7</v>
      </c>
    </row>
    <row r="396" spans="1:6" x14ac:dyDescent="0.2">
      <c r="A396" s="11">
        <v>792</v>
      </c>
      <c r="B396" s="9">
        <v>60</v>
      </c>
      <c r="E396" s="11">
        <v>932</v>
      </c>
      <c r="F396" s="9">
        <v>30</v>
      </c>
    </row>
    <row r="397" spans="1:6" x14ac:dyDescent="0.2">
      <c r="A397" s="11">
        <v>793</v>
      </c>
      <c r="B397" s="9">
        <v>32</v>
      </c>
      <c r="E397" s="11">
        <v>933</v>
      </c>
      <c r="F397" s="9">
        <v>2</v>
      </c>
    </row>
    <row r="398" spans="1:6" x14ac:dyDescent="0.2">
      <c r="A398" s="11">
        <v>794</v>
      </c>
      <c r="B398" s="9">
        <v>53</v>
      </c>
      <c r="E398" s="11">
        <v>934</v>
      </c>
      <c r="F398" s="9">
        <v>30</v>
      </c>
    </row>
    <row r="399" spans="1:6" x14ac:dyDescent="0.2">
      <c r="A399" s="11">
        <v>795</v>
      </c>
      <c r="B399" s="9">
        <v>184</v>
      </c>
      <c r="E399" s="11">
        <v>935</v>
      </c>
      <c r="F399" s="9">
        <v>2</v>
      </c>
    </row>
    <row r="400" spans="1:6" x14ac:dyDescent="0.2">
      <c r="A400" s="11">
        <v>796</v>
      </c>
      <c r="B400" s="9">
        <v>90</v>
      </c>
      <c r="E400" s="11">
        <v>936</v>
      </c>
      <c r="F400" s="9">
        <v>0</v>
      </c>
    </row>
    <row r="401" spans="1:6" x14ac:dyDescent="0.2">
      <c r="A401" s="11">
        <v>797</v>
      </c>
      <c r="B401" s="9">
        <v>71</v>
      </c>
      <c r="E401" s="11">
        <v>937</v>
      </c>
      <c r="F401" s="9">
        <v>2</v>
      </c>
    </row>
    <row r="402" spans="1:6" x14ac:dyDescent="0.2">
      <c r="A402" s="11">
        <v>798</v>
      </c>
      <c r="B402" s="9">
        <v>87</v>
      </c>
      <c r="E402" s="11">
        <v>938</v>
      </c>
      <c r="F402" s="9">
        <v>1</v>
      </c>
    </row>
    <row r="403" spans="1:6" x14ac:dyDescent="0.2">
      <c r="A403" s="11">
        <v>799</v>
      </c>
      <c r="B403" s="9">
        <v>28</v>
      </c>
      <c r="E403" s="11">
        <v>939</v>
      </c>
      <c r="F403" s="9">
        <v>2</v>
      </c>
    </row>
    <row r="404" spans="1:6" x14ac:dyDescent="0.2">
      <c r="A404" s="11">
        <v>800</v>
      </c>
      <c r="B404" s="9">
        <v>56</v>
      </c>
      <c r="E404" s="11">
        <v>940</v>
      </c>
      <c r="F404" s="9">
        <v>14</v>
      </c>
    </row>
    <row r="405" spans="1:6" x14ac:dyDescent="0.2">
      <c r="A405" s="11">
        <v>801</v>
      </c>
      <c r="B405" s="9">
        <v>51</v>
      </c>
      <c r="E405" s="11">
        <v>941</v>
      </c>
      <c r="F405" s="9">
        <v>31</v>
      </c>
    </row>
    <row r="406" spans="1:6" x14ac:dyDescent="0.2">
      <c r="A406" s="11">
        <v>802</v>
      </c>
      <c r="B406" s="9">
        <v>75</v>
      </c>
      <c r="E406" s="11">
        <v>942</v>
      </c>
      <c r="F406" s="9">
        <v>16</v>
      </c>
    </row>
    <row r="407" spans="1:6" x14ac:dyDescent="0.2">
      <c r="A407" s="11">
        <v>803</v>
      </c>
      <c r="B407" s="9">
        <v>38</v>
      </c>
      <c r="E407" s="11">
        <v>943</v>
      </c>
      <c r="F407" s="9">
        <v>12</v>
      </c>
    </row>
    <row r="408" spans="1:6" x14ac:dyDescent="0.2">
      <c r="A408" s="11">
        <v>804</v>
      </c>
      <c r="B408" s="9">
        <v>18</v>
      </c>
      <c r="E408" s="11">
        <v>944</v>
      </c>
      <c r="F408" s="9">
        <v>96</v>
      </c>
    </row>
    <row r="409" spans="1:6" x14ac:dyDescent="0.2">
      <c r="A409" s="11">
        <v>805</v>
      </c>
      <c r="B409" s="9">
        <v>54</v>
      </c>
      <c r="E409" s="11">
        <v>945</v>
      </c>
      <c r="F409" s="9">
        <v>16</v>
      </c>
    </row>
    <row r="410" spans="1:6" x14ac:dyDescent="0.2">
      <c r="A410" s="11">
        <v>806</v>
      </c>
      <c r="B410" s="9">
        <v>71</v>
      </c>
      <c r="E410" s="11">
        <v>946</v>
      </c>
      <c r="F410" s="9">
        <v>5</v>
      </c>
    </row>
    <row r="411" spans="1:6" x14ac:dyDescent="0.2">
      <c r="A411" s="11">
        <v>807</v>
      </c>
      <c r="B411" s="9">
        <v>57</v>
      </c>
      <c r="E411" s="11">
        <v>947</v>
      </c>
      <c r="F411" s="9">
        <v>0</v>
      </c>
    </row>
    <row r="412" spans="1:6" x14ac:dyDescent="0.2">
      <c r="A412" s="11">
        <v>808</v>
      </c>
      <c r="B412" s="9">
        <v>43</v>
      </c>
      <c r="E412" s="11">
        <v>948</v>
      </c>
      <c r="F412" s="9">
        <v>8</v>
      </c>
    </row>
    <row r="413" spans="1:6" x14ac:dyDescent="0.2">
      <c r="A413" s="11">
        <v>809</v>
      </c>
      <c r="B413" s="9">
        <v>52</v>
      </c>
      <c r="E413" s="11">
        <v>949</v>
      </c>
      <c r="F413" s="9">
        <v>7</v>
      </c>
    </row>
    <row r="414" spans="1:6" x14ac:dyDescent="0.2">
      <c r="A414" s="11">
        <v>810</v>
      </c>
      <c r="B414" s="9">
        <v>27</v>
      </c>
      <c r="E414" s="11">
        <v>950</v>
      </c>
      <c r="F414" s="9">
        <v>24</v>
      </c>
    </row>
    <row r="415" spans="1:6" x14ac:dyDescent="0.2">
      <c r="A415" s="11">
        <v>811</v>
      </c>
      <c r="B415" s="9">
        <v>12</v>
      </c>
      <c r="E415" s="11">
        <v>951</v>
      </c>
      <c r="F415" s="9">
        <v>121</v>
      </c>
    </row>
    <row r="416" spans="1:6" x14ac:dyDescent="0.2">
      <c r="A416" s="11">
        <v>812</v>
      </c>
      <c r="B416" s="9">
        <v>33</v>
      </c>
      <c r="E416" s="11">
        <v>952</v>
      </c>
      <c r="F416" s="9">
        <v>196</v>
      </c>
    </row>
    <row r="417" spans="1:6" x14ac:dyDescent="0.2">
      <c r="A417" s="11">
        <v>813</v>
      </c>
      <c r="B417" s="9">
        <v>96</v>
      </c>
      <c r="E417" s="11">
        <v>953</v>
      </c>
      <c r="F417" s="9">
        <v>5</v>
      </c>
    </row>
    <row r="418" spans="1:6" x14ac:dyDescent="0.2">
      <c r="A418" s="11">
        <v>814</v>
      </c>
      <c r="B418" s="9">
        <v>28</v>
      </c>
      <c r="E418" s="11">
        <v>954</v>
      </c>
      <c r="F418" s="9">
        <v>73</v>
      </c>
    </row>
    <row r="419" spans="1:6" x14ac:dyDescent="0.2">
      <c r="A419" s="11">
        <v>815</v>
      </c>
      <c r="B419" s="9">
        <v>43</v>
      </c>
      <c r="E419" s="11">
        <v>955</v>
      </c>
      <c r="F419" s="9">
        <v>93</v>
      </c>
    </row>
    <row r="420" spans="1:6" x14ac:dyDescent="0.2">
      <c r="A420" s="11">
        <v>816</v>
      </c>
      <c r="B420" s="9">
        <v>205</v>
      </c>
      <c r="E420" s="11">
        <v>956</v>
      </c>
      <c r="F420" s="9">
        <v>17</v>
      </c>
    </row>
    <row r="421" spans="1:6" x14ac:dyDescent="0.2">
      <c r="A421" s="11">
        <v>817</v>
      </c>
      <c r="B421" s="9">
        <v>23</v>
      </c>
      <c r="E421" s="11">
        <v>957</v>
      </c>
      <c r="F421" s="9">
        <v>7</v>
      </c>
    </row>
    <row r="422" spans="1:6" x14ac:dyDescent="0.2">
      <c r="A422" s="11">
        <v>818</v>
      </c>
      <c r="B422" s="9">
        <v>19</v>
      </c>
      <c r="E422" s="11">
        <v>958</v>
      </c>
      <c r="F422" s="9">
        <v>17</v>
      </c>
    </row>
    <row r="423" spans="1:6" x14ac:dyDescent="0.2">
      <c r="A423" s="11">
        <v>819</v>
      </c>
      <c r="B423" s="9">
        <v>14</v>
      </c>
      <c r="E423" s="11">
        <v>959</v>
      </c>
      <c r="F423" s="9">
        <v>171</v>
      </c>
    </row>
    <row r="424" spans="1:6" x14ac:dyDescent="0.2">
      <c r="A424" s="11">
        <v>820</v>
      </c>
      <c r="B424" s="9">
        <v>38</v>
      </c>
      <c r="E424" s="11">
        <v>960</v>
      </c>
      <c r="F424" s="9">
        <v>188</v>
      </c>
    </row>
    <row r="425" spans="1:6" x14ac:dyDescent="0.2">
      <c r="A425" s="11">
        <v>821</v>
      </c>
      <c r="B425" s="9">
        <v>78</v>
      </c>
      <c r="E425" s="11">
        <v>961</v>
      </c>
      <c r="F425" s="9">
        <v>110</v>
      </c>
    </row>
    <row r="426" spans="1:6" x14ac:dyDescent="0.2">
      <c r="A426" s="11">
        <v>822</v>
      </c>
      <c r="B426" s="9">
        <v>69</v>
      </c>
      <c r="E426" s="11">
        <v>962</v>
      </c>
      <c r="F426" s="9">
        <v>37</v>
      </c>
    </row>
    <row r="427" spans="1:6" x14ac:dyDescent="0.2">
      <c r="A427" s="11">
        <v>823</v>
      </c>
      <c r="B427" s="9">
        <v>33</v>
      </c>
      <c r="E427" s="11">
        <v>963</v>
      </c>
      <c r="F427" s="9">
        <v>9</v>
      </c>
    </row>
    <row r="428" spans="1:6" x14ac:dyDescent="0.2">
      <c r="A428" s="11">
        <v>824</v>
      </c>
      <c r="B428" s="9">
        <v>54</v>
      </c>
      <c r="E428" s="11">
        <v>964</v>
      </c>
      <c r="F428" s="9">
        <v>29</v>
      </c>
    </row>
    <row r="429" spans="1:6" x14ac:dyDescent="0.2">
      <c r="A429" s="11">
        <v>825</v>
      </c>
      <c r="B429" s="9">
        <v>99</v>
      </c>
      <c r="E429" s="11">
        <v>965</v>
      </c>
      <c r="F429" s="9">
        <v>6</v>
      </c>
    </row>
    <row r="430" spans="1:6" x14ac:dyDescent="0.2">
      <c r="A430" s="11">
        <v>826</v>
      </c>
      <c r="B430" s="9">
        <v>49</v>
      </c>
      <c r="E430" s="11">
        <v>966</v>
      </c>
      <c r="F430" s="9">
        <v>30</v>
      </c>
    </row>
    <row r="431" spans="1:6" x14ac:dyDescent="0.2">
      <c r="A431" s="11">
        <v>827</v>
      </c>
      <c r="B431" s="9">
        <v>11</v>
      </c>
      <c r="E431" s="11">
        <v>967</v>
      </c>
      <c r="F431" s="9">
        <v>81</v>
      </c>
    </row>
    <row r="432" spans="1:6" x14ac:dyDescent="0.2">
      <c r="A432" s="11">
        <v>828</v>
      </c>
      <c r="B432" s="9">
        <v>38</v>
      </c>
      <c r="E432" s="11">
        <v>968</v>
      </c>
      <c r="F432" s="9">
        <v>4</v>
      </c>
    </row>
    <row r="433" spans="1:6" x14ac:dyDescent="0.2">
      <c r="A433" s="11">
        <v>829</v>
      </c>
      <c r="B433" s="9">
        <v>16</v>
      </c>
      <c r="E433" s="11">
        <v>969</v>
      </c>
      <c r="F433" s="9">
        <v>11</v>
      </c>
    </row>
    <row r="434" spans="1:6" x14ac:dyDescent="0.2">
      <c r="A434" s="11">
        <v>830</v>
      </c>
      <c r="B434" s="9">
        <v>32</v>
      </c>
      <c r="E434" s="11">
        <v>970</v>
      </c>
      <c r="F434" s="9">
        <v>14</v>
      </c>
    </row>
    <row r="435" spans="1:6" x14ac:dyDescent="0.2">
      <c r="A435" s="11">
        <v>831</v>
      </c>
      <c r="B435" s="9">
        <v>20</v>
      </c>
      <c r="E435" s="11">
        <v>971</v>
      </c>
      <c r="F435" s="9">
        <v>5</v>
      </c>
    </row>
    <row r="436" spans="1:6" x14ac:dyDescent="0.2">
      <c r="A436" s="11">
        <v>832</v>
      </c>
      <c r="B436" s="9">
        <v>154</v>
      </c>
      <c r="E436" s="11">
        <v>972</v>
      </c>
      <c r="F436" s="9">
        <v>45</v>
      </c>
    </row>
    <row r="437" spans="1:6" x14ac:dyDescent="0.2">
      <c r="A437" s="11">
        <v>833</v>
      </c>
      <c r="B437" s="9">
        <v>41</v>
      </c>
      <c r="E437" s="11">
        <v>973</v>
      </c>
      <c r="F437" s="9">
        <v>8</v>
      </c>
    </row>
    <row r="438" spans="1:6" x14ac:dyDescent="0.2">
      <c r="A438" s="11">
        <v>834</v>
      </c>
      <c r="B438" s="9">
        <v>75</v>
      </c>
      <c r="E438" s="11">
        <v>974</v>
      </c>
      <c r="F438" s="9">
        <v>3</v>
      </c>
    </row>
    <row r="439" spans="1:6" x14ac:dyDescent="0.2">
      <c r="A439" s="11">
        <v>835</v>
      </c>
      <c r="B439" s="9">
        <v>40</v>
      </c>
      <c r="E439" s="11">
        <v>975</v>
      </c>
      <c r="F439" s="9">
        <v>24</v>
      </c>
    </row>
    <row r="440" spans="1:6" x14ac:dyDescent="0.2">
      <c r="A440" s="11">
        <v>836</v>
      </c>
      <c r="B440" s="9">
        <v>46</v>
      </c>
      <c r="E440" s="11">
        <v>976</v>
      </c>
      <c r="F440" s="9">
        <v>18</v>
      </c>
    </row>
    <row r="441" spans="1:6" x14ac:dyDescent="0.2">
      <c r="A441" s="11">
        <v>837</v>
      </c>
      <c r="B441" s="9">
        <v>62</v>
      </c>
      <c r="E441" s="11">
        <v>977</v>
      </c>
      <c r="F441" s="9">
        <v>12</v>
      </c>
    </row>
    <row r="442" spans="1:6" x14ac:dyDescent="0.2">
      <c r="A442" s="11">
        <v>838</v>
      </c>
      <c r="B442" s="9">
        <v>61</v>
      </c>
      <c r="E442" s="11">
        <v>978</v>
      </c>
      <c r="F442" s="9">
        <v>123</v>
      </c>
    </row>
    <row r="443" spans="1:6" x14ac:dyDescent="0.2">
      <c r="A443" s="11">
        <v>839</v>
      </c>
      <c r="B443" s="9">
        <v>96</v>
      </c>
      <c r="E443" s="11">
        <v>979</v>
      </c>
      <c r="F443" s="9">
        <v>96</v>
      </c>
    </row>
    <row r="444" spans="1:6" x14ac:dyDescent="0.2">
      <c r="A444" s="11">
        <v>840</v>
      </c>
      <c r="B444" s="9">
        <v>190</v>
      </c>
      <c r="E444" s="11">
        <v>980</v>
      </c>
      <c r="F444" s="9">
        <v>31</v>
      </c>
    </row>
    <row r="445" spans="1:6" x14ac:dyDescent="0.2">
      <c r="A445" s="11">
        <v>841</v>
      </c>
      <c r="B445" s="9">
        <v>94</v>
      </c>
      <c r="E445" s="11">
        <v>981</v>
      </c>
      <c r="F445" s="9">
        <v>4</v>
      </c>
    </row>
    <row r="446" spans="1:6" x14ac:dyDescent="0.2">
      <c r="A446" s="11">
        <v>842</v>
      </c>
      <c r="B446" s="9">
        <v>39</v>
      </c>
      <c r="E446" s="11">
        <v>982</v>
      </c>
      <c r="F446" s="9">
        <v>3</v>
      </c>
    </row>
    <row r="447" spans="1:6" x14ac:dyDescent="0.2">
      <c r="A447" s="11">
        <v>843</v>
      </c>
      <c r="B447" s="9">
        <v>127</v>
      </c>
      <c r="E447" s="11">
        <v>983</v>
      </c>
      <c r="F447" s="9">
        <v>179</v>
      </c>
    </row>
    <row r="448" spans="1:6" x14ac:dyDescent="0.2">
      <c r="A448" s="11">
        <v>844</v>
      </c>
      <c r="B448" s="9">
        <v>159</v>
      </c>
      <c r="E448" s="11">
        <v>984</v>
      </c>
      <c r="F448" s="9">
        <v>3</v>
      </c>
    </row>
    <row r="449" spans="1:6" x14ac:dyDescent="0.2">
      <c r="A449" s="11">
        <v>845</v>
      </c>
      <c r="B449" s="9">
        <v>177</v>
      </c>
      <c r="E449" s="11">
        <v>985</v>
      </c>
      <c r="F449" s="9">
        <v>23</v>
      </c>
    </row>
    <row r="450" spans="1:6" x14ac:dyDescent="0.2">
      <c r="A450" s="11">
        <v>846</v>
      </c>
      <c r="B450" s="9">
        <v>47</v>
      </c>
      <c r="E450" s="11">
        <v>986</v>
      </c>
      <c r="F450" s="9">
        <v>23</v>
      </c>
    </row>
    <row r="451" spans="1:6" x14ac:dyDescent="0.2">
      <c r="A451" s="11">
        <v>847</v>
      </c>
      <c r="B451" s="9">
        <v>1</v>
      </c>
      <c r="E451" s="11">
        <v>987</v>
      </c>
      <c r="F451" s="9">
        <v>41</v>
      </c>
    </row>
    <row r="452" spans="1:6" x14ac:dyDescent="0.2">
      <c r="A452" s="11">
        <v>848</v>
      </c>
      <c r="B452" s="9">
        <v>16</v>
      </c>
      <c r="E452" s="11">
        <v>988</v>
      </c>
      <c r="F452" s="9">
        <v>0</v>
      </c>
    </row>
    <row r="453" spans="1:6" x14ac:dyDescent="0.2">
      <c r="A453" s="11">
        <v>849</v>
      </c>
      <c r="B453" s="9">
        <v>115</v>
      </c>
      <c r="E453" s="11">
        <v>989</v>
      </c>
      <c r="F453" s="9">
        <v>32</v>
      </c>
    </row>
    <row r="454" spans="1:6" x14ac:dyDescent="0.2">
      <c r="A454" s="11">
        <v>850</v>
      </c>
      <c r="B454" s="9">
        <v>133</v>
      </c>
      <c r="E454" s="11">
        <v>990</v>
      </c>
      <c r="F454" s="9">
        <v>2</v>
      </c>
    </row>
    <row r="455" spans="1:6" x14ac:dyDescent="0.2">
      <c r="A455" s="11">
        <v>851</v>
      </c>
      <c r="B455" s="9">
        <v>70</v>
      </c>
      <c r="E455" s="11">
        <v>991</v>
      </c>
      <c r="F455" s="9">
        <v>7</v>
      </c>
    </row>
    <row r="456" spans="1:6" x14ac:dyDescent="0.2">
      <c r="A456" s="11">
        <v>852</v>
      </c>
      <c r="B456" s="9">
        <v>62</v>
      </c>
      <c r="E456" s="11">
        <v>992</v>
      </c>
      <c r="F456" s="9">
        <v>4</v>
      </c>
    </row>
    <row r="457" spans="1:6" x14ac:dyDescent="0.2">
      <c r="A457" s="11">
        <v>853</v>
      </c>
      <c r="B457" s="9">
        <v>10</v>
      </c>
      <c r="E457" s="11">
        <v>993</v>
      </c>
      <c r="F457" s="9">
        <v>196</v>
      </c>
    </row>
    <row r="458" spans="1:6" x14ac:dyDescent="0.2">
      <c r="A458" s="11">
        <v>854</v>
      </c>
      <c r="B458" s="9">
        <v>499</v>
      </c>
      <c r="E458" s="11">
        <v>994</v>
      </c>
      <c r="F458" s="9">
        <v>11</v>
      </c>
    </row>
    <row r="459" spans="1:6" x14ac:dyDescent="0.2">
      <c r="A459" s="11">
        <v>855</v>
      </c>
      <c r="B459" s="9">
        <v>47</v>
      </c>
      <c r="E459" s="11">
        <v>995</v>
      </c>
      <c r="F459" s="9">
        <v>9</v>
      </c>
    </row>
    <row r="460" spans="1:6" x14ac:dyDescent="0.2">
      <c r="A460" s="11">
        <v>856</v>
      </c>
      <c r="B460" s="9">
        <v>28</v>
      </c>
      <c r="E460" s="11">
        <v>996</v>
      </c>
      <c r="F460" s="9">
        <v>5</v>
      </c>
    </row>
    <row r="461" spans="1:6" x14ac:dyDescent="0.2">
      <c r="A461" s="11">
        <v>857</v>
      </c>
      <c r="B461" s="9">
        <v>24</v>
      </c>
      <c r="E461" s="11">
        <v>997</v>
      </c>
      <c r="F461" s="9">
        <v>8</v>
      </c>
    </row>
    <row r="462" spans="1:6" x14ac:dyDescent="0.2">
      <c r="A462" s="11">
        <v>858</v>
      </c>
      <c r="B462" s="9">
        <v>76</v>
      </c>
      <c r="E462" s="11">
        <v>998</v>
      </c>
      <c r="F462" s="9">
        <v>229</v>
      </c>
    </row>
    <row r="463" spans="1:6" x14ac:dyDescent="0.2">
      <c r="A463" s="11">
        <v>859</v>
      </c>
      <c r="B463" s="9">
        <v>98</v>
      </c>
      <c r="E463" s="11">
        <v>999</v>
      </c>
      <c r="F463" s="9">
        <v>40</v>
      </c>
    </row>
    <row r="464" spans="1:6" x14ac:dyDescent="0.2">
      <c r="A464" s="11">
        <v>1020</v>
      </c>
      <c r="B464" s="9">
        <v>30</v>
      </c>
      <c r="E464" s="11">
        <v>1064</v>
      </c>
      <c r="F464" s="9">
        <v>123</v>
      </c>
    </row>
    <row r="465" spans="1:6" x14ac:dyDescent="0.2">
      <c r="A465" s="11">
        <v>1021</v>
      </c>
      <c r="B465" s="9">
        <v>478</v>
      </c>
      <c r="E465" s="11">
        <v>1065</v>
      </c>
      <c r="F465" s="9">
        <v>5</v>
      </c>
    </row>
    <row r="466" spans="1:6" x14ac:dyDescent="0.2">
      <c r="A466" s="11">
        <v>1022</v>
      </c>
      <c r="B466" s="9">
        <v>74</v>
      </c>
      <c r="E466" s="11">
        <v>1066</v>
      </c>
      <c r="F466" s="9">
        <v>148</v>
      </c>
    </row>
    <row r="467" spans="1:6" x14ac:dyDescent="0.2">
      <c r="A467" s="11">
        <v>1023</v>
      </c>
      <c r="B467" s="9">
        <v>131</v>
      </c>
      <c r="E467" s="11">
        <v>1067</v>
      </c>
      <c r="F467" s="9">
        <v>10</v>
      </c>
    </row>
    <row r="468" spans="1:6" x14ac:dyDescent="0.2">
      <c r="A468" s="11">
        <v>1024</v>
      </c>
      <c r="B468" s="9">
        <v>61</v>
      </c>
      <c r="E468" s="11">
        <v>1068</v>
      </c>
      <c r="F468" s="9">
        <v>4</v>
      </c>
    </row>
    <row r="469" spans="1:6" x14ac:dyDescent="0.2">
      <c r="A469" s="11">
        <v>1025</v>
      </c>
      <c r="B469" s="9">
        <v>1071</v>
      </c>
      <c r="E469" s="11">
        <v>1069</v>
      </c>
      <c r="F469" s="9">
        <v>21</v>
      </c>
    </row>
    <row r="470" spans="1:6" x14ac:dyDescent="0.2">
      <c r="A470" s="11">
        <v>1026</v>
      </c>
      <c r="B470" s="9">
        <v>122</v>
      </c>
      <c r="E470" s="11">
        <v>1070</v>
      </c>
      <c r="F470" s="9">
        <v>2</v>
      </c>
    </row>
    <row r="471" spans="1:6" x14ac:dyDescent="0.2">
      <c r="A471" s="11">
        <v>1027</v>
      </c>
      <c r="B471" s="9">
        <v>111</v>
      </c>
      <c r="E471" s="11">
        <v>1071</v>
      </c>
      <c r="F471" s="9">
        <v>0</v>
      </c>
    </row>
    <row r="472" spans="1:6" x14ac:dyDescent="0.2">
      <c r="A472" s="11">
        <v>1028</v>
      </c>
      <c r="B472" s="9">
        <v>255</v>
      </c>
      <c r="E472" s="11">
        <v>1072</v>
      </c>
      <c r="F472" s="9">
        <v>4</v>
      </c>
    </row>
    <row r="473" spans="1:6" x14ac:dyDescent="0.2">
      <c r="A473" s="11">
        <v>1029</v>
      </c>
      <c r="B473" s="9">
        <v>141</v>
      </c>
      <c r="E473" s="11">
        <v>1073</v>
      </c>
      <c r="F473" s="9">
        <v>1</v>
      </c>
    </row>
    <row r="474" spans="1:6" x14ac:dyDescent="0.2">
      <c r="A474" s="11">
        <v>1030</v>
      </c>
      <c r="B474" s="9">
        <v>159</v>
      </c>
      <c r="E474" s="11">
        <v>1074</v>
      </c>
      <c r="F474" s="9">
        <v>30</v>
      </c>
    </row>
    <row r="475" spans="1:6" x14ac:dyDescent="0.2">
      <c r="A475" s="11">
        <v>1031</v>
      </c>
      <c r="B475" s="9">
        <v>99</v>
      </c>
      <c r="E475" s="11">
        <v>1075</v>
      </c>
      <c r="F475" s="9">
        <v>3</v>
      </c>
    </row>
    <row r="476" spans="1:6" x14ac:dyDescent="0.2">
      <c r="A476" s="11">
        <v>1032</v>
      </c>
      <c r="B476" s="9">
        <v>96</v>
      </c>
      <c r="E476" s="11">
        <v>1076</v>
      </c>
      <c r="F476" s="9">
        <v>975</v>
      </c>
    </row>
    <row r="477" spans="1:6" x14ac:dyDescent="0.2">
      <c r="A477" s="11">
        <v>1033</v>
      </c>
      <c r="B477" s="9">
        <v>27</v>
      </c>
      <c r="E477" s="11">
        <v>1077</v>
      </c>
      <c r="F477" s="9">
        <v>167</v>
      </c>
    </row>
    <row r="478" spans="1:6" x14ac:dyDescent="0.2">
      <c r="A478" s="11">
        <v>1034</v>
      </c>
      <c r="B478" s="9">
        <v>166</v>
      </c>
      <c r="E478" s="11">
        <v>1078</v>
      </c>
      <c r="F478" s="9">
        <v>5</v>
      </c>
    </row>
    <row r="479" spans="1:6" x14ac:dyDescent="0.2">
      <c r="A479" s="11">
        <v>1035</v>
      </c>
      <c r="B479" s="9">
        <v>76</v>
      </c>
      <c r="E479" s="11">
        <v>1079</v>
      </c>
      <c r="F479" s="9">
        <v>18</v>
      </c>
    </row>
    <row r="480" spans="1:6" x14ac:dyDescent="0.2">
      <c r="A480" s="11">
        <v>1036</v>
      </c>
      <c r="B480" s="9">
        <v>211</v>
      </c>
      <c r="E480" s="11">
        <v>1080</v>
      </c>
      <c r="F480" s="9">
        <v>98</v>
      </c>
    </row>
    <row r="481" spans="1:6" x14ac:dyDescent="0.2">
      <c r="A481" s="11">
        <v>1037</v>
      </c>
      <c r="B481" s="9">
        <v>21</v>
      </c>
      <c r="E481" s="11">
        <v>1081</v>
      </c>
      <c r="F481" s="9">
        <v>4</v>
      </c>
    </row>
    <row r="482" spans="1:6" x14ac:dyDescent="0.2">
      <c r="A482" s="11">
        <v>1038</v>
      </c>
      <c r="B482" s="9">
        <v>61</v>
      </c>
      <c r="E482" s="11">
        <v>1082</v>
      </c>
      <c r="F482" s="9">
        <v>3</v>
      </c>
    </row>
    <row r="483" spans="1:6" x14ac:dyDescent="0.2">
      <c r="A483" s="11">
        <v>1039</v>
      </c>
      <c r="B483" s="9">
        <v>30</v>
      </c>
      <c r="E483" s="11">
        <v>1083</v>
      </c>
      <c r="F483" s="9">
        <v>1</v>
      </c>
    </row>
    <row r="484" spans="1:6" x14ac:dyDescent="0.2">
      <c r="A484" s="11">
        <v>1184</v>
      </c>
      <c r="B484" s="9">
        <v>375</v>
      </c>
      <c r="E484" s="11">
        <v>1084</v>
      </c>
      <c r="F484" s="9">
        <v>0</v>
      </c>
    </row>
    <row r="485" spans="1:6" x14ac:dyDescent="0.2">
      <c r="A485" s="11">
        <v>1185</v>
      </c>
      <c r="B485" s="9">
        <v>111</v>
      </c>
      <c r="E485" s="11">
        <v>1085</v>
      </c>
      <c r="F485" s="9">
        <v>9</v>
      </c>
    </row>
    <row r="486" spans="1:6" x14ac:dyDescent="0.2">
      <c r="A486" s="11">
        <v>1186</v>
      </c>
      <c r="B486" s="9">
        <v>123</v>
      </c>
      <c r="E486" s="11">
        <v>1086</v>
      </c>
      <c r="F486" s="9">
        <v>2</v>
      </c>
    </row>
    <row r="487" spans="1:6" x14ac:dyDescent="0.2">
      <c r="A487" s="11">
        <v>1187</v>
      </c>
      <c r="B487" s="9">
        <v>70</v>
      </c>
      <c r="E487" s="11">
        <v>1087</v>
      </c>
      <c r="F487" s="9">
        <v>0</v>
      </c>
    </row>
    <row r="488" spans="1:6" x14ac:dyDescent="0.2">
      <c r="A488" s="11">
        <v>1188</v>
      </c>
      <c r="B488" s="9">
        <v>85</v>
      </c>
      <c r="E488" s="11">
        <v>1088</v>
      </c>
      <c r="F488" s="9">
        <v>147</v>
      </c>
    </row>
    <row r="489" spans="1:6" x14ac:dyDescent="0.2">
      <c r="A489" s="11">
        <v>1189</v>
      </c>
      <c r="B489" s="9">
        <v>86</v>
      </c>
      <c r="E489" s="11">
        <v>1089</v>
      </c>
      <c r="F489" s="9">
        <v>49</v>
      </c>
    </row>
    <row r="490" spans="1:6" x14ac:dyDescent="0.2">
      <c r="A490" s="11">
        <v>1190</v>
      </c>
      <c r="B490" s="9">
        <v>13</v>
      </c>
      <c r="E490" s="11">
        <v>1090</v>
      </c>
      <c r="F490" s="9">
        <v>1</v>
      </c>
    </row>
    <row r="491" spans="1:6" x14ac:dyDescent="0.2">
      <c r="A491" s="11">
        <v>1191</v>
      </c>
      <c r="B491" s="9">
        <v>33</v>
      </c>
      <c r="E491" s="11">
        <v>1091</v>
      </c>
      <c r="F491" s="9">
        <v>2</v>
      </c>
    </row>
    <row r="492" spans="1:6" x14ac:dyDescent="0.2">
      <c r="A492" s="11">
        <v>1192</v>
      </c>
      <c r="B492" s="9">
        <v>15</v>
      </c>
      <c r="E492" s="11">
        <v>1092</v>
      </c>
      <c r="F492" s="9">
        <v>7</v>
      </c>
    </row>
    <row r="493" spans="1:6" x14ac:dyDescent="0.2">
      <c r="A493" s="11">
        <v>1193</v>
      </c>
      <c r="B493" s="9">
        <v>273</v>
      </c>
      <c r="E493" s="11">
        <v>1093</v>
      </c>
      <c r="F493" s="9">
        <v>4</v>
      </c>
    </row>
    <row r="494" spans="1:6" x14ac:dyDescent="0.2">
      <c r="A494" s="11">
        <v>1194</v>
      </c>
      <c r="B494" s="9">
        <v>714</v>
      </c>
      <c r="E494" s="11">
        <v>1094</v>
      </c>
      <c r="F494" s="9">
        <v>27</v>
      </c>
    </row>
    <row r="495" spans="1:6" x14ac:dyDescent="0.2">
      <c r="A495" s="11">
        <v>1195</v>
      </c>
      <c r="B495" s="9">
        <v>170</v>
      </c>
      <c r="E495" s="11">
        <v>1095</v>
      </c>
      <c r="F495" s="9">
        <v>94</v>
      </c>
    </row>
    <row r="496" spans="1:6" x14ac:dyDescent="0.2">
      <c r="A496" s="11">
        <v>1196</v>
      </c>
      <c r="B496" s="9">
        <v>512</v>
      </c>
      <c r="E496" s="11">
        <v>1096</v>
      </c>
      <c r="F496" s="9">
        <v>29</v>
      </c>
    </row>
    <row r="497" spans="1:6" x14ac:dyDescent="0.2">
      <c r="A497" s="11">
        <v>1197</v>
      </c>
      <c r="B497" s="9">
        <v>314</v>
      </c>
      <c r="E497" s="11">
        <v>1097</v>
      </c>
      <c r="F497" s="9">
        <v>7</v>
      </c>
    </row>
    <row r="498" spans="1:6" x14ac:dyDescent="0.2">
      <c r="A498" s="11">
        <v>1198</v>
      </c>
      <c r="B498" s="9">
        <v>167</v>
      </c>
      <c r="E498" s="11">
        <v>1098</v>
      </c>
      <c r="F498" s="9">
        <v>22</v>
      </c>
    </row>
    <row r="499" spans="1:6" x14ac:dyDescent="0.2">
      <c r="A499" s="11">
        <v>1199</v>
      </c>
      <c r="B499" s="9">
        <v>9</v>
      </c>
      <c r="E499" s="11">
        <v>1099</v>
      </c>
      <c r="F499" s="9">
        <v>1</v>
      </c>
    </row>
    <row r="500" spans="1:6" x14ac:dyDescent="0.2">
      <c r="A500" s="11">
        <v>1200</v>
      </c>
      <c r="B500" s="9">
        <v>103</v>
      </c>
      <c r="E500" s="11">
        <v>1100</v>
      </c>
      <c r="F500" s="9">
        <v>10</v>
      </c>
    </row>
    <row r="501" spans="1:6" x14ac:dyDescent="0.2">
      <c r="A501" s="11">
        <v>1201</v>
      </c>
      <c r="B501" s="9">
        <v>111</v>
      </c>
      <c r="E501" s="11">
        <v>1101</v>
      </c>
      <c r="F501" s="9">
        <v>6</v>
      </c>
    </row>
    <row r="502" spans="1:6" x14ac:dyDescent="0.2">
      <c r="A502" s="11">
        <v>1202</v>
      </c>
      <c r="B502" s="9">
        <v>271</v>
      </c>
      <c r="E502" s="11">
        <v>1102</v>
      </c>
      <c r="F502" s="9">
        <v>24</v>
      </c>
    </row>
    <row r="503" spans="1:6" x14ac:dyDescent="0.2">
      <c r="A503" s="11">
        <v>1203</v>
      </c>
      <c r="B503" s="9">
        <v>101</v>
      </c>
      <c r="E503" s="11">
        <v>1103</v>
      </c>
      <c r="F503" s="9">
        <v>15</v>
      </c>
    </row>
    <row r="504" spans="1:6" x14ac:dyDescent="0.2">
      <c r="A504" s="11">
        <v>1204</v>
      </c>
      <c r="B504" s="9">
        <v>57</v>
      </c>
      <c r="E504" s="11">
        <v>1104</v>
      </c>
      <c r="F504" s="9">
        <v>37</v>
      </c>
    </row>
    <row r="505" spans="1:6" x14ac:dyDescent="0.2">
      <c r="A505" s="11">
        <v>1205</v>
      </c>
      <c r="B505" s="9">
        <v>62</v>
      </c>
      <c r="E505" s="11">
        <v>1105</v>
      </c>
      <c r="F505" s="9">
        <v>20</v>
      </c>
    </row>
    <row r="506" spans="1:6" x14ac:dyDescent="0.2">
      <c r="A506" s="11">
        <v>1206</v>
      </c>
      <c r="B506" s="9">
        <v>32</v>
      </c>
      <c r="E506" s="11">
        <v>1106</v>
      </c>
      <c r="F506" s="9">
        <v>7</v>
      </c>
    </row>
    <row r="507" spans="1:6" x14ac:dyDescent="0.2">
      <c r="A507" s="11">
        <v>1207</v>
      </c>
      <c r="B507" s="9">
        <v>141</v>
      </c>
      <c r="E507" s="11">
        <v>1107</v>
      </c>
      <c r="F507" s="9">
        <v>0</v>
      </c>
    </row>
    <row r="508" spans="1:6" x14ac:dyDescent="0.2">
      <c r="A508" s="11">
        <v>1208</v>
      </c>
      <c r="B508" s="9">
        <v>75</v>
      </c>
      <c r="E508" s="11">
        <v>1108</v>
      </c>
      <c r="F508" s="9">
        <v>21</v>
      </c>
    </row>
    <row r="509" spans="1:6" x14ac:dyDescent="0.2">
      <c r="A509" s="11">
        <v>1209</v>
      </c>
      <c r="B509" s="9">
        <v>46</v>
      </c>
      <c r="E509" s="11">
        <v>1109</v>
      </c>
      <c r="F509" s="9">
        <v>3</v>
      </c>
    </row>
    <row r="510" spans="1:6" x14ac:dyDescent="0.2">
      <c r="A510" s="11">
        <v>1210</v>
      </c>
      <c r="B510" s="9">
        <v>103</v>
      </c>
      <c r="E510" s="11">
        <v>1110</v>
      </c>
      <c r="F510" s="9">
        <v>11</v>
      </c>
    </row>
    <row r="511" spans="1:6" x14ac:dyDescent="0.2">
      <c r="A511" s="11">
        <v>1211</v>
      </c>
      <c r="B511" s="9">
        <v>6</v>
      </c>
      <c r="E511" s="11">
        <v>1111</v>
      </c>
      <c r="F511" s="9">
        <v>1</v>
      </c>
    </row>
    <row r="512" spans="1:6" x14ac:dyDescent="0.2">
      <c r="A512" s="11">
        <v>1212</v>
      </c>
      <c r="B512" s="9">
        <v>83</v>
      </c>
      <c r="E512" s="11">
        <v>1112</v>
      </c>
      <c r="F512" s="9">
        <v>312</v>
      </c>
    </row>
    <row r="513" spans="1:6" x14ac:dyDescent="0.2">
      <c r="A513" s="11">
        <v>1213</v>
      </c>
      <c r="B513" s="9">
        <v>108</v>
      </c>
      <c r="E513" s="11">
        <v>1113</v>
      </c>
      <c r="F513" s="9">
        <v>1</v>
      </c>
    </row>
    <row r="514" spans="1:6" x14ac:dyDescent="0.2">
      <c r="A514" s="11">
        <v>1214</v>
      </c>
      <c r="B514" s="9">
        <v>25</v>
      </c>
      <c r="E514" s="11">
        <v>1114</v>
      </c>
      <c r="F514" s="9">
        <v>3</v>
      </c>
    </row>
    <row r="515" spans="1:6" x14ac:dyDescent="0.2">
      <c r="A515" s="11">
        <v>1215</v>
      </c>
      <c r="B515" s="9">
        <v>549</v>
      </c>
      <c r="E515" s="11">
        <v>1115</v>
      </c>
      <c r="F515" s="9">
        <v>4</v>
      </c>
    </row>
    <row r="516" spans="1:6" x14ac:dyDescent="0.2">
      <c r="A516" s="11">
        <v>1216</v>
      </c>
      <c r="B516" s="9">
        <v>222</v>
      </c>
      <c r="E516" s="11">
        <v>1116</v>
      </c>
      <c r="F516" s="9">
        <v>10</v>
      </c>
    </row>
    <row r="517" spans="1:6" x14ac:dyDescent="0.2">
      <c r="A517" s="11">
        <v>1217</v>
      </c>
      <c r="B517" s="9">
        <v>183</v>
      </c>
      <c r="E517" s="11">
        <v>1117</v>
      </c>
      <c r="F517" s="9">
        <v>8</v>
      </c>
    </row>
    <row r="518" spans="1:6" x14ac:dyDescent="0.2">
      <c r="A518" s="11">
        <v>1218</v>
      </c>
      <c r="B518" s="9">
        <v>89</v>
      </c>
      <c r="E518" s="11">
        <v>1118</v>
      </c>
      <c r="F518" s="9">
        <v>3</v>
      </c>
    </row>
    <row r="519" spans="1:6" x14ac:dyDescent="0.2">
      <c r="A519" s="11">
        <v>1219</v>
      </c>
      <c r="B519" s="9">
        <v>253</v>
      </c>
      <c r="E519" s="11">
        <v>1119</v>
      </c>
      <c r="F519" s="9">
        <v>1</v>
      </c>
    </row>
    <row r="520" spans="1:6" x14ac:dyDescent="0.2">
      <c r="A520" s="11">
        <v>1220</v>
      </c>
      <c r="B520" s="9">
        <v>140</v>
      </c>
      <c r="E520" s="11">
        <v>1120</v>
      </c>
      <c r="F520" s="9">
        <v>0</v>
      </c>
    </row>
    <row r="521" spans="1:6" x14ac:dyDescent="0.2">
      <c r="A521" s="11">
        <v>1221</v>
      </c>
      <c r="B521" s="9">
        <v>103</v>
      </c>
      <c r="E521" s="11">
        <v>1121</v>
      </c>
      <c r="F521" s="9">
        <v>5</v>
      </c>
    </row>
    <row r="522" spans="1:6" x14ac:dyDescent="0.2">
      <c r="A522" s="11">
        <v>1222</v>
      </c>
      <c r="B522" s="9">
        <v>138</v>
      </c>
      <c r="E522" s="11">
        <v>1122</v>
      </c>
      <c r="F522" s="9">
        <v>0</v>
      </c>
    </row>
    <row r="523" spans="1:6" x14ac:dyDescent="0.2">
      <c r="A523" s="11">
        <v>1223</v>
      </c>
      <c r="B523" s="9">
        <v>191</v>
      </c>
      <c r="E523" s="11">
        <v>1123</v>
      </c>
      <c r="F523" s="9">
        <v>3</v>
      </c>
    </row>
    <row r="524" spans="1:6" x14ac:dyDescent="0.2">
      <c r="A524" s="11">
        <v>1244</v>
      </c>
      <c r="B524" s="9">
        <v>45</v>
      </c>
      <c r="E524" s="11">
        <v>1124</v>
      </c>
      <c r="F524" s="9">
        <v>7</v>
      </c>
    </row>
    <row r="525" spans="1:6" x14ac:dyDescent="0.2">
      <c r="A525" s="11">
        <v>1245</v>
      </c>
      <c r="B525" s="9">
        <v>17</v>
      </c>
      <c r="E525" s="11">
        <v>1125</v>
      </c>
      <c r="F525" s="9">
        <v>0</v>
      </c>
    </row>
    <row r="526" spans="1:6" x14ac:dyDescent="0.2">
      <c r="A526" s="11">
        <v>1246</v>
      </c>
      <c r="B526" s="9">
        <v>31</v>
      </c>
      <c r="E526" s="11">
        <v>1126</v>
      </c>
      <c r="F526" s="9">
        <v>2</v>
      </c>
    </row>
    <row r="527" spans="1:6" x14ac:dyDescent="0.2">
      <c r="A527" s="11">
        <v>1247</v>
      </c>
      <c r="B527" s="9">
        <v>50</v>
      </c>
      <c r="E527" s="11">
        <v>1127</v>
      </c>
      <c r="F527" s="9">
        <v>23</v>
      </c>
    </row>
    <row r="528" spans="1:6" x14ac:dyDescent="0.2">
      <c r="A528" s="11">
        <v>1248</v>
      </c>
      <c r="B528" s="9">
        <v>59</v>
      </c>
      <c r="E528" s="11">
        <v>1128</v>
      </c>
      <c r="F528" s="9">
        <v>1</v>
      </c>
    </row>
    <row r="529" spans="1:6" x14ac:dyDescent="0.2">
      <c r="A529" s="11">
        <v>1249</v>
      </c>
      <c r="B529" s="9">
        <v>81</v>
      </c>
      <c r="E529" s="11">
        <v>1129</v>
      </c>
      <c r="F529" s="9">
        <v>2</v>
      </c>
    </row>
    <row r="530" spans="1:6" x14ac:dyDescent="0.2">
      <c r="A530" s="11">
        <v>1250</v>
      </c>
      <c r="B530" s="9">
        <v>508</v>
      </c>
      <c r="E530" s="11">
        <v>1130</v>
      </c>
      <c r="F530" s="9">
        <v>3</v>
      </c>
    </row>
    <row r="531" spans="1:6" x14ac:dyDescent="0.2">
      <c r="A531" s="11">
        <v>1251</v>
      </c>
      <c r="B531" s="9">
        <v>74</v>
      </c>
      <c r="E531" s="11">
        <v>1131</v>
      </c>
      <c r="F531" s="9">
        <v>0</v>
      </c>
    </row>
    <row r="532" spans="1:6" x14ac:dyDescent="0.2">
      <c r="A532" s="11">
        <v>1252</v>
      </c>
      <c r="B532" s="9">
        <v>141</v>
      </c>
      <c r="E532" s="11">
        <v>1132</v>
      </c>
      <c r="F532" s="9">
        <v>13</v>
      </c>
    </row>
    <row r="533" spans="1:6" x14ac:dyDescent="0.2">
      <c r="A533" s="11">
        <v>1253</v>
      </c>
      <c r="B533" s="9">
        <v>711</v>
      </c>
      <c r="E533" s="11">
        <v>1133</v>
      </c>
      <c r="F533" s="9">
        <v>1</v>
      </c>
    </row>
    <row r="534" spans="1:6" x14ac:dyDescent="0.2">
      <c r="A534" s="11">
        <v>1254</v>
      </c>
      <c r="B534" s="9">
        <v>141</v>
      </c>
      <c r="E534" s="11">
        <v>1134</v>
      </c>
      <c r="F534" s="9">
        <v>1</v>
      </c>
    </row>
    <row r="535" spans="1:6" x14ac:dyDescent="0.2">
      <c r="A535" s="11">
        <v>1255</v>
      </c>
      <c r="B535" s="9">
        <v>109</v>
      </c>
      <c r="E535" s="11">
        <v>1135</v>
      </c>
      <c r="F535" s="9">
        <v>1</v>
      </c>
    </row>
    <row r="536" spans="1:6" x14ac:dyDescent="0.2">
      <c r="A536" s="11">
        <v>1256</v>
      </c>
      <c r="B536" s="9">
        <v>361</v>
      </c>
      <c r="E536" s="11">
        <v>1136</v>
      </c>
      <c r="F536" s="9">
        <v>6</v>
      </c>
    </row>
    <row r="537" spans="1:6" x14ac:dyDescent="0.2">
      <c r="A537" s="11">
        <v>1257</v>
      </c>
      <c r="B537" s="9">
        <v>176</v>
      </c>
      <c r="E537" s="11">
        <v>1137</v>
      </c>
      <c r="F537" s="9">
        <v>39</v>
      </c>
    </row>
    <row r="538" spans="1:6" x14ac:dyDescent="0.2">
      <c r="A538" s="11">
        <v>1258</v>
      </c>
      <c r="B538" s="9">
        <v>670</v>
      </c>
      <c r="E538" s="11">
        <v>1138</v>
      </c>
      <c r="F538" s="9">
        <v>4</v>
      </c>
    </row>
    <row r="539" spans="1:6" x14ac:dyDescent="0.2">
      <c r="A539" s="11">
        <v>1259</v>
      </c>
      <c r="B539" s="9">
        <v>96</v>
      </c>
      <c r="E539" s="11">
        <v>1139</v>
      </c>
      <c r="F539" s="9">
        <v>1</v>
      </c>
    </row>
    <row r="540" spans="1:6" x14ac:dyDescent="0.2">
      <c r="A540" s="11">
        <v>1260</v>
      </c>
      <c r="B540" s="9">
        <v>74</v>
      </c>
      <c r="E540" s="11">
        <v>1140</v>
      </c>
      <c r="F540" s="9">
        <v>0</v>
      </c>
    </row>
    <row r="541" spans="1:6" x14ac:dyDescent="0.2">
      <c r="A541" s="11">
        <v>1261</v>
      </c>
      <c r="B541" s="9">
        <v>52</v>
      </c>
      <c r="E541" s="11">
        <v>1141</v>
      </c>
      <c r="F541" s="9">
        <v>0</v>
      </c>
    </row>
    <row r="542" spans="1:6" x14ac:dyDescent="0.2">
      <c r="A542" s="11">
        <v>1262</v>
      </c>
      <c r="B542" s="9">
        <v>105</v>
      </c>
      <c r="E542" s="11">
        <v>1142</v>
      </c>
      <c r="F542" s="9">
        <v>0</v>
      </c>
    </row>
    <row r="543" spans="1:6" x14ac:dyDescent="0.2">
      <c r="A543" s="11">
        <v>1263</v>
      </c>
      <c r="B543" s="9">
        <v>41</v>
      </c>
      <c r="E543" s="11">
        <v>1143</v>
      </c>
      <c r="F543" s="9">
        <v>8</v>
      </c>
    </row>
    <row r="544" spans="1:6" x14ac:dyDescent="0.2">
      <c r="A544" s="11">
        <v>1264</v>
      </c>
      <c r="B544" s="9">
        <v>34</v>
      </c>
      <c r="E544" s="11">
        <v>1144</v>
      </c>
      <c r="F544" s="9">
        <v>0</v>
      </c>
    </row>
    <row r="545" spans="1:6" x14ac:dyDescent="0.2">
      <c r="A545" s="11">
        <v>1265</v>
      </c>
      <c r="B545" s="9">
        <v>66</v>
      </c>
      <c r="E545" s="11">
        <v>1145</v>
      </c>
      <c r="F545" s="9">
        <v>1</v>
      </c>
    </row>
    <row r="546" spans="1:6" x14ac:dyDescent="0.2">
      <c r="A546" s="11">
        <v>1266</v>
      </c>
      <c r="B546" s="9">
        <v>50</v>
      </c>
      <c r="E546" s="11">
        <v>1146</v>
      </c>
      <c r="F546" s="9">
        <v>12</v>
      </c>
    </row>
    <row r="547" spans="1:6" x14ac:dyDescent="0.2">
      <c r="A547" s="11">
        <v>1267</v>
      </c>
      <c r="B547" s="9">
        <v>159</v>
      </c>
      <c r="E547" s="11">
        <v>1147</v>
      </c>
      <c r="F547" s="9">
        <v>0</v>
      </c>
    </row>
    <row r="548" spans="1:6" x14ac:dyDescent="0.2">
      <c r="A548" s="11">
        <v>1268</v>
      </c>
      <c r="B548" s="9">
        <v>182</v>
      </c>
      <c r="E548" s="11">
        <v>1148</v>
      </c>
      <c r="F548" s="9">
        <v>3</v>
      </c>
    </row>
    <row r="549" spans="1:6" x14ac:dyDescent="0.2">
      <c r="A549" s="11">
        <v>1269</v>
      </c>
      <c r="B549" s="9">
        <v>206</v>
      </c>
      <c r="E549" s="11">
        <v>1149</v>
      </c>
      <c r="F549" s="9">
        <v>2</v>
      </c>
    </row>
    <row r="550" spans="1:6" x14ac:dyDescent="0.2">
      <c r="A550" s="11">
        <v>1270</v>
      </c>
      <c r="B550" s="9">
        <v>169</v>
      </c>
      <c r="E550" s="11">
        <v>1150</v>
      </c>
      <c r="F550" s="9">
        <v>6</v>
      </c>
    </row>
    <row r="551" spans="1:6" x14ac:dyDescent="0.2">
      <c r="A551" s="11">
        <v>1271</v>
      </c>
      <c r="B551" s="9">
        <v>31</v>
      </c>
      <c r="E551" s="11">
        <v>1151</v>
      </c>
      <c r="F551" s="9">
        <v>0</v>
      </c>
    </row>
    <row r="552" spans="1:6" x14ac:dyDescent="0.2">
      <c r="A552" s="11">
        <v>1272</v>
      </c>
      <c r="B552" s="9">
        <v>28</v>
      </c>
      <c r="E552" s="11">
        <v>1152</v>
      </c>
      <c r="F552" s="9">
        <v>15</v>
      </c>
    </row>
    <row r="553" spans="1:6" x14ac:dyDescent="0.2">
      <c r="A553" s="11">
        <v>1273</v>
      </c>
      <c r="B553" s="9">
        <v>54</v>
      </c>
      <c r="E553" s="11">
        <v>1153</v>
      </c>
      <c r="F553" s="9">
        <v>1</v>
      </c>
    </row>
    <row r="554" spans="1:6" x14ac:dyDescent="0.2">
      <c r="A554" s="11">
        <v>1274</v>
      </c>
      <c r="B554" s="9">
        <v>467</v>
      </c>
      <c r="E554" s="11">
        <v>1154</v>
      </c>
      <c r="F554" s="9">
        <v>3</v>
      </c>
    </row>
    <row r="555" spans="1:6" x14ac:dyDescent="0.2">
      <c r="A555" s="11">
        <v>1275</v>
      </c>
      <c r="B555" s="9">
        <v>389</v>
      </c>
      <c r="E555" s="11">
        <v>1155</v>
      </c>
      <c r="F555" s="9">
        <v>8</v>
      </c>
    </row>
    <row r="556" spans="1:6" x14ac:dyDescent="0.2">
      <c r="A556" s="11">
        <v>1276</v>
      </c>
      <c r="B556" s="9">
        <v>68</v>
      </c>
      <c r="E556" s="11">
        <v>1156</v>
      </c>
      <c r="F556" s="9">
        <v>0</v>
      </c>
    </row>
    <row r="557" spans="1:6" x14ac:dyDescent="0.2">
      <c r="A557" s="11">
        <v>1277</v>
      </c>
      <c r="B557" s="9">
        <v>413</v>
      </c>
      <c r="E557" s="11">
        <v>1157</v>
      </c>
      <c r="F557" s="9">
        <v>3</v>
      </c>
    </row>
    <row r="558" spans="1:6" x14ac:dyDescent="0.2">
      <c r="A558" s="11">
        <v>1278</v>
      </c>
      <c r="B558" s="9">
        <v>190</v>
      </c>
      <c r="E558" s="11">
        <v>1158</v>
      </c>
      <c r="F558" s="9">
        <v>3</v>
      </c>
    </row>
    <row r="559" spans="1:6" x14ac:dyDescent="0.2">
      <c r="A559" s="11">
        <v>1279</v>
      </c>
      <c r="B559" s="9">
        <v>189</v>
      </c>
      <c r="E559" s="11">
        <v>1159</v>
      </c>
      <c r="F559" s="9">
        <v>0</v>
      </c>
    </row>
    <row r="560" spans="1:6" x14ac:dyDescent="0.2">
      <c r="A560" s="11">
        <v>1280</v>
      </c>
      <c r="B560" s="9">
        <v>130</v>
      </c>
      <c r="E560" s="11">
        <v>1160</v>
      </c>
      <c r="F560" s="9">
        <v>19</v>
      </c>
    </row>
    <row r="561" spans="1:6" x14ac:dyDescent="0.2">
      <c r="A561" s="11">
        <v>1281</v>
      </c>
      <c r="B561" s="9">
        <v>74</v>
      </c>
      <c r="E561" s="11">
        <v>1161</v>
      </c>
      <c r="F561" s="9">
        <v>0</v>
      </c>
    </row>
    <row r="562" spans="1:6" x14ac:dyDescent="0.2">
      <c r="A562" s="11">
        <v>1282</v>
      </c>
      <c r="B562" s="9">
        <v>274</v>
      </c>
      <c r="E562" s="11">
        <v>1162</v>
      </c>
      <c r="F562" s="9">
        <v>2</v>
      </c>
    </row>
    <row r="563" spans="1:6" x14ac:dyDescent="0.2">
      <c r="A563" s="11">
        <v>1283</v>
      </c>
      <c r="B563" s="9">
        <v>22</v>
      </c>
      <c r="E563" s="11">
        <v>1163</v>
      </c>
      <c r="F563" s="9">
        <v>0</v>
      </c>
    </row>
    <row r="564" spans="1:6" x14ac:dyDescent="0.2">
      <c r="A564" s="11">
        <v>1284</v>
      </c>
      <c r="B564" s="9">
        <v>31</v>
      </c>
      <c r="E564" s="11">
        <v>1164</v>
      </c>
      <c r="F564" s="9">
        <v>0</v>
      </c>
    </row>
    <row r="565" spans="1:6" x14ac:dyDescent="0.2">
      <c r="A565" s="11">
        <v>1285</v>
      </c>
      <c r="B565" s="9">
        <v>63</v>
      </c>
      <c r="E565" s="11">
        <v>1165</v>
      </c>
      <c r="F565" s="9">
        <v>25</v>
      </c>
    </row>
    <row r="566" spans="1:6" x14ac:dyDescent="0.2">
      <c r="A566" s="11">
        <v>1286</v>
      </c>
      <c r="B566" s="9">
        <v>20</v>
      </c>
      <c r="E566" s="11">
        <v>1166</v>
      </c>
      <c r="F566" s="9">
        <v>8</v>
      </c>
    </row>
    <row r="567" spans="1:6" x14ac:dyDescent="0.2">
      <c r="A567" s="11">
        <v>1287</v>
      </c>
      <c r="B567" s="9">
        <v>25</v>
      </c>
      <c r="E567" s="11">
        <v>1167</v>
      </c>
      <c r="F567" s="9">
        <v>16</v>
      </c>
    </row>
    <row r="568" spans="1:6" x14ac:dyDescent="0.2">
      <c r="A568" s="11">
        <v>1288</v>
      </c>
      <c r="B568" s="9">
        <v>61</v>
      </c>
      <c r="E568" s="11">
        <v>1168</v>
      </c>
      <c r="F568" s="9">
        <v>3</v>
      </c>
    </row>
    <row r="569" spans="1:6" x14ac:dyDescent="0.2">
      <c r="A569" s="11">
        <v>1289</v>
      </c>
      <c r="B569" s="9">
        <v>52</v>
      </c>
      <c r="E569" s="11">
        <v>1169</v>
      </c>
      <c r="F569" s="9">
        <v>3</v>
      </c>
    </row>
    <row r="570" spans="1:6" x14ac:dyDescent="0.2">
      <c r="A570" s="11">
        <v>1290</v>
      </c>
      <c r="B570" s="9">
        <v>86</v>
      </c>
      <c r="E570" s="11">
        <v>1170</v>
      </c>
      <c r="F570" s="9">
        <v>2</v>
      </c>
    </row>
    <row r="571" spans="1:6" x14ac:dyDescent="0.2">
      <c r="A571" s="11">
        <v>1291</v>
      </c>
      <c r="B571" s="9">
        <v>42</v>
      </c>
      <c r="E571" s="11">
        <v>1171</v>
      </c>
      <c r="F571" s="9">
        <v>1</v>
      </c>
    </row>
    <row r="572" spans="1:6" x14ac:dyDescent="0.2">
      <c r="A572" s="11">
        <v>1292</v>
      </c>
      <c r="B572" s="9">
        <v>52</v>
      </c>
      <c r="E572" s="11">
        <v>1172</v>
      </c>
      <c r="F572" s="9">
        <v>0</v>
      </c>
    </row>
    <row r="573" spans="1:6" x14ac:dyDescent="0.2">
      <c r="A573" s="11">
        <v>1293</v>
      </c>
      <c r="B573" s="9">
        <v>120</v>
      </c>
      <c r="E573" s="11">
        <v>1173</v>
      </c>
      <c r="F573" s="9">
        <v>1</v>
      </c>
    </row>
    <row r="574" spans="1:6" x14ac:dyDescent="0.2">
      <c r="A574" s="11">
        <v>1294</v>
      </c>
      <c r="B574" s="9">
        <v>22</v>
      </c>
      <c r="E574" s="11">
        <v>1174</v>
      </c>
      <c r="F574" s="9">
        <v>19</v>
      </c>
    </row>
    <row r="575" spans="1:6" x14ac:dyDescent="0.2">
      <c r="A575" s="11">
        <v>1295</v>
      </c>
      <c r="B575" s="9">
        <v>64</v>
      </c>
      <c r="E575" s="11">
        <v>1175</v>
      </c>
      <c r="F575" s="9">
        <v>9</v>
      </c>
    </row>
    <row r="576" spans="1:6" x14ac:dyDescent="0.2">
      <c r="A576" s="11">
        <v>1296</v>
      </c>
      <c r="B576" s="9">
        <v>23</v>
      </c>
      <c r="E576" s="11">
        <v>1176</v>
      </c>
      <c r="F576" s="9">
        <v>1</v>
      </c>
    </row>
    <row r="577" spans="1:6" x14ac:dyDescent="0.2">
      <c r="A577" s="11">
        <v>1297</v>
      </c>
      <c r="B577" s="9">
        <v>238</v>
      </c>
      <c r="E577" s="11">
        <v>1177</v>
      </c>
      <c r="F577" s="9">
        <v>0</v>
      </c>
    </row>
    <row r="578" spans="1:6" x14ac:dyDescent="0.2">
      <c r="A578" s="11">
        <v>1298</v>
      </c>
      <c r="B578" s="9">
        <v>33</v>
      </c>
      <c r="E578" s="11">
        <v>1178</v>
      </c>
      <c r="F578" s="9">
        <v>1</v>
      </c>
    </row>
    <row r="579" spans="1:6" x14ac:dyDescent="0.2">
      <c r="A579" s="11">
        <v>1299</v>
      </c>
      <c r="B579" s="9">
        <v>32</v>
      </c>
      <c r="E579" s="11">
        <v>1179</v>
      </c>
      <c r="F579" s="9">
        <v>5</v>
      </c>
    </row>
    <row r="580" spans="1:6" x14ac:dyDescent="0.2">
      <c r="A580" s="11">
        <v>1300</v>
      </c>
      <c r="B580" s="9">
        <v>24</v>
      </c>
      <c r="E580" s="11">
        <v>1180</v>
      </c>
      <c r="F580" s="9">
        <v>85</v>
      </c>
    </row>
    <row r="581" spans="1:6" x14ac:dyDescent="0.2">
      <c r="A581" s="11">
        <v>1301</v>
      </c>
      <c r="B581" s="9">
        <v>29</v>
      </c>
      <c r="E581" s="11">
        <v>1181</v>
      </c>
      <c r="F581" s="9">
        <v>3</v>
      </c>
    </row>
    <row r="582" spans="1:6" x14ac:dyDescent="0.2">
      <c r="A582" s="11">
        <v>1302</v>
      </c>
      <c r="B582" s="9">
        <v>50</v>
      </c>
      <c r="E582" s="11">
        <v>1182</v>
      </c>
      <c r="F582" s="9">
        <v>4</v>
      </c>
    </row>
    <row r="583" spans="1:6" x14ac:dyDescent="0.2">
      <c r="A583" s="11">
        <v>1303</v>
      </c>
      <c r="B583" s="9">
        <v>108</v>
      </c>
      <c r="E583" s="11">
        <v>1183</v>
      </c>
      <c r="F583" s="9">
        <v>3</v>
      </c>
    </row>
    <row r="584" spans="1:6" x14ac:dyDescent="0.2">
      <c r="A584" s="11">
        <v>1344</v>
      </c>
      <c r="B584" s="9">
        <v>139</v>
      </c>
      <c r="E584" s="11">
        <v>1404</v>
      </c>
      <c r="F584" s="9">
        <v>5</v>
      </c>
    </row>
    <row r="585" spans="1:6" x14ac:dyDescent="0.2">
      <c r="A585" s="11">
        <v>1345</v>
      </c>
      <c r="B585" s="9">
        <v>7</v>
      </c>
      <c r="E585" s="11">
        <v>1405</v>
      </c>
      <c r="F585" s="9">
        <v>17</v>
      </c>
    </row>
    <row r="586" spans="1:6" x14ac:dyDescent="0.2">
      <c r="A586" s="11">
        <v>1346</v>
      </c>
      <c r="B586" s="9">
        <v>149</v>
      </c>
      <c r="E586" s="11">
        <v>1406</v>
      </c>
      <c r="F586" s="9">
        <v>3</v>
      </c>
    </row>
    <row r="587" spans="1:6" x14ac:dyDescent="0.2">
      <c r="A587" s="11">
        <v>1347</v>
      </c>
      <c r="B587" s="9">
        <v>31</v>
      </c>
      <c r="E587" s="11">
        <v>1407</v>
      </c>
      <c r="F587" s="9">
        <v>2</v>
      </c>
    </row>
    <row r="588" spans="1:6" x14ac:dyDescent="0.2">
      <c r="A588" s="11">
        <v>1348</v>
      </c>
      <c r="B588" s="9">
        <v>26</v>
      </c>
      <c r="E588" s="11">
        <v>1408</v>
      </c>
      <c r="F588" s="9">
        <v>6</v>
      </c>
    </row>
    <row r="589" spans="1:6" x14ac:dyDescent="0.2">
      <c r="A589" s="11">
        <v>1349</v>
      </c>
      <c r="B589" s="9">
        <v>172</v>
      </c>
      <c r="E589" s="11">
        <v>1409</v>
      </c>
      <c r="F589" s="9">
        <v>0</v>
      </c>
    </row>
    <row r="590" spans="1:6" x14ac:dyDescent="0.2">
      <c r="A590" s="11">
        <v>1350</v>
      </c>
      <c r="B590" s="9">
        <v>78</v>
      </c>
      <c r="E590" s="11">
        <v>1410</v>
      </c>
      <c r="F590" s="9">
        <v>1</v>
      </c>
    </row>
    <row r="591" spans="1:6" x14ac:dyDescent="0.2">
      <c r="A591" s="11">
        <v>1351</v>
      </c>
      <c r="B591" s="9">
        <v>120</v>
      </c>
      <c r="E591" s="11">
        <v>1411</v>
      </c>
      <c r="F591" s="9">
        <v>3</v>
      </c>
    </row>
    <row r="592" spans="1:6" x14ac:dyDescent="0.2">
      <c r="A592" s="11">
        <v>1352</v>
      </c>
      <c r="B592" s="9">
        <v>227</v>
      </c>
      <c r="E592" s="11">
        <v>1412</v>
      </c>
      <c r="F592" s="9">
        <v>13</v>
      </c>
    </row>
    <row r="593" spans="1:6" x14ac:dyDescent="0.2">
      <c r="A593" s="11">
        <v>1353</v>
      </c>
      <c r="B593" s="9">
        <v>42</v>
      </c>
      <c r="E593" s="11">
        <v>1413</v>
      </c>
      <c r="F593" s="9">
        <v>1</v>
      </c>
    </row>
    <row r="594" spans="1:6" x14ac:dyDescent="0.2">
      <c r="A594" s="11">
        <v>1354</v>
      </c>
      <c r="B594" s="9">
        <v>64</v>
      </c>
      <c r="E594" s="11">
        <v>1414</v>
      </c>
      <c r="F594" s="9">
        <v>1</v>
      </c>
    </row>
    <row r="595" spans="1:6" x14ac:dyDescent="0.2">
      <c r="A595" s="11">
        <v>1355</v>
      </c>
      <c r="B595" s="9">
        <v>121</v>
      </c>
      <c r="E595" s="11">
        <v>1415</v>
      </c>
      <c r="F595" s="9">
        <v>9</v>
      </c>
    </row>
    <row r="596" spans="1:6" x14ac:dyDescent="0.2">
      <c r="A596" s="11">
        <v>1356</v>
      </c>
      <c r="B596" s="9">
        <v>87</v>
      </c>
      <c r="E596" s="11">
        <v>1416</v>
      </c>
      <c r="F596" s="9">
        <v>0</v>
      </c>
    </row>
    <row r="597" spans="1:6" x14ac:dyDescent="0.2">
      <c r="A597" s="11">
        <v>1357</v>
      </c>
      <c r="B597" s="9">
        <v>65</v>
      </c>
      <c r="E597" s="11">
        <v>1417</v>
      </c>
      <c r="F597" s="9">
        <v>2</v>
      </c>
    </row>
    <row r="598" spans="1:6" x14ac:dyDescent="0.2">
      <c r="A598" s="11">
        <v>1358</v>
      </c>
      <c r="B598" s="9">
        <v>49</v>
      </c>
      <c r="E598" s="11">
        <v>1418</v>
      </c>
      <c r="F598" s="9">
        <v>1</v>
      </c>
    </row>
    <row r="599" spans="1:6" x14ac:dyDescent="0.2">
      <c r="A599" s="11">
        <v>1359</v>
      </c>
      <c r="B599" s="9">
        <v>19</v>
      </c>
      <c r="E599" s="11">
        <v>1419</v>
      </c>
      <c r="F599" s="9">
        <v>10</v>
      </c>
    </row>
    <row r="600" spans="1:6" x14ac:dyDescent="0.2">
      <c r="A600" s="11">
        <v>1360</v>
      </c>
      <c r="B600" s="9">
        <v>81</v>
      </c>
      <c r="E600" s="11">
        <v>1420</v>
      </c>
      <c r="F600" s="9">
        <v>3</v>
      </c>
    </row>
    <row r="601" spans="1:6" x14ac:dyDescent="0.2">
      <c r="A601" s="11">
        <v>1361</v>
      </c>
      <c r="B601" s="9">
        <v>264</v>
      </c>
      <c r="E601" s="11">
        <v>1421</v>
      </c>
      <c r="F601" s="9">
        <v>2</v>
      </c>
    </row>
    <row r="602" spans="1:6" x14ac:dyDescent="0.2">
      <c r="A602" s="11">
        <v>1362</v>
      </c>
      <c r="B602" s="9">
        <v>25</v>
      </c>
      <c r="E602" s="11">
        <v>1422</v>
      </c>
      <c r="F602" s="9">
        <v>2</v>
      </c>
    </row>
    <row r="603" spans="1:6" x14ac:dyDescent="0.2">
      <c r="A603" s="11">
        <v>1363</v>
      </c>
      <c r="B603" s="9">
        <v>5</v>
      </c>
      <c r="E603" s="11">
        <v>1423</v>
      </c>
      <c r="F603" s="9">
        <v>1</v>
      </c>
    </row>
    <row r="604" spans="1:6" x14ac:dyDescent="0.2">
      <c r="A604" s="11">
        <v>1364</v>
      </c>
      <c r="B604" s="9">
        <v>144</v>
      </c>
      <c r="E604" s="11">
        <v>1424</v>
      </c>
      <c r="F604" s="9">
        <v>14</v>
      </c>
    </row>
    <row r="605" spans="1:6" x14ac:dyDescent="0.2">
      <c r="A605" s="11">
        <v>1365</v>
      </c>
      <c r="B605" s="9">
        <v>92</v>
      </c>
      <c r="E605" s="11">
        <v>1425</v>
      </c>
      <c r="F605" s="9">
        <v>0</v>
      </c>
    </row>
    <row r="606" spans="1:6" x14ac:dyDescent="0.2">
      <c r="A606" s="11">
        <v>1366</v>
      </c>
      <c r="B606" s="9">
        <v>147</v>
      </c>
      <c r="E606" s="11">
        <v>1426</v>
      </c>
      <c r="F606" s="9">
        <v>0</v>
      </c>
    </row>
    <row r="607" spans="1:6" x14ac:dyDescent="0.2">
      <c r="A607" s="11">
        <v>1367</v>
      </c>
      <c r="B607" s="9">
        <v>90</v>
      </c>
      <c r="E607" s="11">
        <v>1427</v>
      </c>
      <c r="F607" s="9">
        <v>4</v>
      </c>
    </row>
    <row r="608" spans="1:6" x14ac:dyDescent="0.2">
      <c r="A608" s="11">
        <v>1368</v>
      </c>
      <c r="B608" s="9">
        <v>87</v>
      </c>
      <c r="E608" s="11">
        <v>1428</v>
      </c>
      <c r="F608" s="9">
        <v>3</v>
      </c>
    </row>
    <row r="609" spans="1:6" x14ac:dyDescent="0.2">
      <c r="A609" s="11">
        <v>1369</v>
      </c>
      <c r="B609" s="9">
        <v>406</v>
      </c>
      <c r="E609" s="11">
        <v>1429</v>
      </c>
      <c r="F609" s="9">
        <v>0</v>
      </c>
    </row>
    <row r="610" spans="1:6" x14ac:dyDescent="0.2">
      <c r="A610" s="11">
        <v>1370</v>
      </c>
      <c r="B610" s="9">
        <v>20</v>
      </c>
      <c r="E610" s="11">
        <v>1430</v>
      </c>
      <c r="F610" s="9">
        <v>5</v>
      </c>
    </row>
    <row r="611" spans="1:6" x14ac:dyDescent="0.2">
      <c r="A611" s="11">
        <v>1371</v>
      </c>
      <c r="B611" s="9">
        <v>70</v>
      </c>
      <c r="E611" s="11">
        <v>1431</v>
      </c>
      <c r="F611" s="9">
        <v>47</v>
      </c>
    </row>
    <row r="612" spans="1:6" x14ac:dyDescent="0.2">
      <c r="A612" s="11">
        <v>1372</v>
      </c>
      <c r="B612" s="9">
        <v>16</v>
      </c>
      <c r="E612" s="11">
        <v>1432</v>
      </c>
      <c r="F612" s="9">
        <v>0</v>
      </c>
    </row>
    <row r="613" spans="1:6" x14ac:dyDescent="0.2">
      <c r="A613" s="11">
        <v>1373</v>
      </c>
      <c r="B613" s="9">
        <v>52</v>
      </c>
      <c r="E613" s="11">
        <v>1433</v>
      </c>
      <c r="F613" s="9">
        <v>10</v>
      </c>
    </row>
    <row r="614" spans="1:6" x14ac:dyDescent="0.2">
      <c r="A614" s="11">
        <v>1374</v>
      </c>
      <c r="B614" s="9">
        <v>66</v>
      </c>
      <c r="E614" s="11">
        <v>1434</v>
      </c>
      <c r="F614" s="9">
        <v>11</v>
      </c>
    </row>
    <row r="615" spans="1:6" x14ac:dyDescent="0.2">
      <c r="A615" s="11">
        <v>1375</v>
      </c>
      <c r="B615" s="9">
        <v>109</v>
      </c>
      <c r="E615" s="11">
        <v>1435</v>
      </c>
      <c r="F615" s="9">
        <v>2</v>
      </c>
    </row>
    <row r="616" spans="1:6" x14ac:dyDescent="0.2">
      <c r="A616" s="11">
        <v>1376</v>
      </c>
      <c r="B616" s="9">
        <v>168</v>
      </c>
      <c r="E616" s="11">
        <v>1436</v>
      </c>
      <c r="F616" s="9">
        <v>2</v>
      </c>
    </row>
    <row r="617" spans="1:6" x14ac:dyDescent="0.2">
      <c r="A617" s="11">
        <v>1377</v>
      </c>
      <c r="B617" s="9">
        <v>31</v>
      </c>
      <c r="E617" s="11">
        <v>1437</v>
      </c>
      <c r="F617" s="9">
        <v>22</v>
      </c>
    </row>
    <row r="618" spans="1:6" x14ac:dyDescent="0.2">
      <c r="A618" s="11">
        <v>1378</v>
      </c>
      <c r="B618" s="9">
        <v>133</v>
      </c>
      <c r="E618" s="11">
        <v>1438</v>
      </c>
      <c r="F618" s="9">
        <v>8</v>
      </c>
    </row>
    <row r="619" spans="1:6" x14ac:dyDescent="0.2">
      <c r="A619" s="11">
        <v>1379</v>
      </c>
      <c r="B619" s="9">
        <v>151</v>
      </c>
      <c r="E619" s="11">
        <v>1439</v>
      </c>
      <c r="F619" s="9">
        <v>6</v>
      </c>
    </row>
    <row r="620" spans="1:6" x14ac:dyDescent="0.2">
      <c r="A620" s="11">
        <v>1380</v>
      </c>
      <c r="B620" s="9">
        <v>5</v>
      </c>
      <c r="E620" s="11">
        <v>1440</v>
      </c>
      <c r="F620" s="9">
        <v>1</v>
      </c>
    </row>
    <row r="621" spans="1:6" x14ac:dyDescent="0.2">
      <c r="A621" s="11">
        <v>1381</v>
      </c>
      <c r="B621" s="9">
        <v>73</v>
      </c>
      <c r="E621" s="11">
        <v>1441</v>
      </c>
      <c r="F621" s="9">
        <v>3</v>
      </c>
    </row>
    <row r="622" spans="1:6" x14ac:dyDescent="0.2">
      <c r="A622" s="11">
        <v>1382</v>
      </c>
      <c r="B622" s="9">
        <v>148</v>
      </c>
      <c r="E622" s="11">
        <v>1442</v>
      </c>
      <c r="F622" s="9">
        <v>0</v>
      </c>
    </row>
    <row r="623" spans="1:6" x14ac:dyDescent="0.2">
      <c r="A623" s="11">
        <v>1383</v>
      </c>
      <c r="B623" s="9">
        <v>93</v>
      </c>
      <c r="E623" s="11">
        <v>1443</v>
      </c>
      <c r="F623" s="9">
        <v>0</v>
      </c>
    </row>
    <row r="624" spans="1:6" x14ac:dyDescent="0.2">
      <c r="A624" s="11">
        <v>1384</v>
      </c>
      <c r="B624" s="9">
        <v>63</v>
      </c>
      <c r="E624" s="11">
        <v>1444</v>
      </c>
      <c r="F624" s="9">
        <v>0</v>
      </c>
    </row>
    <row r="625" spans="1:6" x14ac:dyDescent="0.2">
      <c r="A625" s="11">
        <v>1385</v>
      </c>
      <c r="B625" s="9">
        <v>134</v>
      </c>
      <c r="E625" s="11">
        <v>1445</v>
      </c>
      <c r="F625" s="9">
        <v>0</v>
      </c>
    </row>
    <row r="626" spans="1:6" x14ac:dyDescent="0.2">
      <c r="A626" s="11">
        <v>1386</v>
      </c>
      <c r="B626" s="9">
        <v>14</v>
      </c>
      <c r="E626" s="11">
        <v>1446</v>
      </c>
      <c r="F626" s="9">
        <v>0</v>
      </c>
    </row>
    <row r="627" spans="1:6" x14ac:dyDescent="0.2">
      <c r="A627" s="11">
        <v>1387</v>
      </c>
      <c r="B627" s="9">
        <v>78</v>
      </c>
      <c r="E627" s="11">
        <v>1447</v>
      </c>
      <c r="F627" s="9">
        <v>3</v>
      </c>
    </row>
    <row r="628" spans="1:6" x14ac:dyDescent="0.2">
      <c r="A628" s="11">
        <v>1388</v>
      </c>
      <c r="B628" s="9">
        <v>112</v>
      </c>
      <c r="E628" s="11">
        <v>1448</v>
      </c>
      <c r="F628" s="9">
        <v>0</v>
      </c>
    </row>
    <row r="629" spans="1:6" x14ac:dyDescent="0.2">
      <c r="A629" s="11">
        <v>1389</v>
      </c>
      <c r="B629" s="9">
        <v>34</v>
      </c>
      <c r="E629" s="11">
        <v>1449</v>
      </c>
      <c r="F629" s="9">
        <v>0</v>
      </c>
    </row>
    <row r="630" spans="1:6" x14ac:dyDescent="0.2">
      <c r="A630" s="11">
        <v>1390</v>
      </c>
      <c r="B630" s="9">
        <v>19</v>
      </c>
      <c r="E630" s="11">
        <v>1450</v>
      </c>
      <c r="F630" s="9">
        <v>1</v>
      </c>
    </row>
    <row r="631" spans="1:6" x14ac:dyDescent="0.2">
      <c r="A631" s="11">
        <v>1391</v>
      </c>
      <c r="B631" s="9">
        <v>13</v>
      </c>
      <c r="E631" s="11">
        <v>1481</v>
      </c>
      <c r="F631" s="9">
        <v>6</v>
      </c>
    </row>
    <row r="632" spans="1:6" x14ac:dyDescent="0.2">
      <c r="A632" s="11">
        <v>1392</v>
      </c>
      <c r="B632" s="9">
        <v>104</v>
      </c>
      <c r="E632" s="11">
        <v>1482</v>
      </c>
      <c r="F632" s="9">
        <v>1</v>
      </c>
    </row>
    <row r="633" spans="1:6" x14ac:dyDescent="0.2">
      <c r="A633" s="11">
        <v>1393</v>
      </c>
      <c r="B633" s="9">
        <v>52</v>
      </c>
      <c r="E633" s="11">
        <v>1483</v>
      </c>
      <c r="F633" s="9">
        <v>2</v>
      </c>
    </row>
    <row r="634" spans="1:6" x14ac:dyDescent="0.2">
      <c r="A634" s="11">
        <v>1394</v>
      </c>
      <c r="B634" s="9">
        <v>17</v>
      </c>
      <c r="E634" s="11">
        <v>1484</v>
      </c>
      <c r="F634" s="9">
        <v>0</v>
      </c>
    </row>
    <row r="635" spans="1:6" x14ac:dyDescent="0.2">
      <c r="A635" s="11">
        <v>1395</v>
      </c>
      <c r="B635" s="9">
        <v>82</v>
      </c>
      <c r="E635" s="11">
        <v>1485</v>
      </c>
      <c r="F635" s="9">
        <v>3</v>
      </c>
    </row>
    <row r="636" spans="1:6" x14ac:dyDescent="0.2">
      <c r="A636" s="11">
        <v>1396</v>
      </c>
      <c r="B636" s="9">
        <v>73</v>
      </c>
      <c r="E636" s="11">
        <v>1486</v>
      </c>
      <c r="F636" s="9">
        <v>3</v>
      </c>
    </row>
    <row r="637" spans="1:6" x14ac:dyDescent="0.2">
      <c r="A637" s="11">
        <v>1397</v>
      </c>
      <c r="B637" s="9">
        <v>158</v>
      </c>
      <c r="E637" s="11">
        <v>1487</v>
      </c>
      <c r="F637" s="9">
        <v>0</v>
      </c>
    </row>
    <row r="638" spans="1:6" x14ac:dyDescent="0.2">
      <c r="A638" s="11">
        <v>1398</v>
      </c>
      <c r="B638" s="9">
        <v>65</v>
      </c>
      <c r="E638" s="11">
        <v>1488</v>
      </c>
      <c r="F638" s="9">
        <v>6</v>
      </c>
    </row>
    <row r="639" spans="1:6" x14ac:dyDescent="0.2">
      <c r="A639" s="11">
        <v>1399</v>
      </c>
      <c r="B639" s="9">
        <v>184</v>
      </c>
      <c r="E639" s="11">
        <v>1489</v>
      </c>
      <c r="F639" s="9">
        <v>0</v>
      </c>
    </row>
    <row r="640" spans="1:6" x14ac:dyDescent="0.2">
      <c r="A640" s="11">
        <v>1400</v>
      </c>
      <c r="B640" s="9">
        <v>34</v>
      </c>
      <c r="E640" s="11">
        <v>1490</v>
      </c>
      <c r="F640" s="9">
        <v>19</v>
      </c>
    </row>
    <row r="641" spans="1:6" x14ac:dyDescent="0.2">
      <c r="A641" s="11">
        <v>1401</v>
      </c>
      <c r="B641" s="9">
        <v>240</v>
      </c>
      <c r="E641" s="11">
        <v>1491</v>
      </c>
      <c r="F641" s="9">
        <v>1</v>
      </c>
    </row>
    <row r="642" spans="1:6" x14ac:dyDescent="0.2">
      <c r="A642" s="11">
        <v>1402</v>
      </c>
      <c r="B642" s="9">
        <v>113</v>
      </c>
      <c r="E642" s="11">
        <v>1492</v>
      </c>
      <c r="F642" s="9">
        <v>2</v>
      </c>
    </row>
    <row r="643" spans="1:6" x14ac:dyDescent="0.2">
      <c r="A643" s="11">
        <v>1403</v>
      </c>
      <c r="B643" s="9">
        <v>66</v>
      </c>
      <c r="E643" s="11">
        <v>1493</v>
      </c>
      <c r="F643" s="9">
        <v>0</v>
      </c>
    </row>
    <row r="644" spans="1:6" x14ac:dyDescent="0.2">
      <c r="A644" s="11">
        <v>1461</v>
      </c>
      <c r="B644" s="9">
        <v>340</v>
      </c>
      <c r="E644" s="11">
        <v>1494</v>
      </c>
      <c r="F644" s="9">
        <v>11</v>
      </c>
    </row>
    <row r="645" spans="1:6" x14ac:dyDescent="0.2">
      <c r="A645" s="11">
        <v>1462</v>
      </c>
      <c r="B645" s="9">
        <v>150</v>
      </c>
      <c r="E645" s="11">
        <v>1495</v>
      </c>
      <c r="F645" s="9">
        <v>0</v>
      </c>
    </row>
    <row r="646" spans="1:6" x14ac:dyDescent="0.2">
      <c r="A646" s="11">
        <v>1463</v>
      </c>
      <c r="B646" s="9">
        <v>25</v>
      </c>
      <c r="E646" s="11">
        <v>1496</v>
      </c>
      <c r="F646" s="9">
        <v>0</v>
      </c>
    </row>
    <row r="647" spans="1:6" x14ac:dyDescent="0.2">
      <c r="A647" s="11">
        <v>1464</v>
      </c>
      <c r="B647" s="9">
        <v>234</v>
      </c>
      <c r="E647" s="11">
        <v>1497</v>
      </c>
      <c r="F647" s="9">
        <v>1</v>
      </c>
    </row>
    <row r="648" spans="1:6" x14ac:dyDescent="0.2">
      <c r="A648" s="11">
        <v>1465</v>
      </c>
      <c r="B648" s="9">
        <v>2602</v>
      </c>
      <c r="E648" s="11">
        <v>1498</v>
      </c>
      <c r="F648" s="9">
        <v>3</v>
      </c>
    </row>
    <row r="649" spans="1:6" x14ac:dyDescent="0.2">
      <c r="A649" s="11">
        <v>1466</v>
      </c>
      <c r="B649" s="9">
        <v>248</v>
      </c>
      <c r="E649" s="11">
        <v>1499</v>
      </c>
      <c r="F649" s="9">
        <v>1</v>
      </c>
    </row>
    <row r="650" spans="1:6" x14ac:dyDescent="0.2">
      <c r="A650" s="11">
        <v>1467</v>
      </c>
      <c r="B650" s="9">
        <v>600</v>
      </c>
      <c r="E650" s="11">
        <v>1500</v>
      </c>
      <c r="F650" s="9">
        <v>15</v>
      </c>
    </row>
    <row r="651" spans="1:6" x14ac:dyDescent="0.2">
      <c r="A651" s="11">
        <v>1468</v>
      </c>
      <c r="B651" s="9">
        <v>293</v>
      </c>
      <c r="E651" s="11">
        <v>1541</v>
      </c>
      <c r="F651" s="9">
        <v>2</v>
      </c>
    </row>
    <row r="652" spans="1:6" x14ac:dyDescent="0.2">
      <c r="A652" s="11">
        <v>1469</v>
      </c>
      <c r="B652" s="9">
        <v>321</v>
      </c>
      <c r="E652" s="11">
        <v>1542</v>
      </c>
      <c r="F652" s="9">
        <v>1</v>
      </c>
    </row>
    <row r="653" spans="1:6" x14ac:dyDescent="0.2">
      <c r="A653" s="11">
        <v>1470</v>
      </c>
      <c r="B653" s="9">
        <v>81</v>
      </c>
      <c r="E653" s="11">
        <v>1543</v>
      </c>
      <c r="F653" s="9">
        <v>1</v>
      </c>
    </row>
    <row r="654" spans="1:6" x14ac:dyDescent="0.2">
      <c r="A654" s="11">
        <v>1471</v>
      </c>
      <c r="B654" s="9">
        <v>343</v>
      </c>
      <c r="E654" s="11">
        <v>1544</v>
      </c>
      <c r="F654" s="9">
        <v>0</v>
      </c>
    </row>
    <row r="655" spans="1:6" x14ac:dyDescent="0.2">
      <c r="A655" s="11">
        <v>1472</v>
      </c>
      <c r="B655" s="9">
        <v>336</v>
      </c>
      <c r="E655" s="11">
        <v>1545</v>
      </c>
      <c r="F655" s="9">
        <v>1</v>
      </c>
    </row>
    <row r="656" spans="1:6" x14ac:dyDescent="0.2">
      <c r="A656" s="11">
        <v>1473</v>
      </c>
      <c r="B656" s="9">
        <v>47</v>
      </c>
      <c r="E656" s="11">
        <v>1546</v>
      </c>
      <c r="F656" s="9">
        <v>11</v>
      </c>
    </row>
    <row r="657" spans="1:6" x14ac:dyDescent="0.2">
      <c r="A657" s="11">
        <v>1474</v>
      </c>
      <c r="B657" s="9">
        <v>76</v>
      </c>
      <c r="E657" s="11">
        <v>1547</v>
      </c>
      <c r="F657" s="9">
        <v>0</v>
      </c>
    </row>
    <row r="658" spans="1:6" x14ac:dyDescent="0.2">
      <c r="A658" s="11">
        <v>1475</v>
      </c>
      <c r="B658" s="9">
        <v>441</v>
      </c>
      <c r="E658" s="11">
        <v>1548</v>
      </c>
      <c r="F658" s="9">
        <v>1</v>
      </c>
    </row>
    <row r="659" spans="1:6" x14ac:dyDescent="0.2">
      <c r="A659" s="11">
        <v>1476</v>
      </c>
      <c r="B659" s="9">
        <v>916</v>
      </c>
      <c r="E659" s="11">
        <v>1549</v>
      </c>
      <c r="F659" s="9">
        <v>6</v>
      </c>
    </row>
    <row r="660" spans="1:6" x14ac:dyDescent="0.2">
      <c r="A660" s="11">
        <v>1477</v>
      </c>
      <c r="B660" s="9">
        <v>369</v>
      </c>
      <c r="E660" s="11">
        <v>1550</v>
      </c>
      <c r="F660" s="9">
        <v>7</v>
      </c>
    </row>
    <row r="661" spans="1:6" x14ac:dyDescent="0.2">
      <c r="A661" s="11">
        <v>1478</v>
      </c>
      <c r="B661" s="9">
        <v>20242</v>
      </c>
      <c r="E661" s="11">
        <v>1551</v>
      </c>
      <c r="F661" s="9">
        <v>0</v>
      </c>
    </row>
    <row r="662" spans="1:6" x14ac:dyDescent="0.2">
      <c r="A662" s="11">
        <v>1479</v>
      </c>
      <c r="B662" s="9">
        <v>71</v>
      </c>
      <c r="E662" s="11">
        <v>1552</v>
      </c>
      <c r="F662" s="9">
        <v>16</v>
      </c>
    </row>
    <row r="663" spans="1:6" x14ac:dyDescent="0.2">
      <c r="A663" s="11">
        <v>1480</v>
      </c>
      <c r="B663" s="9">
        <v>635</v>
      </c>
      <c r="E663" s="11">
        <v>1553</v>
      </c>
      <c r="F663" s="9">
        <v>0</v>
      </c>
    </row>
    <row r="664" spans="1:6" x14ac:dyDescent="0.2">
      <c r="A664" s="11">
        <v>1501</v>
      </c>
      <c r="B664" s="9">
        <v>885</v>
      </c>
      <c r="E664" s="11">
        <v>1554</v>
      </c>
      <c r="F664" s="9">
        <v>0</v>
      </c>
    </row>
    <row r="665" spans="1:6" x14ac:dyDescent="0.2">
      <c r="A665" s="11">
        <v>1502</v>
      </c>
      <c r="B665" s="9">
        <v>329</v>
      </c>
      <c r="E665" s="11">
        <v>1555</v>
      </c>
      <c r="F665" s="9">
        <v>0</v>
      </c>
    </row>
    <row r="666" spans="1:6" x14ac:dyDescent="0.2">
      <c r="A666" s="11">
        <v>1503</v>
      </c>
      <c r="B666" s="9">
        <v>71</v>
      </c>
      <c r="E666" s="11">
        <v>1556</v>
      </c>
      <c r="F666" s="9">
        <v>12</v>
      </c>
    </row>
    <row r="667" spans="1:6" x14ac:dyDescent="0.2">
      <c r="A667" s="11">
        <v>1504</v>
      </c>
      <c r="B667" s="9">
        <v>269</v>
      </c>
      <c r="E667" s="11">
        <v>1557</v>
      </c>
      <c r="F667" s="9">
        <v>1</v>
      </c>
    </row>
    <row r="668" spans="1:6" x14ac:dyDescent="0.2">
      <c r="A668" s="11">
        <v>1505</v>
      </c>
      <c r="B668" s="9">
        <v>345</v>
      </c>
      <c r="E668" s="11">
        <v>1558</v>
      </c>
      <c r="F668" s="9">
        <v>3</v>
      </c>
    </row>
    <row r="669" spans="1:6" x14ac:dyDescent="0.2">
      <c r="A669" s="11">
        <v>1506</v>
      </c>
      <c r="B669" s="9">
        <v>43</v>
      </c>
      <c r="E669" s="11">
        <v>1559</v>
      </c>
      <c r="F669" s="9">
        <v>1</v>
      </c>
    </row>
    <row r="670" spans="1:6" x14ac:dyDescent="0.2">
      <c r="A670" s="11">
        <v>1507</v>
      </c>
      <c r="B670" s="9">
        <v>33</v>
      </c>
      <c r="E670" s="11">
        <v>1560</v>
      </c>
      <c r="F670" s="9">
        <v>4</v>
      </c>
    </row>
    <row r="671" spans="1:6" x14ac:dyDescent="0.2">
      <c r="A671" s="11">
        <v>1508</v>
      </c>
      <c r="B671" s="9">
        <v>211</v>
      </c>
      <c r="E671" s="11">
        <v>1581</v>
      </c>
      <c r="F671" s="9">
        <v>1</v>
      </c>
    </row>
    <row r="672" spans="1:6" x14ac:dyDescent="0.2">
      <c r="A672" s="11">
        <v>1509</v>
      </c>
      <c r="B672" s="9">
        <v>196</v>
      </c>
      <c r="E672" s="11">
        <v>1582</v>
      </c>
      <c r="F672" s="9">
        <v>3</v>
      </c>
    </row>
    <row r="673" spans="1:6" x14ac:dyDescent="0.2">
      <c r="A673" s="11">
        <v>1510</v>
      </c>
      <c r="B673" s="9">
        <v>405</v>
      </c>
      <c r="E673" s="11">
        <v>1583</v>
      </c>
      <c r="F673" s="9">
        <v>1</v>
      </c>
    </row>
    <row r="674" spans="1:6" x14ac:dyDescent="0.2">
      <c r="A674" s="11">
        <v>1511</v>
      </c>
      <c r="B674" s="9">
        <v>206</v>
      </c>
      <c r="E674" s="11">
        <v>1584</v>
      </c>
      <c r="F674" s="9">
        <v>0</v>
      </c>
    </row>
    <row r="675" spans="1:6" x14ac:dyDescent="0.2">
      <c r="A675" s="11">
        <v>1512</v>
      </c>
      <c r="B675" s="9">
        <v>335</v>
      </c>
      <c r="E675" s="11">
        <v>1585</v>
      </c>
      <c r="F675" s="9">
        <v>12</v>
      </c>
    </row>
    <row r="676" spans="1:6" x14ac:dyDescent="0.2">
      <c r="A676" s="11">
        <v>1513</v>
      </c>
      <c r="B676" s="9">
        <v>215</v>
      </c>
      <c r="E676" s="11">
        <v>1586</v>
      </c>
      <c r="F676" s="9">
        <v>0</v>
      </c>
    </row>
    <row r="677" spans="1:6" x14ac:dyDescent="0.2">
      <c r="A677" s="11">
        <v>1514</v>
      </c>
      <c r="B677" s="9">
        <v>176</v>
      </c>
      <c r="E677" s="11">
        <v>1587</v>
      </c>
      <c r="F677" s="9">
        <v>1</v>
      </c>
    </row>
    <row r="678" spans="1:6" x14ac:dyDescent="0.2">
      <c r="A678" s="11">
        <v>1515</v>
      </c>
      <c r="B678" s="9">
        <v>555</v>
      </c>
      <c r="E678" s="11">
        <v>1588</v>
      </c>
      <c r="F678" s="9">
        <v>0</v>
      </c>
    </row>
    <row r="679" spans="1:6" x14ac:dyDescent="0.2">
      <c r="A679" s="11">
        <v>1516</v>
      </c>
      <c r="B679" s="9">
        <v>116</v>
      </c>
      <c r="E679" s="11">
        <v>1589</v>
      </c>
      <c r="F679" s="9">
        <v>0</v>
      </c>
    </row>
    <row r="680" spans="1:6" x14ac:dyDescent="0.2">
      <c r="A680" s="11">
        <v>1517</v>
      </c>
      <c r="B680" s="9">
        <v>615</v>
      </c>
      <c r="E680" s="11">
        <v>1590</v>
      </c>
      <c r="F680" s="9">
        <v>2</v>
      </c>
    </row>
    <row r="681" spans="1:6" x14ac:dyDescent="0.2">
      <c r="A681" s="11">
        <v>1518</v>
      </c>
      <c r="B681" s="9">
        <v>236</v>
      </c>
      <c r="E681" s="11">
        <v>1591</v>
      </c>
      <c r="F681" s="9">
        <v>92</v>
      </c>
    </row>
    <row r="682" spans="1:6" x14ac:dyDescent="0.2">
      <c r="A682" s="11">
        <v>1519</v>
      </c>
      <c r="B682" s="9">
        <v>145</v>
      </c>
      <c r="E682" s="11">
        <v>1592</v>
      </c>
      <c r="F682" s="9">
        <v>0</v>
      </c>
    </row>
    <row r="683" spans="1:6" x14ac:dyDescent="0.2">
      <c r="A683" s="11">
        <v>1520</v>
      </c>
      <c r="B683" s="9">
        <v>167</v>
      </c>
      <c r="E683" s="11">
        <v>1593</v>
      </c>
      <c r="F683" s="9">
        <v>3</v>
      </c>
    </row>
    <row r="684" spans="1:6" x14ac:dyDescent="0.2">
      <c r="A684" s="11">
        <v>1521</v>
      </c>
      <c r="B684" s="9">
        <v>235</v>
      </c>
      <c r="E684" s="11">
        <v>1594</v>
      </c>
      <c r="F684" s="9">
        <v>10</v>
      </c>
    </row>
    <row r="685" spans="1:6" x14ac:dyDescent="0.2">
      <c r="A685" s="11">
        <v>1522</v>
      </c>
      <c r="B685" s="9">
        <v>452</v>
      </c>
      <c r="E685" s="11">
        <v>1595</v>
      </c>
      <c r="F685" s="9">
        <v>7</v>
      </c>
    </row>
    <row r="686" spans="1:6" x14ac:dyDescent="0.2">
      <c r="A686" s="11">
        <v>1523</v>
      </c>
      <c r="B686" s="9">
        <v>241</v>
      </c>
      <c r="E686" s="11">
        <v>1596</v>
      </c>
      <c r="F686" s="9">
        <v>3</v>
      </c>
    </row>
    <row r="687" spans="1:6" x14ac:dyDescent="0.2">
      <c r="A687" s="11">
        <v>1524</v>
      </c>
      <c r="B687" s="9">
        <v>28</v>
      </c>
      <c r="E687" s="11">
        <v>1597</v>
      </c>
      <c r="F687" s="9">
        <v>0</v>
      </c>
    </row>
    <row r="688" spans="1:6" x14ac:dyDescent="0.2">
      <c r="A688" s="11">
        <v>1525</v>
      </c>
      <c r="B688" s="9">
        <v>140</v>
      </c>
      <c r="E688" s="11">
        <v>1598</v>
      </c>
      <c r="F688" s="9">
        <v>1</v>
      </c>
    </row>
    <row r="689" spans="1:6" x14ac:dyDescent="0.2">
      <c r="A689" s="11">
        <v>1526</v>
      </c>
      <c r="B689" s="9">
        <v>280</v>
      </c>
      <c r="E689" s="11">
        <v>1599</v>
      </c>
      <c r="F689" s="9">
        <v>0</v>
      </c>
    </row>
    <row r="690" spans="1:6" x14ac:dyDescent="0.2">
      <c r="A690" s="11">
        <v>1527</v>
      </c>
      <c r="B690" s="9">
        <v>70</v>
      </c>
      <c r="E690" s="11">
        <v>1600</v>
      </c>
      <c r="F690" s="9">
        <v>9</v>
      </c>
    </row>
    <row r="691" spans="1:6" x14ac:dyDescent="0.2">
      <c r="A691" s="11">
        <v>1528</v>
      </c>
      <c r="B691" s="9">
        <v>160</v>
      </c>
      <c r="E691" s="11">
        <v>1701</v>
      </c>
      <c r="F691" s="9">
        <v>2</v>
      </c>
    </row>
    <row r="692" spans="1:6" x14ac:dyDescent="0.2">
      <c r="A692" s="11">
        <v>1529</v>
      </c>
      <c r="B692" s="9">
        <v>141</v>
      </c>
      <c r="E692" s="11">
        <v>1702</v>
      </c>
      <c r="F692" s="9">
        <v>1</v>
      </c>
    </row>
    <row r="693" spans="1:6" x14ac:dyDescent="0.2">
      <c r="A693" s="11">
        <v>1530</v>
      </c>
      <c r="B693" s="9">
        <v>874</v>
      </c>
      <c r="E693" s="11">
        <v>1703</v>
      </c>
      <c r="F693" s="9">
        <v>2</v>
      </c>
    </row>
    <row r="694" spans="1:6" x14ac:dyDescent="0.2">
      <c r="A694" s="11">
        <v>1531</v>
      </c>
      <c r="B694" s="9">
        <v>73</v>
      </c>
      <c r="E694" s="11">
        <v>1704</v>
      </c>
      <c r="F694" s="9">
        <v>11</v>
      </c>
    </row>
    <row r="695" spans="1:6" x14ac:dyDescent="0.2">
      <c r="A695" s="11">
        <v>1532</v>
      </c>
      <c r="B695" s="9">
        <v>294</v>
      </c>
      <c r="E695" s="11">
        <v>1705</v>
      </c>
      <c r="F695" s="9">
        <v>0</v>
      </c>
    </row>
    <row r="696" spans="1:6" x14ac:dyDescent="0.2">
      <c r="A696" s="11">
        <v>1533</v>
      </c>
      <c r="B696" s="9">
        <v>740</v>
      </c>
      <c r="E696" s="11">
        <v>1706</v>
      </c>
      <c r="F696" s="9">
        <v>0</v>
      </c>
    </row>
    <row r="697" spans="1:6" x14ac:dyDescent="0.2">
      <c r="A697" s="11">
        <v>1534</v>
      </c>
      <c r="B697" s="9">
        <v>369</v>
      </c>
      <c r="E697" s="11">
        <v>1707</v>
      </c>
      <c r="F697" s="9">
        <v>9</v>
      </c>
    </row>
    <row r="698" spans="1:6" x14ac:dyDescent="0.2">
      <c r="A698" s="11">
        <v>1535</v>
      </c>
      <c r="B698" s="9">
        <v>110</v>
      </c>
      <c r="E698" s="11">
        <v>1708</v>
      </c>
      <c r="F698" s="9">
        <v>0</v>
      </c>
    </row>
    <row r="699" spans="1:6" x14ac:dyDescent="0.2">
      <c r="A699" s="11">
        <v>1536</v>
      </c>
      <c r="B699" s="9">
        <v>455</v>
      </c>
      <c r="E699" s="11">
        <v>1709</v>
      </c>
      <c r="F699" s="9">
        <v>4</v>
      </c>
    </row>
    <row r="700" spans="1:6" x14ac:dyDescent="0.2">
      <c r="A700" s="11">
        <v>1537</v>
      </c>
      <c r="B700" s="9">
        <v>224</v>
      </c>
      <c r="E700" s="11">
        <v>1710</v>
      </c>
      <c r="F700" s="9">
        <v>1</v>
      </c>
    </row>
    <row r="701" spans="1:6" x14ac:dyDescent="0.2">
      <c r="A701" s="11">
        <v>1538</v>
      </c>
      <c r="B701" s="9">
        <v>46</v>
      </c>
      <c r="E701" s="11">
        <v>1711</v>
      </c>
      <c r="F701" s="9">
        <v>2</v>
      </c>
    </row>
    <row r="702" spans="1:6" x14ac:dyDescent="0.2">
      <c r="A702" s="11">
        <v>1539</v>
      </c>
      <c r="B702" s="9">
        <v>284</v>
      </c>
      <c r="E702" s="11">
        <v>1712</v>
      </c>
      <c r="F702" s="9">
        <v>0</v>
      </c>
    </row>
    <row r="703" spans="1:6" x14ac:dyDescent="0.2">
      <c r="A703" s="11">
        <v>1540</v>
      </c>
      <c r="B703" s="9">
        <v>98</v>
      </c>
      <c r="E703" s="11">
        <v>1713</v>
      </c>
      <c r="F703" s="9">
        <v>1</v>
      </c>
    </row>
    <row r="704" spans="1:6" x14ac:dyDescent="0.2">
      <c r="A704" s="11">
        <v>1601</v>
      </c>
      <c r="B704" s="9">
        <v>56</v>
      </c>
      <c r="E704" s="11">
        <v>1714</v>
      </c>
      <c r="F704" s="9">
        <v>17</v>
      </c>
    </row>
    <row r="705" spans="1:6" x14ac:dyDescent="0.2">
      <c r="A705" s="11">
        <v>1602</v>
      </c>
      <c r="B705" s="9">
        <v>32</v>
      </c>
      <c r="E705" s="11">
        <v>1715</v>
      </c>
      <c r="F705" s="9">
        <v>2</v>
      </c>
    </row>
    <row r="706" spans="1:6" x14ac:dyDescent="0.2">
      <c r="A706" s="11">
        <v>1603</v>
      </c>
      <c r="B706" s="9">
        <v>30</v>
      </c>
      <c r="E706" s="11">
        <v>1716</v>
      </c>
      <c r="F706" s="9">
        <v>3</v>
      </c>
    </row>
    <row r="707" spans="1:6" x14ac:dyDescent="0.2">
      <c r="A707" s="11">
        <v>1604</v>
      </c>
      <c r="B707" s="9">
        <v>70</v>
      </c>
      <c r="E707" s="11">
        <v>1717</v>
      </c>
      <c r="F707" s="9">
        <v>41</v>
      </c>
    </row>
    <row r="708" spans="1:6" x14ac:dyDescent="0.2">
      <c r="A708" s="11">
        <v>1605</v>
      </c>
      <c r="B708" s="9">
        <v>44</v>
      </c>
      <c r="E708" s="11">
        <v>1718</v>
      </c>
      <c r="F708" s="9">
        <v>2</v>
      </c>
    </row>
    <row r="709" spans="1:6" x14ac:dyDescent="0.2">
      <c r="A709" s="11">
        <v>1606</v>
      </c>
      <c r="B709" s="9">
        <v>92</v>
      </c>
      <c r="E709" s="11">
        <v>1719</v>
      </c>
      <c r="F709" s="9">
        <v>3</v>
      </c>
    </row>
    <row r="710" spans="1:6" x14ac:dyDescent="0.2">
      <c r="A710" s="11">
        <v>1607</v>
      </c>
      <c r="B710" s="9">
        <v>205</v>
      </c>
      <c r="E710" s="11">
        <v>1720</v>
      </c>
      <c r="F710" s="9">
        <v>8</v>
      </c>
    </row>
    <row r="711" spans="1:6" x14ac:dyDescent="0.2">
      <c r="A711" s="11">
        <v>1608</v>
      </c>
      <c r="B711" s="9">
        <v>23</v>
      </c>
      <c r="E711" s="11">
        <v>1721</v>
      </c>
      <c r="F711" s="9">
        <v>0</v>
      </c>
    </row>
    <row r="712" spans="1:6" x14ac:dyDescent="0.2">
      <c r="A712" s="11">
        <v>1609</v>
      </c>
      <c r="B712" s="9">
        <v>4</v>
      </c>
      <c r="E712" s="11">
        <v>1722</v>
      </c>
      <c r="F712" s="9">
        <v>1</v>
      </c>
    </row>
    <row r="713" spans="1:6" x14ac:dyDescent="0.2">
      <c r="A713" s="11">
        <v>1610</v>
      </c>
      <c r="B713" s="9">
        <v>112</v>
      </c>
      <c r="E713" s="11">
        <v>1723</v>
      </c>
      <c r="F713" s="9">
        <v>3</v>
      </c>
    </row>
    <row r="714" spans="1:6" x14ac:dyDescent="0.2">
      <c r="A714" s="11">
        <v>1611</v>
      </c>
      <c r="B714" s="9">
        <v>27</v>
      </c>
      <c r="E714" s="11">
        <v>1724</v>
      </c>
      <c r="F714" s="9">
        <v>4</v>
      </c>
    </row>
    <row r="715" spans="1:6" x14ac:dyDescent="0.2">
      <c r="A715" s="11">
        <v>1612</v>
      </c>
      <c r="B715" s="9">
        <v>11</v>
      </c>
      <c r="E715" s="11">
        <v>1725</v>
      </c>
      <c r="F715" s="9">
        <v>9</v>
      </c>
    </row>
    <row r="716" spans="1:6" x14ac:dyDescent="0.2">
      <c r="A716" s="11">
        <v>1613</v>
      </c>
      <c r="B716" s="9">
        <v>26</v>
      </c>
      <c r="E716" s="11">
        <v>1726</v>
      </c>
      <c r="F716" s="9">
        <v>16</v>
      </c>
    </row>
    <row r="717" spans="1:6" x14ac:dyDescent="0.2">
      <c r="A717" s="11">
        <v>1614</v>
      </c>
      <c r="B717" s="9">
        <v>77</v>
      </c>
      <c r="E717" s="11">
        <v>1727</v>
      </c>
      <c r="F717" s="9">
        <v>1</v>
      </c>
    </row>
    <row r="718" spans="1:6" x14ac:dyDescent="0.2">
      <c r="A718" s="11">
        <v>1615</v>
      </c>
      <c r="B718" s="9">
        <v>136</v>
      </c>
      <c r="E718" s="11">
        <v>1728</v>
      </c>
      <c r="F718" s="9">
        <v>7</v>
      </c>
    </row>
    <row r="719" spans="1:6" x14ac:dyDescent="0.2">
      <c r="A719" s="11">
        <v>1616</v>
      </c>
      <c r="B719" s="9">
        <v>157</v>
      </c>
      <c r="E719" s="11">
        <v>1729</v>
      </c>
      <c r="F719" s="9">
        <v>0</v>
      </c>
    </row>
    <row r="720" spans="1:6" x14ac:dyDescent="0.2">
      <c r="A720" s="11">
        <v>1617</v>
      </c>
      <c r="B720" s="9">
        <v>158</v>
      </c>
      <c r="E720" s="11">
        <v>1730</v>
      </c>
      <c r="F720" s="9">
        <v>0</v>
      </c>
    </row>
    <row r="721" spans="1:6" x14ac:dyDescent="0.2">
      <c r="A721" s="11">
        <v>1618</v>
      </c>
      <c r="B721" s="9">
        <v>27</v>
      </c>
      <c r="E721" s="11">
        <v>1731</v>
      </c>
      <c r="F721" s="9">
        <v>0</v>
      </c>
    </row>
    <row r="722" spans="1:6" x14ac:dyDescent="0.2">
      <c r="A722" s="11">
        <v>1619</v>
      </c>
      <c r="B722" s="9">
        <v>23</v>
      </c>
      <c r="E722" s="11">
        <v>1732</v>
      </c>
      <c r="F722" s="9">
        <v>0</v>
      </c>
    </row>
    <row r="723" spans="1:6" x14ac:dyDescent="0.2">
      <c r="A723" s="11">
        <v>1620</v>
      </c>
      <c r="B723" s="9">
        <v>17</v>
      </c>
      <c r="E723" s="11">
        <v>1733</v>
      </c>
      <c r="F723" s="9">
        <v>0</v>
      </c>
    </row>
    <row r="724" spans="1:6" x14ac:dyDescent="0.2">
      <c r="A724" s="11">
        <v>1621</v>
      </c>
      <c r="B724" s="9">
        <v>37</v>
      </c>
      <c r="E724" s="11">
        <v>1734</v>
      </c>
      <c r="F724" s="9">
        <v>1</v>
      </c>
    </row>
    <row r="725" spans="1:6" x14ac:dyDescent="0.2">
      <c r="A725" s="11">
        <v>1622</v>
      </c>
      <c r="B725" s="9">
        <v>65</v>
      </c>
      <c r="E725" s="11">
        <v>1735</v>
      </c>
      <c r="F725" s="9">
        <v>2</v>
      </c>
    </row>
    <row r="726" spans="1:6" x14ac:dyDescent="0.2">
      <c r="A726" s="11">
        <v>1623</v>
      </c>
      <c r="B726" s="9">
        <v>18</v>
      </c>
      <c r="E726" s="11">
        <v>1736</v>
      </c>
      <c r="F726" s="9">
        <v>1</v>
      </c>
    </row>
    <row r="727" spans="1:6" x14ac:dyDescent="0.2">
      <c r="A727" s="11">
        <v>1624</v>
      </c>
      <c r="B727" s="9">
        <v>25</v>
      </c>
      <c r="E727" s="11">
        <v>1737</v>
      </c>
      <c r="F727" s="9">
        <v>15</v>
      </c>
    </row>
    <row r="728" spans="1:6" x14ac:dyDescent="0.2">
      <c r="A728" s="11">
        <v>1625</v>
      </c>
      <c r="B728" s="9">
        <v>104</v>
      </c>
      <c r="E728" s="11">
        <v>1738</v>
      </c>
      <c r="F728" s="9">
        <v>1</v>
      </c>
    </row>
    <row r="729" spans="1:6" x14ac:dyDescent="0.2">
      <c r="A729" s="11">
        <v>1626</v>
      </c>
      <c r="B729" s="9">
        <v>108</v>
      </c>
      <c r="E729" s="11">
        <v>1739</v>
      </c>
      <c r="F729" s="9">
        <v>1</v>
      </c>
    </row>
    <row r="730" spans="1:6" x14ac:dyDescent="0.2">
      <c r="A730" s="11">
        <v>1627</v>
      </c>
      <c r="B730" s="9">
        <v>38</v>
      </c>
      <c r="E730" s="11">
        <v>1740</v>
      </c>
      <c r="F730" s="9">
        <v>0</v>
      </c>
    </row>
    <row r="731" spans="1:6" x14ac:dyDescent="0.2">
      <c r="A731" s="11">
        <v>1628</v>
      </c>
      <c r="B731" s="9">
        <v>88</v>
      </c>
      <c r="E731" s="11">
        <v>1764</v>
      </c>
      <c r="F731" s="9">
        <v>39</v>
      </c>
    </row>
    <row r="732" spans="1:6" x14ac:dyDescent="0.2">
      <c r="A732" s="11">
        <v>1629</v>
      </c>
      <c r="B732" s="9">
        <v>82</v>
      </c>
      <c r="E732" s="11">
        <v>1765</v>
      </c>
      <c r="F732" s="9">
        <v>103</v>
      </c>
    </row>
    <row r="733" spans="1:6" x14ac:dyDescent="0.2">
      <c r="A733" s="11">
        <v>1630</v>
      </c>
      <c r="B733" s="9">
        <v>126</v>
      </c>
      <c r="E733" s="11">
        <v>1766</v>
      </c>
      <c r="F733" s="9">
        <v>0</v>
      </c>
    </row>
    <row r="734" spans="1:6" x14ac:dyDescent="0.2">
      <c r="A734" s="11">
        <v>1631</v>
      </c>
      <c r="B734" s="9">
        <v>133</v>
      </c>
      <c r="E734" s="11">
        <v>1767</v>
      </c>
      <c r="F734" s="9">
        <v>39</v>
      </c>
    </row>
    <row r="735" spans="1:6" x14ac:dyDescent="0.2">
      <c r="A735" s="11">
        <v>1632</v>
      </c>
      <c r="B735" s="9">
        <v>47</v>
      </c>
      <c r="E735" s="11">
        <v>1768</v>
      </c>
      <c r="F735" s="9">
        <v>15</v>
      </c>
    </row>
    <row r="736" spans="1:6" x14ac:dyDescent="0.2">
      <c r="A736" s="11">
        <v>1633</v>
      </c>
      <c r="B736" s="9">
        <v>58</v>
      </c>
      <c r="E736" s="11">
        <v>1769</v>
      </c>
      <c r="F736" s="9">
        <v>22</v>
      </c>
    </row>
    <row r="737" spans="1:6" x14ac:dyDescent="0.2">
      <c r="A737" s="11">
        <v>1634</v>
      </c>
      <c r="B737" s="9">
        <v>32</v>
      </c>
      <c r="E737" s="11">
        <v>1770</v>
      </c>
      <c r="F737" s="9">
        <v>92</v>
      </c>
    </row>
    <row r="738" spans="1:6" x14ac:dyDescent="0.2">
      <c r="A738" s="11">
        <v>1635</v>
      </c>
      <c r="B738" s="9">
        <v>37</v>
      </c>
      <c r="E738" s="11">
        <v>1771</v>
      </c>
      <c r="F738" s="9">
        <v>25</v>
      </c>
    </row>
    <row r="739" spans="1:6" x14ac:dyDescent="0.2">
      <c r="A739" s="11">
        <v>1636</v>
      </c>
      <c r="B739" s="9">
        <v>87</v>
      </c>
      <c r="E739" s="11">
        <v>1772</v>
      </c>
      <c r="F739" s="9">
        <v>19</v>
      </c>
    </row>
    <row r="740" spans="1:6" x14ac:dyDescent="0.2">
      <c r="A740" s="11">
        <v>1637</v>
      </c>
      <c r="B740" s="9">
        <v>15</v>
      </c>
      <c r="E740" s="11">
        <v>1773</v>
      </c>
      <c r="F740" s="9">
        <v>19</v>
      </c>
    </row>
    <row r="741" spans="1:6" x14ac:dyDescent="0.2">
      <c r="A741" s="11">
        <v>1638</v>
      </c>
      <c r="B741" s="9">
        <v>27</v>
      </c>
      <c r="E741" s="11">
        <v>1774</v>
      </c>
      <c r="F741" s="9">
        <v>13</v>
      </c>
    </row>
    <row r="742" spans="1:6" x14ac:dyDescent="0.2">
      <c r="A742" s="11">
        <v>1639</v>
      </c>
      <c r="B742" s="9">
        <v>19</v>
      </c>
      <c r="E742" s="11">
        <v>1775</v>
      </c>
      <c r="F742" s="9">
        <v>124</v>
      </c>
    </row>
    <row r="743" spans="1:6" x14ac:dyDescent="0.2">
      <c r="A743" s="11">
        <v>1640</v>
      </c>
      <c r="B743" s="9">
        <v>17</v>
      </c>
      <c r="E743" s="11">
        <v>1776</v>
      </c>
      <c r="F743" s="9">
        <v>4</v>
      </c>
    </row>
    <row r="744" spans="1:6" x14ac:dyDescent="0.2">
      <c r="A744" s="11">
        <v>1641</v>
      </c>
      <c r="B744" s="9">
        <v>26</v>
      </c>
      <c r="E744" s="11">
        <v>1777</v>
      </c>
      <c r="F744" s="9">
        <v>10</v>
      </c>
    </row>
    <row r="745" spans="1:6" x14ac:dyDescent="0.2">
      <c r="A745" s="11">
        <v>1642</v>
      </c>
      <c r="B745" s="9">
        <v>28</v>
      </c>
      <c r="E745" s="11">
        <v>1778</v>
      </c>
      <c r="F745" s="9">
        <v>15</v>
      </c>
    </row>
    <row r="746" spans="1:6" x14ac:dyDescent="0.2">
      <c r="A746" s="11">
        <v>1643</v>
      </c>
      <c r="B746" s="9">
        <v>37</v>
      </c>
      <c r="E746" s="11">
        <v>1779</v>
      </c>
      <c r="F746" s="9">
        <v>38</v>
      </c>
    </row>
    <row r="747" spans="1:6" x14ac:dyDescent="0.2">
      <c r="A747" s="11">
        <v>1644</v>
      </c>
      <c r="B747" s="9">
        <v>128</v>
      </c>
      <c r="E747" s="11">
        <v>1780</v>
      </c>
      <c r="F747" s="9">
        <v>152</v>
      </c>
    </row>
    <row r="748" spans="1:6" x14ac:dyDescent="0.2">
      <c r="A748" s="11">
        <v>1645</v>
      </c>
      <c r="B748" s="9">
        <v>10</v>
      </c>
      <c r="E748" s="11">
        <v>1781</v>
      </c>
      <c r="F748" s="9">
        <v>24</v>
      </c>
    </row>
    <row r="749" spans="1:6" x14ac:dyDescent="0.2">
      <c r="A749" s="11">
        <v>1646</v>
      </c>
      <c r="B749" s="9">
        <v>83</v>
      </c>
      <c r="E749" s="11">
        <v>1782</v>
      </c>
      <c r="F749" s="9">
        <v>76</v>
      </c>
    </row>
    <row r="750" spans="1:6" x14ac:dyDescent="0.2">
      <c r="A750" s="11">
        <v>1647</v>
      </c>
      <c r="B750" s="9">
        <v>46</v>
      </c>
      <c r="E750" s="11">
        <v>1783</v>
      </c>
      <c r="F750" s="9">
        <v>185</v>
      </c>
    </row>
    <row r="751" spans="1:6" x14ac:dyDescent="0.2">
      <c r="A751" s="11">
        <v>1648</v>
      </c>
      <c r="B751" s="9">
        <v>90</v>
      </c>
      <c r="E751" s="11">
        <v>1784</v>
      </c>
      <c r="F751" s="9">
        <v>33</v>
      </c>
    </row>
    <row r="752" spans="1:6" x14ac:dyDescent="0.2">
      <c r="A752" s="11">
        <v>1649</v>
      </c>
      <c r="B752" s="9">
        <v>81</v>
      </c>
      <c r="E752" s="11">
        <v>1785</v>
      </c>
      <c r="F752" s="9">
        <v>108</v>
      </c>
    </row>
    <row r="753" spans="1:6" x14ac:dyDescent="0.2">
      <c r="A753" s="11">
        <v>1650</v>
      </c>
      <c r="B753" s="9">
        <v>32</v>
      </c>
      <c r="E753" s="11">
        <v>1786</v>
      </c>
      <c r="F753" s="9">
        <v>29</v>
      </c>
    </row>
    <row r="754" spans="1:6" x14ac:dyDescent="0.2">
      <c r="A754" s="11">
        <v>1651</v>
      </c>
      <c r="B754" s="9">
        <v>20</v>
      </c>
      <c r="E754" s="11">
        <v>1787</v>
      </c>
      <c r="F754" s="9">
        <v>24</v>
      </c>
    </row>
    <row r="755" spans="1:6" x14ac:dyDescent="0.2">
      <c r="A755" s="11">
        <v>1652</v>
      </c>
      <c r="B755" s="9">
        <v>70</v>
      </c>
      <c r="E755" s="11">
        <v>1788</v>
      </c>
      <c r="F755" s="9">
        <v>4</v>
      </c>
    </row>
    <row r="756" spans="1:6" x14ac:dyDescent="0.2">
      <c r="A756" s="11">
        <v>1653</v>
      </c>
      <c r="B756" s="9">
        <v>168</v>
      </c>
      <c r="E756" s="11">
        <v>1789</v>
      </c>
      <c r="F756" s="9">
        <v>4</v>
      </c>
    </row>
    <row r="757" spans="1:6" x14ac:dyDescent="0.2">
      <c r="A757" s="11">
        <v>1654</v>
      </c>
      <c r="B757" s="9">
        <v>34</v>
      </c>
      <c r="E757" s="11">
        <v>1790</v>
      </c>
      <c r="F757" s="9">
        <v>15</v>
      </c>
    </row>
    <row r="758" spans="1:6" x14ac:dyDescent="0.2">
      <c r="A758" s="11">
        <v>1655</v>
      </c>
      <c r="B758" s="9">
        <v>48</v>
      </c>
      <c r="E758" s="11">
        <v>1791</v>
      </c>
      <c r="F758" s="9">
        <v>4</v>
      </c>
    </row>
    <row r="759" spans="1:6" x14ac:dyDescent="0.2">
      <c r="A759" s="11">
        <v>1656</v>
      </c>
      <c r="B759" s="9">
        <v>48</v>
      </c>
      <c r="E759" s="11">
        <v>1792</v>
      </c>
      <c r="F759" s="9">
        <v>139</v>
      </c>
    </row>
    <row r="760" spans="1:6" x14ac:dyDescent="0.2">
      <c r="A760" s="11">
        <v>1657</v>
      </c>
      <c r="B760" s="9">
        <v>221</v>
      </c>
      <c r="E760" s="11">
        <v>1793</v>
      </c>
      <c r="F760" s="9">
        <v>2</v>
      </c>
    </row>
    <row r="761" spans="1:6" x14ac:dyDescent="0.2">
      <c r="A761" s="11">
        <v>1658</v>
      </c>
      <c r="B761" s="9">
        <v>107</v>
      </c>
      <c r="E761" s="11">
        <v>1794</v>
      </c>
      <c r="F761" s="9">
        <v>18</v>
      </c>
    </row>
    <row r="762" spans="1:6" x14ac:dyDescent="0.2">
      <c r="A762" s="11">
        <v>1659</v>
      </c>
      <c r="B762" s="9">
        <v>45</v>
      </c>
      <c r="E762" s="11">
        <v>1795</v>
      </c>
      <c r="F762" s="9">
        <v>81</v>
      </c>
    </row>
    <row r="763" spans="1:6" x14ac:dyDescent="0.2">
      <c r="A763" s="11">
        <v>1660</v>
      </c>
      <c r="B763" s="9">
        <v>36</v>
      </c>
      <c r="E763" s="11">
        <v>1796</v>
      </c>
      <c r="F763" s="9">
        <v>86</v>
      </c>
    </row>
    <row r="764" spans="1:6" x14ac:dyDescent="0.2">
      <c r="A764" s="11">
        <v>1661</v>
      </c>
      <c r="B764" s="9">
        <v>101</v>
      </c>
      <c r="E764" s="11">
        <v>1797</v>
      </c>
      <c r="F764" s="9">
        <v>140</v>
      </c>
    </row>
    <row r="765" spans="1:6" x14ac:dyDescent="0.2">
      <c r="A765" s="11">
        <v>1662</v>
      </c>
      <c r="B765" s="9">
        <v>62</v>
      </c>
      <c r="E765" s="11">
        <v>1798</v>
      </c>
      <c r="F765" s="9">
        <v>37</v>
      </c>
    </row>
    <row r="766" spans="1:6" x14ac:dyDescent="0.2">
      <c r="A766" s="11">
        <v>1663</v>
      </c>
      <c r="B766" s="9">
        <v>32</v>
      </c>
      <c r="E766" s="11">
        <v>1799</v>
      </c>
      <c r="F766" s="9">
        <v>6</v>
      </c>
    </row>
    <row r="767" spans="1:6" x14ac:dyDescent="0.2">
      <c r="A767" s="11">
        <v>1664</v>
      </c>
      <c r="B767" s="9">
        <v>89</v>
      </c>
      <c r="E767" s="11">
        <v>1800</v>
      </c>
      <c r="F767" s="9">
        <v>113</v>
      </c>
    </row>
    <row r="768" spans="1:6" x14ac:dyDescent="0.2">
      <c r="A768" s="11">
        <v>1665</v>
      </c>
      <c r="B768" s="9">
        <v>93</v>
      </c>
      <c r="E768" s="11">
        <v>1801</v>
      </c>
      <c r="F768" s="9">
        <v>37</v>
      </c>
    </row>
    <row r="769" spans="1:6" x14ac:dyDescent="0.2">
      <c r="A769" s="11">
        <v>1666</v>
      </c>
      <c r="B769" s="9">
        <v>98</v>
      </c>
      <c r="E769" s="11">
        <v>1802</v>
      </c>
      <c r="F769" s="9">
        <v>18</v>
      </c>
    </row>
    <row r="770" spans="1:6" x14ac:dyDescent="0.2">
      <c r="A770" s="11">
        <v>1667</v>
      </c>
      <c r="B770" s="9">
        <v>82</v>
      </c>
      <c r="E770" s="11">
        <v>1803</v>
      </c>
      <c r="F770" s="9">
        <v>75</v>
      </c>
    </row>
    <row r="771" spans="1:6" x14ac:dyDescent="0.2">
      <c r="A771" s="11">
        <v>1668</v>
      </c>
      <c r="B771" s="9">
        <v>116</v>
      </c>
      <c r="E771" s="11">
        <v>1804</v>
      </c>
      <c r="F771" s="9">
        <v>52</v>
      </c>
    </row>
    <row r="772" spans="1:6" x14ac:dyDescent="0.2">
      <c r="A772" s="11">
        <v>1669</v>
      </c>
      <c r="B772" s="9">
        <v>52</v>
      </c>
      <c r="E772" s="11">
        <v>1805</v>
      </c>
      <c r="F772" s="9">
        <v>122</v>
      </c>
    </row>
    <row r="773" spans="1:6" x14ac:dyDescent="0.2">
      <c r="A773" s="11">
        <v>1670</v>
      </c>
      <c r="B773" s="9">
        <v>23</v>
      </c>
      <c r="E773" s="11">
        <v>1806</v>
      </c>
      <c r="F773" s="9">
        <v>8</v>
      </c>
    </row>
    <row r="774" spans="1:6" x14ac:dyDescent="0.2">
      <c r="A774" s="11">
        <v>1671</v>
      </c>
      <c r="B774" s="9">
        <v>77</v>
      </c>
      <c r="E774" s="11">
        <v>1807</v>
      </c>
      <c r="F774" s="9">
        <v>8</v>
      </c>
    </row>
    <row r="775" spans="1:6" x14ac:dyDescent="0.2">
      <c r="A775" s="11">
        <v>1672</v>
      </c>
      <c r="B775" s="9">
        <v>49</v>
      </c>
      <c r="E775" s="11">
        <v>1808</v>
      </c>
      <c r="F775" s="9">
        <v>96</v>
      </c>
    </row>
    <row r="776" spans="1:6" x14ac:dyDescent="0.2">
      <c r="A776" s="11">
        <v>1673</v>
      </c>
      <c r="B776" s="9">
        <v>59</v>
      </c>
      <c r="E776" s="11">
        <v>1809</v>
      </c>
      <c r="F776" s="9">
        <v>9</v>
      </c>
    </row>
    <row r="777" spans="1:6" x14ac:dyDescent="0.2">
      <c r="A777" s="11">
        <v>1674</v>
      </c>
      <c r="B777" s="9">
        <v>113</v>
      </c>
      <c r="E777" s="11">
        <v>1810</v>
      </c>
      <c r="F777" s="9">
        <v>2</v>
      </c>
    </row>
    <row r="778" spans="1:6" x14ac:dyDescent="0.2">
      <c r="A778" s="11">
        <v>1675</v>
      </c>
      <c r="B778" s="9">
        <v>34</v>
      </c>
      <c r="E778" s="11">
        <v>1811</v>
      </c>
      <c r="F778" s="9">
        <v>26</v>
      </c>
    </row>
    <row r="779" spans="1:6" x14ac:dyDescent="0.2">
      <c r="A779" s="11">
        <v>1676</v>
      </c>
      <c r="B779" s="9">
        <v>42</v>
      </c>
      <c r="E779" s="11">
        <v>1812</v>
      </c>
      <c r="F779" s="9">
        <v>23</v>
      </c>
    </row>
    <row r="780" spans="1:6" x14ac:dyDescent="0.2">
      <c r="A780" s="11">
        <v>1677</v>
      </c>
      <c r="B780" s="9">
        <v>42</v>
      </c>
      <c r="E780" s="11">
        <v>1813</v>
      </c>
      <c r="F780" s="9">
        <v>0</v>
      </c>
    </row>
    <row r="781" spans="1:6" x14ac:dyDescent="0.2">
      <c r="A781" s="11">
        <v>1678</v>
      </c>
      <c r="B781" s="9">
        <v>49</v>
      </c>
      <c r="E781" s="11">
        <v>1814</v>
      </c>
      <c r="F781" s="9">
        <v>140</v>
      </c>
    </row>
    <row r="782" spans="1:6" x14ac:dyDescent="0.2">
      <c r="A782" s="11">
        <v>1679</v>
      </c>
      <c r="B782" s="9">
        <v>56</v>
      </c>
      <c r="E782" s="11">
        <v>1815</v>
      </c>
      <c r="F782" s="9">
        <v>0</v>
      </c>
    </row>
    <row r="783" spans="1:6" x14ac:dyDescent="0.2">
      <c r="A783" s="11">
        <v>1680</v>
      </c>
      <c r="B783" s="9">
        <v>25</v>
      </c>
      <c r="E783" s="11">
        <v>1816</v>
      </c>
      <c r="F783" s="9">
        <v>6</v>
      </c>
    </row>
    <row r="784" spans="1:6" x14ac:dyDescent="0.2">
      <c r="A784" s="11">
        <v>1741</v>
      </c>
      <c r="B784" s="9">
        <v>52</v>
      </c>
      <c r="E784" s="11">
        <v>1817</v>
      </c>
      <c r="F784" s="9">
        <v>100</v>
      </c>
    </row>
    <row r="785" spans="1:6" x14ac:dyDescent="0.2">
      <c r="A785" s="11">
        <v>1742</v>
      </c>
      <c r="B785" s="9">
        <v>34</v>
      </c>
      <c r="E785" s="11">
        <v>1818</v>
      </c>
      <c r="F785" s="9">
        <v>0</v>
      </c>
    </row>
    <row r="786" spans="1:6" x14ac:dyDescent="0.2">
      <c r="A786" s="11">
        <v>1743</v>
      </c>
      <c r="B786" s="9">
        <v>67</v>
      </c>
      <c r="E786" s="11">
        <v>1819</v>
      </c>
      <c r="F786" s="9">
        <v>4</v>
      </c>
    </row>
    <row r="787" spans="1:6" x14ac:dyDescent="0.2">
      <c r="A787" s="11">
        <v>1744</v>
      </c>
      <c r="B787" s="9">
        <v>70</v>
      </c>
      <c r="E787" s="11">
        <v>1820</v>
      </c>
      <c r="F787" s="9">
        <v>8</v>
      </c>
    </row>
    <row r="788" spans="1:6" x14ac:dyDescent="0.2">
      <c r="A788" s="11">
        <v>1745</v>
      </c>
      <c r="B788" s="9">
        <v>89</v>
      </c>
      <c r="E788" s="11">
        <v>1861</v>
      </c>
      <c r="F788" s="9">
        <v>0</v>
      </c>
    </row>
    <row r="789" spans="1:6" x14ac:dyDescent="0.2">
      <c r="A789" s="11">
        <v>1746</v>
      </c>
      <c r="B789" s="9">
        <v>107</v>
      </c>
      <c r="E789" s="11">
        <v>1862</v>
      </c>
      <c r="F789" s="9">
        <v>16</v>
      </c>
    </row>
    <row r="790" spans="1:6" x14ac:dyDescent="0.2">
      <c r="A790" s="11">
        <v>1747</v>
      </c>
      <c r="B790" s="9">
        <v>159</v>
      </c>
      <c r="E790" s="11">
        <v>1863</v>
      </c>
      <c r="F790" s="9">
        <v>2</v>
      </c>
    </row>
    <row r="791" spans="1:6" x14ac:dyDescent="0.2">
      <c r="A791" s="11">
        <v>1748</v>
      </c>
      <c r="B791" s="9">
        <v>181</v>
      </c>
      <c r="E791" s="11">
        <v>1864</v>
      </c>
      <c r="F791" s="9">
        <v>48</v>
      </c>
    </row>
    <row r="792" spans="1:6" x14ac:dyDescent="0.2">
      <c r="A792" s="11">
        <v>1749</v>
      </c>
      <c r="B792" s="9">
        <v>131</v>
      </c>
      <c r="E792" s="11">
        <v>1865</v>
      </c>
      <c r="F792" s="9">
        <v>2</v>
      </c>
    </row>
    <row r="793" spans="1:6" x14ac:dyDescent="0.2">
      <c r="A793" s="11">
        <v>1750</v>
      </c>
      <c r="B793" s="9">
        <v>125</v>
      </c>
      <c r="E793" s="11">
        <v>1866</v>
      </c>
      <c r="F793" s="9">
        <v>2</v>
      </c>
    </row>
    <row r="794" spans="1:6" x14ac:dyDescent="0.2">
      <c r="A794" s="11">
        <v>1751</v>
      </c>
      <c r="B794" s="9">
        <v>61</v>
      </c>
      <c r="E794" s="11">
        <v>1867</v>
      </c>
      <c r="F794" s="9">
        <v>1</v>
      </c>
    </row>
    <row r="795" spans="1:6" x14ac:dyDescent="0.2">
      <c r="A795" s="11">
        <v>1752</v>
      </c>
      <c r="B795" s="9">
        <v>90</v>
      </c>
      <c r="E795" s="11">
        <v>1868</v>
      </c>
      <c r="F795" s="9">
        <v>17</v>
      </c>
    </row>
    <row r="796" spans="1:6" x14ac:dyDescent="0.2">
      <c r="A796" s="11">
        <v>1753</v>
      </c>
      <c r="B796" s="9">
        <v>35</v>
      </c>
      <c r="E796" s="11">
        <v>1869</v>
      </c>
      <c r="F796" s="9">
        <v>0</v>
      </c>
    </row>
    <row r="797" spans="1:6" x14ac:dyDescent="0.2">
      <c r="A797" s="11">
        <v>1754</v>
      </c>
      <c r="B797" s="9">
        <v>90</v>
      </c>
      <c r="E797" s="11">
        <v>1870</v>
      </c>
      <c r="F797" s="9">
        <v>11</v>
      </c>
    </row>
    <row r="798" spans="1:6" x14ac:dyDescent="0.2">
      <c r="A798" s="11">
        <v>1755</v>
      </c>
      <c r="B798" s="9">
        <v>4</v>
      </c>
      <c r="E798" s="11">
        <v>1871</v>
      </c>
      <c r="F798" s="9">
        <v>95</v>
      </c>
    </row>
    <row r="799" spans="1:6" x14ac:dyDescent="0.2">
      <c r="A799" s="11">
        <v>1756</v>
      </c>
      <c r="B799" s="9">
        <v>120</v>
      </c>
      <c r="E799" s="11">
        <v>1872</v>
      </c>
      <c r="F799" s="9">
        <v>13</v>
      </c>
    </row>
    <row r="800" spans="1:6" x14ac:dyDescent="0.2">
      <c r="A800" s="11">
        <v>1757</v>
      </c>
      <c r="B800" s="9">
        <v>14</v>
      </c>
      <c r="E800" s="11">
        <v>1873</v>
      </c>
      <c r="F800" s="9">
        <v>2</v>
      </c>
    </row>
    <row r="801" spans="1:6" x14ac:dyDescent="0.2">
      <c r="A801" s="11">
        <v>1758</v>
      </c>
      <c r="B801" s="9">
        <v>27</v>
      </c>
      <c r="E801" s="11">
        <v>1874</v>
      </c>
      <c r="F801" s="9">
        <v>2</v>
      </c>
    </row>
    <row r="802" spans="1:6" x14ac:dyDescent="0.2">
      <c r="A802" s="11">
        <v>1759</v>
      </c>
      <c r="B802" s="9">
        <v>49</v>
      </c>
      <c r="E802" s="11">
        <v>1875</v>
      </c>
      <c r="F802" s="9">
        <v>3</v>
      </c>
    </row>
    <row r="803" spans="1:6" x14ac:dyDescent="0.2">
      <c r="A803" s="11">
        <v>1760</v>
      </c>
      <c r="B803" s="9">
        <v>102</v>
      </c>
      <c r="E803" s="11">
        <v>1876</v>
      </c>
      <c r="F803" s="9">
        <v>0</v>
      </c>
    </row>
    <row r="804" spans="1:6" x14ac:dyDescent="0.2">
      <c r="A804" s="11">
        <v>1761</v>
      </c>
      <c r="B804" s="9">
        <v>3</v>
      </c>
      <c r="E804" s="11">
        <v>1877</v>
      </c>
      <c r="F804" s="9">
        <v>0</v>
      </c>
    </row>
    <row r="805" spans="1:6" x14ac:dyDescent="0.2">
      <c r="A805" s="11">
        <v>1762</v>
      </c>
      <c r="B805" s="9">
        <v>25</v>
      </c>
      <c r="E805" s="11">
        <v>1878</v>
      </c>
      <c r="F805" s="9">
        <v>0</v>
      </c>
    </row>
    <row r="806" spans="1:6" x14ac:dyDescent="0.2">
      <c r="A806" s="11">
        <v>1763</v>
      </c>
      <c r="B806" s="9">
        <v>118</v>
      </c>
      <c r="E806" s="11">
        <v>1879</v>
      </c>
      <c r="F806" s="9">
        <v>2</v>
      </c>
    </row>
    <row r="807" spans="1:6" x14ac:dyDescent="0.2">
      <c r="A807" s="11">
        <v>1821</v>
      </c>
      <c r="B807" s="9">
        <v>57</v>
      </c>
      <c r="E807" s="11">
        <v>1880</v>
      </c>
      <c r="F807" s="9">
        <v>24</v>
      </c>
    </row>
    <row r="808" spans="1:6" x14ac:dyDescent="0.2">
      <c r="A808" s="11">
        <v>1822</v>
      </c>
      <c r="B808" s="9">
        <v>11</v>
      </c>
      <c r="E808" s="11">
        <v>1901</v>
      </c>
      <c r="F808" s="9">
        <v>25</v>
      </c>
    </row>
    <row r="809" spans="1:6" x14ac:dyDescent="0.2">
      <c r="A809" s="11">
        <v>1823</v>
      </c>
      <c r="B809" s="9">
        <v>33</v>
      </c>
      <c r="E809" s="11">
        <v>1902</v>
      </c>
      <c r="F809" s="9">
        <v>3</v>
      </c>
    </row>
    <row r="810" spans="1:6" x14ac:dyDescent="0.2">
      <c r="A810" s="11">
        <v>1824</v>
      </c>
      <c r="B810" s="9">
        <v>40</v>
      </c>
      <c r="E810" s="11">
        <v>1903</v>
      </c>
      <c r="F810" s="9">
        <v>41</v>
      </c>
    </row>
    <row r="811" spans="1:6" x14ac:dyDescent="0.2">
      <c r="A811" s="11">
        <v>1825</v>
      </c>
      <c r="B811" s="9">
        <v>50</v>
      </c>
      <c r="E811" s="11">
        <v>1904</v>
      </c>
      <c r="F811" s="9">
        <v>2</v>
      </c>
    </row>
    <row r="812" spans="1:6" x14ac:dyDescent="0.2">
      <c r="A812" s="11">
        <v>1826</v>
      </c>
      <c r="B812" s="9">
        <v>38</v>
      </c>
      <c r="E812" s="11">
        <v>1905</v>
      </c>
      <c r="F812" s="9">
        <v>4</v>
      </c>
    </row>
    <row r="813" spans="1:6" x14ac:dyDescent="0.2">
      <c r="A813" s="11">
        <v>1827</v>
      </c>
      <c r="B813" s="9">
        <v>96</v>
      </c>
      <c r="E813" s="11">
        <v>1906</v>
      </c>
      <c r="F813" s="9">
        <v>99</v>
      </c>
    </row>
    <row r="814" spans="1:6" x14ac:dyDescent="0.2">
      <c r="A814" s="11">
        <v>1828</v>
      </c>
      <c r="B814" s="9">
        <v>48</v>
      </c>
      <c r="E814" s="11">
        <v>1907</v>
      </c>
      <c r="F814" s="9">
        <v>4</v>
      </c>
    </row>
    <row r="815" spans="1:6" x14ac:dyDescent="0.2">
      <c r="A815" s="11">
        <v>1829</v>
      </c>
      <c r="B815" s="9">
        <v>33</v>
      </c>
      <c r="E815" s="11">
        <v>1908</v>
      </c>
      <c r="F815" s="9">
        <v>4</v>
      </c>
    </row>
    <row r="816" spans="1:6" x14ac:dyDescent="0.2">
      <c r="A816" s="11">
        <v>1830</v>
      </c>
      <c r="B816" s="9">
        <v>226</v>
      </c>
      <c r="E816" s="11">
        <v>1909</v>
      </c>
      <c r="F816" s="9">
        <v>38</v>
      </c>
    </row>
    <row r="817" spans="1:6" x14ac:dyDescent="0.2">
      <c r="A817" s="11">
        <v>1831</v>
      </c>
      <c r="B817" s="9">
        <v>14</v>
      </c>
      <c r="E817" s="11">
        <v>1910</v>
      </c>
      <c r="F817" s="9">
        <v>285</v>
      </c>
    </row>
    <row r="818" spans="1:6" x14ac:dyDescent="0.2">
      <c r="A818" s="11">
        <v>1832</v>
      </c>
      <c r="B818" s="9">
        <v>20</v>
      </c>
      <c r="E818" s="11">
        <v>1911</v>
      </c>
      <c r="F818" s="9">
        <v>1</v>
      </c>
    </row>
    <row r="819" spans="1:6" x14ac:dyDescent="0.2">
      <c r="A819" s="11">
        <v>1833</v>
      </c>
      <c r="B819" s="9">
        <v>25</v>
      </c>
      <c r="E819" s="11">
        <v>1912</v>
      </c>
      <c r="F819" s="9">
        <v>42</v>
      </c>
    </row>
    <row r="820" spans="1:6" x14ac:dyDescent="0.2">
      <c r="A820" s="11">
        <v>1834</v>
      </c>
      <c r="B820" s="9">
        <v>90</v>
      </c>
      <c r="E820" s="11">
        <v>1913</v>
      </c>
      <c r="F820" s="9">
        <v>26</v>
      </c>
    </row>
    <row r="821" spans="1:6" x14ac:dyDescent="0.2">
      <c r="A821" s="11">
        <v>1835</v>
      </c>
      <c r="B821" s="9">
        <v>11</v>
      </c>
      <c r="E821" s="11">
        <v>1914</v>
      </c>
      <c r="F821" s="9">
        <v>2</v>
      </c>
    </row>
    <row r="822" spans="1:6" x14ac:dyDescent="0.2">
      <c r="A822" s="11">
        <v>1836</v>
      </c>
      <c r="B822" s="9">
        <v>55</v>
      </c>
      <c r="E822" s="11">
        <v>1915</v>
      </c>
      <c r="F822" s="9">
        <v>4</v>
      </c>
    </row>
    <row r="823" spans="1:6" x14ac:dyDescent="0.2">
      <c r="A823" s="11">
        <v>1837</v>
      </c>
      <c r="B823" s="9">
        <v>30</v>
      </c>
      <c r="E823" s="11">
        <v>1916</v>
      </c>
      <c r="F823" s="9">
        <v>6</v>
      </c>
    </row>
    <row r="824" spans="1:6" x14ac:dyDescent="0.2">
      <c r="A824" s="11">
        <v>1838</v>
      </c>
      <c r="B824" s="9">
        <v>28</v>
      </c>
      <c r="E824" s="11">
        <v>1917</v>
      </c>
      <c r="F824" s="9">
        <v>70</v>
      </c>
    </row>
    <row r="825" spans="1:6" x14ac:dyDescent="0.2">
      <c r="A825" s="11">
        <v>1839</v>
      </c>
      <c r="B825" s="9">
        <v>45</v>
      </c>
      <c r="E825" s="11">
        <v>1918</v>
      </c>
      <c r="F825" s="9">
        <v>9</v>
      </c>
    </row>
    <row r="826" spans="1:6" x14ac:dyDescent="0.2">
      <c r="A826" s="11">
        <v>1840</v>
      </c>
      <c r="B826" s="9">
        <v>13</v>
      </c>
      <c r="E826" s="11">
        <v>1919</v>
      </c>
      <c r="F826" s="9">
        <v>8</v>
      </c>
    </row>
    <row r="827" spans="1:6" x14ac:dyDescent="0.2">
      <c r="A827" s="11">
        <v>1841</v>
      </c>
      <c r="B827" s="9">
        <v>40</v>
      </c>
      <c r="E827" s="11">
        <v>1920</v>
      </c>
      <c r="F827" s="9">
        <v>105</v>
      </c>
    </row>
    <row r="828" spans="1:6" x14ac:dyDescent="0.2">
      <c r="A828" s="11">
        <v>1842</v>
      </c>
      <c r="B828" s="9">
        <v>21</v>
      </c>
      <c r="E828" s="11">
        <v>1981</v>
      </c>
      <c r="F828" s="9">
        <v>12</v>
      </c>
    </row>
    <row r="829" spans="1:6" x14ac:dyDescent="0.2">
      <c r="A829" s="11">
        <v>1843</v>
      </c>
      <c r="B829" s="9">
        <v>134</v>
      </c>
      <c r="E829" s="11">
        <v>1982</v>
      </c>
      <c r="F829" s="9">
        <v>0</v>
      </c>
    </row>
    <row r="830" spans="1:6" x14ac:dyDescent="0.2">
      <c r="A830" s="11">
        <v>1844</v>
      </c>
      <c r="B830" s="9">
        <v>20</v>
      </c>
      <c r="E830" s="11">
        <v>1983</v>
      </c>
      <c r="F830" s="9">
        <v>16</v>
      </c>
    </row>
    <row r="831" spans="1:6" x14ac:dyDescent="0.2">
      <c r="A831" s="11">
        <v>1845</v>
      </c>
      <c r="B831" s="9">
        <v>19</v>
      </c>
      <c r="E831" s="11">
        <v>1984</v>
      </c>
      <c r="F831" s="9">
        <v>7</v>
      </c>
    </row>
    <row r="832" spans="1:6" x14ac:dyDescent="0.2">
      <c r="A832" s="11">
        <v>1846</v>
      </c>
      <c r="B832" s="9">
        <v>209</v>
      </c>
      <c r="E832" s="11">
        <v>1985</v>
      </c>
      <c r="F832" s="9">
        <v>4</v>
      </c>
    </row>
    <row r="833" spans="1:6" x14ac:dyDescent="0.2">
      <c r="A833" s="11">
        <v>1847</v>
      </c>
      <c r="B833" s="9">
        <v>38</v>
      </c>
      <c r="E833" s="11">
        <v>1986</v>
      </c>
      <c r="F833" s="9">
        <v>1</v>
      </c>
    </row>
    <row r="834" spans="1:6" x14ac:dyDescent="0.2">
      <c r="A834" s="11">
        <v>1848</v>
      </c>
      <c r="B834" s="9">
        <v>24</v>
      </c>
      <c r="E834" s="11">
        <v>1987</v>
      </c>
      <c r="F834" s="9">
        <v>28</v>
      </c>
    </row>
    <row r="835" spans="1:6" x14ac:dyDescent="0.2">
      <c r="A835" s="11">
        <v>1849</v>
      </c>
      <c r="B835" s="9">
        <v>8</v>
      </c>
      <c r="E835" s="11">
        <v>1988</v>
      </c>
      <c r="F835" s="9">
        <v>1</v>
      </c>
    </row>
    <row r="836" spans="1:6" x14ac:dyDescent="0.2">
      <c r="A836" s="11">
        <v>1850</v>
      </c>
      <c r="B836" s="9">
        <v>179</v>
      </c>
      <c r="E836" s="11">
        <v>1989</v>
      </c>
      <c r="F836" s="9">
        <v>1</v>
      </c>
    </row>
    <row r="837" spans="1:6" x14ac:dyDescent="0.2">
      <c r="A837" s="11">
        <v>1851</v>
      </c>
      <c r="B837" s="9">
        <v>26</v>
      </c>
      <c r="E837" s="11">
        <v>1990</v>
      </c>
      <c r="F837" s="9">
        <v>5</v>
      </c>
    </row>
    <row r="838" spans="1:6" x14ac:dyDescent="0.2">
      <c r="A838" s="11">
        <v>1852</v>
      </c>
      <c r="B838" s="9">
        <v>131</v>
      </c>
      <c r="E838" s="11">
        <v>1991</v>
      </c>
      <c r="F838" s="9">
        <v>3</v>
      </c>
    </row>
    <row r="839" spans="1:6" x14ac:dyDescent="0.2">
      <c r="A839" s="11">
        <v>1853</v>
      </c>
      <c r="B839" s="9">
        <v>14</v>
      </c>
      <c r="E839" s="11">
        <v>1992</v>
      </c>
      <c r="F839" s="9">
        <v>2</v>
      </c>
    </row>
    <row r="840" spans="1:6" x14ac:dyDescent="0.2">
      <c r="A840" s="11">
        <v>1854</v>
      </c>
      <c r="B840" s="9">
        <v>174</v>
      </c>
      <c r="E840" s="11">
        <v>1993</v>
      </c>
      <c r="F840" s="9">
        <v>0</v>
      </c>
    </row>
    <row r="841" spans="1:6" x14ac:dyDescent="0.2">
      <c r="A841" s="11">
        <v>1855</v>
      </c>
      <c r="B841" s="9">
        <v>191</v>
      </c>
      <c r="E841" s="11">
        <v>1994</v>
      </c>
      <c r="F841" s="9">
        <v>0</v>
      </c>
    </row>
    <row r="842" spans="1:6" x14ac:dyDescent="0.2">
      <c r="A842" s="11">
        <v>1856</v>
      </c>
      <c r="B842" s="9">
        <v>38</v>
      </c>
      <c r="E842" s="11">
        <v>1995</v>
      </c>
      <c r="F842" s="9">
        <v>3</v>
      </c>
    </row>
    <row r="843" spans="1:6" x14ac:dyDescent="0.2">
      <c r="A843" s="11">
        <v>1857</v>
      </c>
      <c r="B843" s="9">
        <v>22</v>
      </c>
      <c r="E843" s="11">
        <v>1996</v>
      </c>
      <c r="F843" s="9">
        <v>0</v>
      </c>
    </row>
    <row r="844" spans="1:6" x14ac:dyDescent="0.2">
      <c r="A844" s="11">
        <v>1858</v>
      </c>
      <c r="B844" s="9">
        <v>149</v>
      </c>
      <c r="E844" s="11">
        <v>1997</v>
      </c>
      <c r="F844" s="9">
        <v>0</v>
      </c>
    </row>
    <row r="845" spans="1:6" x14ac:dyDescent="0.2">
      <c r="A845" s="11">
        <v>1859</v>
      </c>
      <c r="B845" s="9">
        <v>56</v>
      </c>
      <c r="E845" s="11">
        <v>1998</v>
      </c>
      <c r="F845" s="9">
        <v>3</v>
      </c>
    </row>
    <row r="846" spans="1:6" x14ac:dyDescent="0.2">
      <c r="A846" s="11">
        <v>1860</v>
      </c>
      <c r="B846" s="9">
        <v>19</v>
      </c>
      <c r="E846" s="11">
        <v>1999</v>
      </c>
      <c r="F846" s="9">
        <v>7</v>
      </c>
    </row>
    <row r="847" spans="1:6" x14ac:dyDescent="0.2">
      <c r="A847" s="11">
        <v>1881</v>
      </c>
      <c r="B847" s="9">
        <v>70</v>
      </c>
      <c r="E847" s="11">
        <v>2000</v>
      </c>
      <c r="F847" s="9">
        <v>25</v>
      </c>
    </row>
    <row r="848" spans="1:6" x14ac:dyDescent="0.2">
      <c r="A848" s="11">
        <v>1882</v>
      </c>
      <c r="B848" s="9">
        <v>81</v>
      </c>
      <c r="E848" s="11">
        <v>2121</v>
      </c>
      <c r="F848" s="9">
        <v>10</v>
      </c>
    </row>
    <row r="849" spans="1:6" x14ac:dyDescent="0.2">
      <c r="A849" s="11">
        <v>1883</v>
      </c>
      <c r="B849" s="9">
        <v>32</v>
      </c>
      <c r="E849" s="11">
        <v>2122</v>
      </c>
      <c r="F849" s="9">
        <v>3</v>
      </c>
    </row>
    <row r="850" spans="1:6" x14ac:dyDescent="0.2">
      <c r="A850" s="11">
        <v>1884</v>
      </c>
      <c r="B850" s="9">
        <v>26</v>
      </c>
      <c r="E850" s="11">
        <v>2123</v>
      </c>
      <c r="F850" s="9">
        <v>5</v>
      </c>
    </row>
    <row r="851" spans="1:6" x14ac:dyDescent="0.2">
      <c r="A851" s="11">
        <v>1885</v>
      </c>
      <c r="B851" s="9">
        <v>105</v>
      </c>
      <c r="E851" s="11">
        <v>2124</v>
      </c>
      <c r="F851" s="9">
        <v>5</v>
      </c>
    </row>
    <row r="852" spans="1:6" x14ac:dyDescent="0.2">
      <c r="A852" s="11">
        <v>1886</v>
      </c>
      <c r="B852" s="9">
        <v>29</v>
      </c>
      <c r="E852" s="11">
        <v>2125</v>
      </c>
      <c r="F852" s="9">
        <v>27</v>
      </c>
    </row>
    <row r="853" spans="1:6" x14ac:dyDescent="0.2">
      <c r="A853" s="11">
        <v>1887</v>
      </c>
      <c r="B853" s="9">
        <v>8</v>
      </c>
      <c r="E853" s="11">
        <v>2126</v>
      </c>
      <c r="F853" s="9">
        <v>2</v>
      </c>
    </row>
    <row r="854" spans="1:6" x14ac:dyDescent="0.2">
      <c r="A854" s="11">
        <v>1888</v>
      </c>
      <c r="B854" s="9">
        <v>89</v>
      </c>
      <c r="E854" s="11">
        <v>2127</v>
      </c>
      <c r="F854" s="9">
        <v>236</v>
      </c>
    </row>
    <row r="855" spans="1:6" x14ac:dyDescent="0.2">
      <c r="A855" s="11">
        <v>1889</v>
      </c>
      <c r="B855" s="9">
        <v>44</v>
      </c>
      <c r="E855" s="11">
        <v>2128</v>
      </c>
      <c r="F855" s="9">
        <v>1</v>
      </c>
    </row>
    <row r="856" spans="1:6" x14ac:dyDescent="0.2">
      <c r="A856" s="11">
        <v>1890</v>
      </c>
      <c r="B856" s="9">
        <v>246</v>
      </c>
      <c r="E856" s="11">
        <v>2129</v>
      </c>
      <c r="F856" s="9">
        <v>12</v>
      </c>
    </row>
    <row r="857" spans="1:6" x14ac:dyDescent="0.2">
      <c r="A857" s="11">
        <v>1891</v>
      </c>
      <c r="B857" s="9">
        <v>120</v>
      </c>
      <c r="E857" s="11">
        <v>2130</v>
      </c>
      <c r="F857" s="9">
        <v>4</v>
      </c>
    </row>
    <row r="858" spans="1:6" x14ac:dyDescent="0.2">
      <c r="A858" s="11">
        <v>1892</v>
      </c>
      <c r="B858" s="9">
        <v>26</v>
      </c>
      <c r="E858" s="11">
        <v>2131</v>
      </c>
      <c r="F858" s="9">
        <v>3</v>
      </c>
    </row>
    <row r="859" spans="1:6" x14ac:dyDescent="0.2">
      <c r="A859" s="11">
        <v>1893</v>
      </c>
      <c r="B859" s="9">
        <v>45</v>
      </c>
      <c r="E859" s="11">
        <v>2132</v>
      </c>
      <c r="F859" s="9">
        <v>99</v>
      </c>
    </row>
    <row r="860" spans="1:6" x14ac:dyDescent="0.2">
      <c r="A860" s="11">
        <v>1894</v>
      </c>
      <c r="B860" s="9">
        <v>20</v>
      </c>
      <c r="E860" s="11">
        <v>2133</v>
      </c>
      <c r="F860" s="9">
        <v>3</v>
      </c>
    </row>
    <row r="861" spans="1:6" x14ac:dyDescent="0.2">
      <c r="A861" s="11">
        <v>1895</v>
      </c>
      <c r="B861" s="9">
        <v>47</v>
      </c>
      <c r="E861" s="11">
        <v>2134</v>
      </c>
      <c r="F861" s="9">
        <v>3</v>
      </c>
    </row>
    <row r="862" spans="1:6" x14ac:dyDescent="0.2">
      <c r="A862" s="11">
        <v>1896</v>
      </c>
      <c r="B862" s="9">
        <v>13</v>
      </c>
      <c r="E862" s="11">
        <v>2135</v>
      </c>
      <c r="F862" s="9">
        <v>22</v>
      </c>
    </row>
    <row r="863" spans="1:6" x14ac:dyDescent="0.2">
      <c r="A863" s="11">
        <v>1897</v>
      </c>
      <c r="B863" s="9">
        <v>183</v>
      </c>
      <c r="E863" s="11">
        <v>2136</v>
      </c>
      <c r="F863" s="9">
        <v>4</v>
      </c>
    </row>
    <row r="864" spans="1:6" x14ac:dyDescent="0.2">
      <c r="A864" s="11">
        <v>1898</v>
      </c>
      <c r="B864" s="9">
        <v>21</v>
      </c>
      <c r="E864" s="11">
        <v>2137</v>
      </c>
      <c r="F864" s="9">
        <v>534</v>
      </c>
    </row>
    <row r="865" spans="1:6" x14ac:dyDescent="0.2">
      <c r="A865" s="11">
        <v>1899</v>
      </c>
      <c r="B865" s="9">
        <v>42</v>
      </c>
      <c r="E865" s="11">
        <v>2138</v>
      </c>
      <c r="F865" s="9">
        <v>12</v>
      </c>
    </row>
    <row r="866" spans="1:6" x14ac:dyDescent="0.2">
      <c r="A866" s="11">
        <v>1900</v>
      </c>
      <c r="B866" s="9">
        <v>54</v>
      </c>
      <c r="E866" s="11">
        <v>2139</v>
      </c>
      <c r="F866" s="9">
        <v>56</v>
      </c>
    </row>
    <row r="867" spans="1:6" x14ac:dyDescent="0.2">
      <c r="A867" s="11">
        <v>1921</v>
      </c>
      <c r="B867" s="9">
        <v>38</v>
      </c>
      <c r="E867" s="11">
        <v>2140</v>
      </c>
      <c r="F867" s="9">
        <v>11</v>
      </c>
    </row>
    <row r="868" spans="1:6" x14ac:dyDescent="0.2">
      <c r="A868" s="11">
        <v>1922</v>
      </c>
      <c r="B868" s="9">
        <v>64</v>
      </c>
      <c r="E868" s="11">
        <v>2141</v>
      </c>
      <c r="F868" s="9">
        <v>0</v>
      </c>
    </row>
    <row r="869" spans="1:6" x14ac:dyDescent="0.2">
      <c r="A869" s="11">
        <v>1923</v>
      </c>
      <c r="B869" s="9">
        <v>13</v>
      </c>
      <c r="E869" s="11">
        <v>2142</v>
      </c>
      <c r="F869" s="9">
        <v>12</v>
      </c>
    </row>
    <row r="870" spans="1:6" x14ac:dyDescent="0.2">
      <c r="A870" s="11">
        <v>1924</v>
      </c>
      <c r="B870" s="9">
        <v>33</v>
      </c>
      <c r="E870" s="11">
        <v>2143</v>
      </c>
      <c r="F870" s="9">
        <v>5</v>
      </c>
    </row>
    <row r="871" spans="1:6" x14ac:dyDescent="0.2">
      <c r="A871" s="11">
        <v>1925</v>
      </c>
      <c r="B871" s="9">
        <v>52</v>
      </c>
      <c r="E871" s="11">
        <v>2144</v>
      </c>
      <c r="F871" s="9">
        <v>24</v>
      </c>
    </row>
    <row r="872" spans="1:6" x14ac:dyDescent="0.2">
      <c r="A872" s="11">
        <v>1926</v>
      </c>
      <c r="B872" s="9">
        <v>107</v>
      </c>
      <c r="E872" s="11">
        <v>2145</v>
      </c>
      <c r="F872" s="9">
        <v>89</v>
      </c>
    </row>
    <row r="873" spans="1:6" x14ac:dyDescent="0.2">
      <c r="A873" s="11">
        <v>1927</v>
      </c>
      <c r="B873" s="9">
        <v>11</v>
      </c>
      <c r="E873" s="11">
        <v>2146</v>
      </c>
      <c r="F873" s="9">
        <v>1</v>
      </c>
    </row>
    <row r="874" spans="1:6" x14ac:dyDescent="0.2">
      <c r="A874" s="11">
        <v>1928</v>
      </c>
      <c r="B874" s="9">
        <v>34</v>
      </c>
      <c r="E874" s="11">
        <v>2147</v>
      </c>
      <c r="F874" s="9">
        <v>55</v>
      </c>
    </row>
    <row r="875" spans="1:6" x14ac:dyDescent="0.2">
      <c r="A875" s="11">
        <v>1929</v>
      </c>
      <c r="B875" s="9">
        <v>75</v>
      </c>
      <c r="E875" s="11">
        <v>2148</v>
      </c>
      <c r="F875" s="9">
        <v>2</v>
      </c>
    </row>
    <row r="876" spans="1:6" x14ac:dyDescent="0.2">
      <c r="A876" s="11">
        <v>1930</v>
      </c>
      <c r="B876" s="9">
        <v>26</v>
      </c>
      <c r="E876" s="11">
        <v>2149</v>
      </c>
      <c r="F876" s="9">
        <v>0</v>
      </c>
    </row>
    <row r="877" spans="1:6" x14ac:dyDescent="0.2">
      <c r="A877" s="11">
        <v>1931</v>
      </c>
      <c r="B877" s="9">
        <v>50</v>
      </c>
      <c r="E877" s="11">
        <v>2150</v>
      </c>
      <c r="F877" s="9">
        <v>4</v>
      </c>
    </row>
    <row r="878" spans="1:6" x14ac:dyDescent="0.2">
      <c r="A878" s="11">
        <v>1932</v>
      </c>
      <c r="B878" s="9">
        <v>80</v>
      </c>
      <c r="E878" s="11">
        <v>2151</v>
      </c>
      <c r="F878" s="9">
        <v>6</v>
      </c>
    </row>
    <row r="879" spans="1:6" x14ac:dyDescent="0.2">
      <c r="A879" s="11">
        <v>1933</v>
      </c>
      <c r="B879" s="9">
        <v>110</v>
      </c>
      <c r="E879" s="11">
        <v>2152</v>
      </c>
      <c r="F879" s="9">
        <v>4</v>
      </c>
    </row>
    <row r="880" spans="1:6" x14ac:dyDescent="0.2">
      <c r="A880" s="11">
        <v>1934</v>
      </c>
      <c r="B880" s="9">
        <v>77</v>
      </c>
      <c r="E880" s="11">
        <v>2153</v>
      </c>
      <c r="F880" s="9">
        <v>4</v>
      </c>
    </row>
    <row r="881" spans="1:6" x14ac:dyDescent="0.2">
      <c r="A881" s="11">
        <v>1935</v>
      </c>
      <c r="B881" s="9">
        <v>50</v>
      </c>
      <c r="E881" s="11">
        <v>2154</v>
      </c>
      <c r="F881" s="9">
        <v>2</v>
      </c>
    </row>
    <row r="882" spans="1:6" x14ac:dyDescent="0.2">
      <c r="A882" s="11">
        <v>1936</v>
      </c>
      <c r="B882" s="9">
        <v>145</v>
      </c>
      <c r="E882" s="11">
        <v>2155</v>
      </c>
      <c r="F882" s="9">
        <v>5</v>
      </c>
    </row>
    <row r="883" spans="1:6" x14ac:dyDescent="0.2">
      <c r="A883" s="11">
        <v>1937</v>
      </c>
      <c r="B883" s="9">
        <v>29</v>
      </c>
      <c r="E883" s="11">
        <v>2156</v>
      </c>
      <c r="F883" s="9">
        <v>83</v>
      </c>
    </row>
    <row r="884" spans="1:6" x14ac:dyDescent="0.2">
      <c r="A884" s="11">
        <v>1938</v>
      </c>
      <c r="B884" s="9">
        <v>114</v>
      </c>
      <c r="E884" s="11">
        <v>2157</v>
      </c>
      <c r="F884" s="9">
        <v>57</v>
      </c>
    </row>
    <row r="885" spans="1:6" x14ac:dyDescent="0.2">
      <c r="A885" s="11">
        <v>1939</v>
      </c>
      <c r="B885" s="9">
        <v>96</v>
      </c>
      <c r="E885" s="11">
        <v>2158</v>
      </c>
      <c r="F885" s="9">
        <v>311</v>
      </c>
    </row>
    <row r="886" spans="1:6" x14ac:dyDescent="0.2">
      <c r="A886" s="11">
        <v>1940</v>
      </c>
      <c r="B886" s="9">
        <v>31</v>
      </c>
      <c r="E886" s="11">
        <v>2159</v>
      </c>
      <c r="F886" s="9">
        <v>2</v>
      </c>
    </row>
    <row r="887" spans="1:6" x14ac:dyDescent="0.2">
      <c r="A887" s="11">
        <v>1941</v>
      </c>
      <c r="B887" s="9">
        <v>4883</v>
      </c>
      <c r="E887" s="11">
        <v>2160</v>
      </c>
      <c r="F887" s="9">
        <v>16</v>
      </c>
    </row>
    <row r="888" spans="1:6" x14ac:dyDescent="0.2">
      <c r="A888" s="11">
        <v>1942</v>
      </c>
      <c r="B888" s="9">
        <v>95</v>
      </c>
      <c r="E888" s="11">
        <v>2401</v>
      </c>
      <c r="F888" s="9">
        <v>9</v>
      </c>
    </row>
    <row r="889" spans="1:6" x14ac:dyDescent="0.2">
      <c r="A889" s="11">
        <v>1943</v>
      </c>
      <c r="B889" s="9">
        <v>2478</v>
      </c>
      <c r="E889" s="11">
        <v>2402</v>
      </c>
      <c r="F889" s="9">
        <v>1</v>
      </c>
    </row>
    <row r="890" spans="1:6" x14ac:dyDescent="0.2">
      <c r="A890" s="11">
        <v>1944</v>
      </c>
      <c r="B890" s="9">
        <v>1789</v>
      </c>
      <c r="E890" s="11">
        <v>2403</v>
      </c>
      <c r="F890" s="9">
        <v>12</v>
      </c>
    </row>
    <row r="891" spans="1:6" x14ac:dyDescent="0.2">
      <c r="A891" s="11">
        <v>1945</v>
      </c>
      <c r="B891" s="9">
        <v>680</v>
      </c>
      <c r="E891" s="11">
        <v>2404</v>
      </c>
      <c r="F891" s="9">
        <v>0</v>
      </c>
    </row>
    <row r="892" spans="1:6" x14ac:dyDescent="0.2">
      <c r="A892" s="11">
        <v>1946</v>
      </c>
      <c r="B892" s="9">
        <v>70</v>
      </c>
      <c r="E892" s="11">
        <v>2405</v>
      </c>
      <c r="F892" s="9">
        <v>20</v>
      </c>
    </row>
    <row r="893" spans="1:6" x14ac:dyDescent="0.2">
      <c r="A893" s="11">
        <v>1947</v>
      </c>
      <c r="B893" s="9">
        <v>23</v>
      </c>
      <c r="E893" s="11">
        <v>2406</v>
      </c>
      <c r="F893" s="9">
        <v>16</v>
      </c>
    </row>
    <row r="894" spans="1:6" x14ac:dyDescent="0.2">
      <c r="A894" s="11">
        <v>1948</v>
      </c>
      <c r="B894" s="9">
        <v>4245</v>
      </c>
      <c r="E894" s="11">
        <v>2407</v>
      </c>
      <c r="F894" s="9">
        <v>33</v>
      </c>
    </row>
    <row r="895" spans="1:6" x14ac:dyDescent="0.2">
      <c r="A895" s="11">
        <v>1949</v>
      </c>
      <c r="B895" s="9">
        <v>943</v>
      </c>
      <c r="E895" s="11">
        <v>2408</v>
      </c>
      <c r="F895" s="9">
        <v>2</v>
      </c>
    </row>
    <row r="896" spans="1:6" x14ac:dyDescent="0.2">
      <c r="A896" s="11">
        <v>1950</v>
      </c>
      <c r="B896" s="9">
        <v>1876</v>
      </c>
      <c r="E896" s="11">
        <v>2409</v>
      </c>
      <c r="F896" s="9">
        <v>6</v>
      </c>
    </row>
    <row r="897" spans="1:6" x14ac:dyDescent="0.2">
      <c r="A897" s="11">
        <v>1951</v>
      </c>
      <c r="B897" s="9">
        <v>834</v>
      </c>
      <c r="E897" s="11">
        <v>2410</v>
      </c>
      <c r="F897" s="9">
        <v>0</v>
      </c>
    </row>
    <row r="898" spans="1:6" x14ac:dyDescent="0.2">
      <c r="A898" s="11">
        <v>1952</v>
      </c>
      <c r="B898" s="9">
        <v>682</v>
      </c>
      <c r="E898" s="11">
        <v>2411</v>
      </c>
      <c r="F898" s="9">
        <v>3</v>
      </c>
    </row>
    <row r="899" spans="1:6" x14ac:dyDescent="0.2">
      <c r="A899" s="11">
        <v>1953</v>
      </c>
      <c r="B899" s="9">
        <v>147</v>
      </c>
      <c r="E899" s="11">
        <v>2412</v>
      </c>
      <c r="F899" s="9">
        <v>0</v>
      </c>
    </row>
    <row r="900" spans="1:6" x14ac:dyDescent="0.2">
      <c r="A900" s="11">
        <v>1954</v>
      </c>
      <c r="B900" s="9">
        <v>415</v>
      </c>
      <c r="E900" s="11">
        <v>2413</v>
      </c>
      <c r="F900" s="9">
        <v>3</v>
      </c>
    </row>
    <row r="901" spans="1:6" x14ac:dyDescent="0.2">
      <c r="A901" s="11">
        <v>1955</v>
      </c>
      <c r="B901" s="9">
        <v>290</v>
      </c>
      <c r="E901" s="11">
        <v>2414</v>
      </c>
      <c r="F901" s="9">
        <v>13</v>
      </c>
    </row>
    <row r="902" spans="1:6" x14ac:dyDescent="0.2">
      <c r="A902" s="11">
        <v>1956</v>
      </c>
      <c r="B902" s="9">
        <v>365</v>
      </c>
      <c r="E902" s="11">
        <v>2415</v>
      </c>
      <c r="F902" s="9">
        <v>6</v>
      </c>
    </row>
    <row r="903" spans="1:6" x14ac:dyDescent="0.2">
      <c r="A903" s="11">
        <v>1957</v>
      </c>
      <c r="B903" s="9">
        <v>660</v>
      </c>
      <c r="E903" s="11">
        <v>2416</v>
      </c>
      <c r="F903" s="9">
        <v>1</v>
      </c>
    </row>
    <row r="904" spans="1:6" x14ac:dyDescent="0.2">
      <c r="A904" s="11">
        <v>1958</v>
      </c>
      <c r="B904" s="9">
        <v>1356</v>
      </c>
      <c r="E904" s="11">
        <v>2417</v>
      </c>
      <c r="F904" s="9">
        <v>0</v>
      </c>
    </row>
    <row r="905" spans="1:6" x14ac:dyDescent="0.2">
      <c r="A905" s="11">
        <v>1959</v>
      </c>
      <c r="B905" s="9">
        <v>424</v>
      </c>
      <c r="E905" s="11">
        <v>2418</v>
      </c>
      <c r="F905" s="9">
        <v>5</v>
      </c>
    </row>
    <row r="906" spans="1:6" x14ac:dyDescent="0.2">
      <c r="A906" s="11">
        <v>1960</v>
      </c>
      <c r="B906" s="9">
        <v>33</v>
      </c>
      <c r="E906" s="11">
        <v>2419</v>
      </c>
      <c r="F906" s="9">
        <v>0</v>
      </c>
    </row>
    <row r="907" spans="1:6" x14ac:dyDescent="0.2">
      <c r="A907" s="11">
        <v>1961</v>
      </c>
      <c r="B907" s="9">
        <v>1633</v>
      </c>
      <c r="E907" s="11">
        <v>2420</v>
      </c>
      <c r="F907" s="9">
        <v>36</v>
      </c>
    </row>
    <row r="908" spans="1:6" x14ac:dyDescent="0.2">
      <c r="A908" s="11">
        <v>1962</v>
      </c>
      <c r="B908" s="9">
        <v>306</v>
      </c>
      <c r="E908" s="11">
        <v>2421</v>
      </c>
      <c r="F908" s="9">
        <v>1</v>
      </c>
    </row>
    <row r="909" spans="1:6" x14ac:dyDescent="0.2">
      <c r="A909" s="11">
        <v>1963</v>
      </c>
      <c r="B909" s="9">
        <v>205</v>
      </c>
      <c r="E909" s="11">
        <v>2422</v>
      </c>
      <c r="F909" s="9">
        <v>1</v>
      </c>
    </row>
    <row r="910" spans="1:6" x14ac:dyDescent="0.2">
      <c r="A910" s="11">
        <v>1964</v>
      </c>
      <c r="B910" s="9">
        <v>1281</v>
      </c>
      <c r="E910" s="11">
        <v>2423</v>
      </c>
      <c r="F910" s="9">
        <v>1</v>
      </c>
    </row>
    <row r="911" spans="1:6" x14ac:dyDescent="0.2">
      <c r="A911" s="11">
        <v>1965</v>
      </c>
      <c r="B911" s="9">
        <v>103</v>
      </c>
      <c r="E911" s="11">
        <v>2424</v>
      </c>
      <c r="F911" s="9">
        <v>9</v>
      </c>
    </row>
    <row r="912" spans="1:6" x14ac:dyDescent="0.2">
      <c r="A912" s="11">
        <v>1966</v>
      </c>
      <c r="B912" s="9">
        <v>1513</v>
      </c>
      <c r="E912" s="11">
        <v>2425</v>
      </c>
      <c r="F912" s="9">
        <v>1</v>
      </c>
    </row>
    <row r="913" spans="1:6" x14ac:dyDescent="0.2">
      <c r="A913" s="11">
        <v>1967</v>
      </c>
      <c r="B913" s="9">
        <v>405</v>
      </c>
      <c r="E913" s="11">
        <v>2426</v>
      </c>
      <c r="F913" s="9">
        <v>0</v>
      </c>
    </row>
    <row r="914" spans="1:6" x14ac:dyDescent="0.2">
      <c r="A914" s="11">
        <v>1968</v>
      </c>
      <c r="B914" s="9">
        <v>510</v>
      </c>
      <c r="E914" s="11">
        <v>2427</v>
      </c>
      <c r="F914" s="9">
        <v>1</v>
      </c>
    </row>
    <row r="915" spans="1:6" x14ac:dyDescent="0.2">
      <c r="A915" s="11">
        <v>1969</v>
      </c>
      <c r="B915" s="9">
        <v>1887</v>
      </c>
      <c r="E915" s="11">
        <v>2428</v>
      </c>
      <c r="F915" s="9">
        <v>1</v>
      </c>
    </row>
    <row r="916" spans="1:6" x14ac:dyDescent="0.2">
      <c r="A916" s="11">
        <v>1970</v>
      </c>
      <c r="B916" s="9">
        <v>701</v>
      </c>
      <c r="E916" s="11">
        <v>2429</v>
      </c>
      <c r="F916" s="9">
        <v>4</v>
      </c>
    </row>
    <row r="917" spans="1:6" x14ac:dyDescent="0.2">
      <c r="A917" s="11">
        <v>1971</v>
      </c>
      <c r="B917" s="9">
        <v>3863</v>
      </c>
      <c r="E917" s="11">
        <v>2430</v>
      </c>
      <c r="F917" s="9">
        <v>2</v>
      </c>
    </row>
    <row r="918" spans="1:6" x14ac:dyDescent="0.2">
      <c r="A918" s="11">
        <v>1972</v>
      </c>
      <c r="B918" s="9">
        <v>238</v>
      </c>
      <c r="E918" s="11">
        <v>2431</v>
      </c>
      <c r="F918" s="9">
        <v>2</v>
      </c>
    </row>
    <row r="919" spans="1:6" x14ac:dyDescent="0.2">
      <c r="A919" s="11">
        <v>1973</v>
      </c>
      <c r="B919" s="9">
        <v>2051</v>
      </c>
      <c r="E919" s="11">
        <v>2432</v>
      </c>
      <c r="F919" s="9">
        <v>2</v>
      </c>
    </row>
    <row r="920" spans="1:6" x14ac:dyDescent="0.2">
      <c r="A920" s="11">
        <v>1974</v>
      </c>
      <c r="B920" s="9">
        <v>402</v>
      </c>
      <c r="E920" s="11">
        <v>2433</v>
      </c>
      <c r="F920" s="9">
        <v>0</v>
      </c>
    </row>
    <row r="921" spans="1:6" x14ac:dyDescent="0.2">
      <c r="A921" s="11">
        <v>1975</v>
      </c>
      <c r="B921" s="9">
        <v>253</v>
      </c>
      <c r="E921" s="11">
        <v>2434</v>
      </c>
      <c r="F921" s="9">
        <v>2</v>
      </c>
    </row>
    <row r="922" spans="1:6" x14ac:dyDescent="0.2">
      <c r="A922" s="11">
        <v>1976</v>
      </c>
      <c r="B922" s="9">
        <v>473</v>
      </c>
      <c r="E922" s="11">
        <v>2435</v>
      </c>
      <c r="F922" s="9">
        <v>4</v>
      </c>
    </row>
    <row r="923" spans="1:6" x14ac:dyDescent="0.2">
      <c r="A923" s="11">
        <v>1977</v>
      </c>
      <c r="B923" s="9">
        <v>821</v>
      </c>
      <c r="E923" s="11">
        <v>2436</v>
      </c>
      <c r="F923" s="9">
        <v>2</v>
      </c>
    </row>
    <row r="924" spans="1:6" x14ac:dyDescent="0.2">
      <c r="A924" s="11">
        <v>1978</v>
      </c>
      <c r="B924" s="9">
        <v>388</v>
      </c>
      <c r="E924" s="11">
        <v>2437</v>
      </c>
      <c r="F924" s="9">
        <v>0</v>
      </c>
    </row>
    <row r="925" spans="1:6" x14ac:dyDescent="0.2">
      <c r="A925" s="11">
        <v>1979</v>
      </c>
      <c r="B925" s="9">
        <v>813</v>
      </c>
      <c r="E925" s="11">
        <v>2438</v>
      </c>
      <c r="F925" s="9">
        <v>1</v>
      </c>
    </row>
    <row r="926" spans="1:6" x14ac:dyDescent="0.2">
      <c r="A926" s="11">
        <v>1980</v>
      </c>
      <c r="B926" s="9">
        <v>1945</v>
      </c>
      <c r="E926" s="11">
        <v>2439</v>
      </c>
      <c r="F926" s="9">
        <v>0</v>
      </c>
    </row>
    <row r="927" spans="1:6" x14ac:dyDescent="0.2">
      <c r="A927" s="11">
        <v>2001</v>
      </c>
      <c r="B927" s="9">
        <v>1637</v>
      </c>
      <c r="E927" s="11">
        <v>2440</v>
      </c>
      <c r="F927" s="9">
        <v>2</v>
      </c>
    </row>
    <row r="928" spans="1:6" x14ac:dyDescent="0.2">
      <c r="A928" s="11">
        <v>2002</v>
      </c>
      <c r="B928" s="9">
        <v>1375</v>
      </c>
      <c r="E928" s="11">
        <v>2501</v>
      </c>
      <c r="F928" s="9">
        <v>7</v>
      </c>
    </row>
    <row r="929" spans="1:6" x14ac:dyDescent="0.2">
      <c r="A929" s="11">
        <v>2003</v>
      </c>
      <c r="B929" s="9">
        <v>17</v>
      </c>
      <c r="E929" s="11">
        <v>2502</v>
      </c>
      <c r="F929" s="9">
        <v>5</v>
      </c>
    </row>
    <row r="930" spans="1:6" x14ac:dyDescent="0.2">
      <c r="A930" s="11">
        <v>2004</v>
      </c>
      <c r="B930" s="9">
        <v>354</v>
      </c>
      <c r="E930" s="11">
        <v>2503</v>
      </c>
      <c r="F930" s="9">
        <v>0</v>
      </c>
    </row>
    <row r="931" spans="1:6" x14ac:dyDescent="0.2">
      <c r="A931" s="11">
        <v>2005</v>
      </c>
      <c r="B931" s="9">
        <v>191</v>
      </c>
      <c r="E931" s="11">
        <v>2504</v>
      </c>
      <c r="F931" s="9">
        <v>0</v>
      </c>
    </row>
    <row r="932" spans="1:6" x14ac:dyDescent="0.2">
      <c r="A932" s="11">
        <v>2006</v>
      </c>
      <c r="B932" s="9">
        <v>303</v>
      </c>
      <c r="E932" s="11">
        <v>2505</v>
      </c>
      <c r="F932" s="9">
        <v>0</v>
      </c>
    </row>
    <row r="933" spans="1:6" x14ac:dyDescent="0.2">
      <c r="A933" s="11">
        <v>2007</v>
      </c>
      <c r="B933" s="9">
        <v>137</v>
      </c>
      <c r="E933" s="11">
        <v>2506</v>
      </c>
      <c r="F933" s="9">
        <v>2</v>
      </c>
    </row>
    <row r="934" spans="1:6" x14ac:dyDescent="0.2">
      <c r="A934" s="11">
        <v>2008</v>
      </c>
      <c r="B934" s="9">
        <v>41</v>
      </c>
      <c r="E934" s="11">
        <v>2507</v>
      </c>
      <c r="F934" s="9">
        <v>0</v>
      </c>
    </row>
    <row r="935" spans="1:6" x14ac:dyDescent="0.2">
      <c r="A935" s="11">
        <v>2009</v>
      </c>
      <c r="B935" s="9">
        <v>398</v>
      </c>
      <c r="E935" s="11">
        <v>2508</v>
      </c>
      <c r="F935" s="9">
        <v>0</v>
      </c>
    </row>
    <row r="936" spans="1:6" x14ac:dyDescent="0.2">
      <c r="A936" s="11">
        <v>2010</v>
      </c>
      <c r="B936" s="9">
        <v>1737</v>
      </c>
      <c r="E936" s="11">
        <v>2509</v>
      </c>
      <c r="F936" s="9">
        <v>28</v>
      </c>
    </row>
    <row r="937" spans="1:6" x14ac:dyDescent="0.2">
      <c r="A937" s="11">
        <v>2011</v>
      </c>
      <c r="B937" s="9">
        <v>971</v>
      </c>
      <c r="E937" s="11">
        <v>2510</v>
      </c>
      <c r="F937" s="9">
        <v>2</v>
      </c>
    </row>
    <row r="938" spans="1:6" x14ac:dyDescent="0.2">
      <c r="A938" s="11">
        <v>2012</v>
      </c>
      <c r="B938" s="9">
        <v>183</v>
      </c>
      <c r="E938" s="11">
        <v>2511</v>
      </c>
      <c r="F938" s="9">
        <v>0</v>
      </c>
    </row>
    <row r="939" spans="1:6" x14ac:dyDescent="0.2">
      <c r="A939" s="11">
        <v>2013</v>
      </c>
      <c r="B939" s="9">
        <v>4562</v>
      </c>
      <c r="E939" s="11">
        <v>2512</v>
      </c>
      <c r="F939" s="9">
        <v>0</v>
      </c>
    </row>
    <row r="940" spans="1:6" x14ac:dyDescent="0.2">
      <c r="A940" s="11">
        <v>2014</v>
      </c>
      <c r="B940" s="9">
        <v>26457</v>
      </c>
      <c r="E940" s="11">
        <v>2513</v>
      </c>
      <c r="F940" s="9">
        <v>0</v>
      </c>
    </row>
    <row r="941" spans="1:6" x14ac:dyDescent="0.2">
      <c r="A941" s="11">
        <v>2015</v>
      </c>
      <c r="B941" s="9">
        <v>162</v>
      </c>
      <c r="E941" s="11">
        <v>2514</v>
      </c>
      <c r="F941" s="9">
        <v>4</v>
      </c>
    </row>
    <row r="942" spans="1:6" x14ac:dyDescent="0.2">
      <c r="A942" s="11">
        <v>2016</v>
      </c>
      <c r="B942" s="9">
        <v>479</v>
      </c>
      <c r="E942" s="11">
        <v>2515</v>
      </c>
      <c r="F942" s="9">
        <v>12</v>
      </c>
    </row>
    <row r="943" spans="1:6" x14ac:dyDescent="0.2">
      <c r="A943" s="11">
        <v>2017</v>
      </c>
      <c r="B943" s="9">
        <v>426</v>
      </c>
      <c r="E943" s="11">
        <v>2516</v>
      </c>
      <c r="F943" s="9">
        <v>0</v>
      </c>
    </row>
    <row r="944" spans="1:6" x14ac:dyDescent="0.2">
      <c r="A944" s="11">
        <v>2018</v>
      </c>
      <c r="B944" s="9">
        <v>450</v>
      </c>
      <c r="E944" s="11">
        <v>2517</v>
      </c>
      <c r="F944" s="9">
        <v>33</v>
      </c>
    </row>
    <row r="945" spans="1:6" x14ac:dyDescent="0.2">
      <c r="A945" s="11">
        <v>2019</v>
      </c>
      <c r="B945" s="9">
        <v>1780</v>
      </c>
      <c r="E945" s="11">
        <v>2518</v>
      </c>
      <c r="F945" s="9">
        <v>0</v>
      </c>
    </row>
    <row r="946" spans="1:6" x14ac:dyDescent="0.2">
      <c r="A946" s="11">
        <v>2020</v>
      </c>
      <c r="B946" s="9">
        <v>122</v>
      </c>
      <c r="E946" s="11">
        <v>2519</v>
      </c>
      <c r="F946" s="9">
        <v>4</v>
      </c>
    </row>
    <row r="947" spans="1:6" x14ac:dyDescent="0.2">
      <c r="A947" s="11">
        <v>2021</v>
      </c>
      <c r="B947" s="9">
        <v>95</v>
      </c>
      <c r="E947" s="11">
        <v>2520</v>
      </c>
      <c r="F947" s="9">
        <v>0</v>
      </c>
    </row>
    <row r="948" spans="1:6" x14ac:dyDescent="0.2">
      <c r="A948" s="11">
        <v>2022</v>
      </c>
      <c r="B948" s="9">
        <v>325</v>
      </c>
      <c r="E948" s="11">
        <v>2581</v>
      </c>
      <c r="F948" s="9">
        <v>11</v>
      </c>
    </row>
    <row r="949" spans="1:6" x14ac:dyDescent="0.2">
      <c r="A949" s="11">
        <v>2023</v>
      </c>
      <c r="B949" s="9">
        <v>353</v>
      </c>
      <c r="E949" s="11">
        <v>2582</v>
      </c>
      <c r="F949" s="9">
        <v>1</v>
      </c>
    </row>
    <row r="950" spans="1:6" x14ac:dyDescent="0.2">
      <c r="A950" s="11">
        <v>2024</v>
      </c>
      <c r="B950" s="9">
        <v>105</v>
      </c>
      <c r="E950" s="11">
        <v>2583</v>
      </c>
      <c r="F950" s="9">
        <v>5</v>
      </c>
    </row>
    <row r="951" spans="1:6" x14ac:dyDescent="0.2">
      <c r="A951" s="11">
        <v>2025</v>
      </c>
      <c r="B951" s="9">
        <v>729</v>
      </c>
      <c r="E951" s="11">
        <v>2584</v>
      </c>
      <c r="F951" s="9">
        <v>0</v>
      </c>
    </row>
    <row r="952" spans="1:6" x14ac:dyDescent="0.2">
      <c r="A952" s="11">
        <v>2026</v>
      </c>
      <c r="B952" s="9">
        <v>454</v>
      </c>
      <c r="E952" s="11">
        <v>2585</v>
      </c>
      <c r="F952" s="9">
        <v>1</v>
      </c>
    </row>
    <row r="953" spans="1:6" x14ac:dyDescent="0.2">
      <c r="A953" s="11">
        <v>2027</v>
      </c>
      <c r="B953" s="9">
        <v>539</v>
      </c>
      <c r="E953" s="11">
        <v>2586</v>
      </c>
      <c r="F953" s="9">
        <v>1</v>
      </c>
    </row>
    <row r="954" spans="1:6" x14ac:dyDescent="0.2">
      <c r="A954" s="11">
        <v>2028</v>
      </c>
      <c r="B954" s="9">
        <v>79</v>
      </c>
      <c r="E954" s="11">
        <v>2587</v>
      </c>
      <c r="F954" s="9">
        <v>6</v>
      </c>
    </row>
    <row r="955" spans="1:6" x14ac:dyDescent="0.2">
      <c r="A955" s="11">
        <v>2029</v>
      </c>
      <c r="B955" s="9">
        <v>94</v>
      </c>
      <c r="E955" s="11">
        <v>2588</v>
      </c>
      <c r="F955" s="9">
        <v>8</v>
      </c>
    </row>
    <row r="956" spans="1:6" x14ac:dyDescent="0.2">
      <c r="A956" s="11">
        <v>2030</v>
      </c>
      <c r="B956" s="9">
        <v>625</v>
      </c>
      <c r="E956" s="11">
        <v>2589</v>
      </c>
      <c r="F956" s="9">
        <v>1</v>
      </c>
    </row>
    <row r="957" spans="1:6" x14ac:dyDescent="0.2">
      <c r="A957" s="11">
        <v>2031</v>
      </c>
      <c r="B957" s="9">
        <v>508</v>
      </c>
      <c r="E957" s="11">
        <v>2590</v>
      </c>
      <c r="F957" s="9">
        <v>0</v>
      </c>
    </row>
    <row r="958" spans="1:6" x14ac:dyDescent="0.2">
      <c r="A958" s="11">
        <v>2032</v>
      </c>
      <c r="B958" s="9">
        <v>531</v>
      </c>
      <c r="E958" s="11">
        <v>2591</v>
      </c>
      <c r="F958" s="9">
        <v>2</v>
      </c>
    </row>
    <row r="959" spans="1:6" x14ac:dyDescent="0.2">
      <c r="A959" s="11">
        <v>2033</v>
      </c>
      <c r="B959" s="9">
        <v>158</v>
      </c>
      <c r="E959" s="11">
        <v>2592</v>
      </c>
      <c r="F959" s="9">
        <v>1</v>
      </c>
    </row>
    <row r="960" spans="1:6" x14ac:dyDescent="0.2">
      <c r="A960" s="11">
        <v>2034</v>
      </c>
      <c r="B960" s="9">
        <v>508</v>
      </c>
      <c r="E960" s="11">
        <v>2593</v>
      </c>
      <c r="F960" s="9">
        <v>0</v>
      </c>
    </row>
    <row r="961" spans="1:6" x14ac:dyDescent="0.2">
      <c r="A961" s="11">
        <v>2035</v>
      </c>
      <c r="B961" s="9">
        <v>644</v>
      </c>
      <c r="E961" s="11">
        <v>2594</v>
      </c>
      <c r="F961" s="9">
        <v>1</v>
      </c>
    </row>
    <row r="962" spans="1:6" x14ac:dyDescent="0.2">
      <c r="A962" s="11">
        <v>2036</v>
      </c>
      <c r="B962" s="9">
        <v>848</v>
      </c>
      <c r="E962" s="11">
        <v>2595</v>
      </c>
      <c r="F962" s="9">
        <v>19</v>
      </c>
    </row>
    <row r="963" spans="1:6" x14ac:dyDescent="0.2">
      <c r="A963" s="11">
        <v>2037</v>
      </c>
      <c r="B963" s="9">
        <v>429</v>
      </c>
      <c r="E963" s="11">
        <v>2596</v>
      </c>
      <c r="F963" s="9">
        <v>27</v>
      </c>
    </row>
    <row r="964" spans="1:6" x14ac:dyDescent="0.2">
      <c r="A964" s="11">
        <v>2038</v>
      </c>
      <c r="B964" s="9">
        <v>204</v>
      </c>
      <c r="E964" s="11">
        <v>2597</v>
      </c>
      <c r="F964" s="9">
        <v>7</v>
      </c>
    </row>
    <row r="965" spans="1:6" x14ac:dyDescent="0.2">
      <c r="A965" s="11">
        <v>2039</v>
      </c>
      <c r="B965" s="9">
        <v>379</v>
      </c>
      <c r="E965" s="11">
        <v>2598</v>
      </c>
      <c r="F965" s="9">
        <v>14</v>
      </c>
    </row>
    <row r="966" spans="1:6" x14ac:dyDescent="0.2">
      <c r="A966" s="11">
        <v>2040</v>
      </c>
      <c r="B966" s="9">
        <v>271</v>
      </c>
      <c r="E966" s="11">
        <v>2599</v>
      </c>
      <c r="F966" s="9">
        <v>5</v>
      </c>
    </row>
    <row r="967" spans="1:6" x14ac:dyDescent="0.2">
      <c r="A967" s="11">
        <v>2041</v>
      </c>
      <c r="B967" s="9">
        <v>120</v>
      </c>
      <c r="E967" s="11">
        <v>2600</v>
      </c>
      <c r="F967" s="9">
        <v>30</v>
      </c>
    </row>
    <row r="968" spans="1:6" x14ac:dyDescent="0.2">
      <c r="A968" s="11">
        <v>2042</v>
      </c>
      <c r="B968" s="9">
        <v>140</v>
      </c>
      <c r="E968" s="11">
        <v>2641</v>
      </c>
      <c r="F968" s="9">
        <v>1</v>
      </c>
    </row>
    <row r="969" spans="1:6" x14ac:dyDescent="0.2">
      <c r="A969" s="11">
        <v>2043</v>
      </c>
      <c r="B969" s="9">
        <v>193</v>
      </c>
      <c r="E969" s="11">
        <v>2642</v>
      </c>
      <c r="F969" s="9">
        <v>0</v>
      </c>
    </row>
    <row r="970" spans="1:6" x14ac:dyDescent="0.2">
      <c r="A970" s="11">
        <v>2044</v>
      </c>
      <c r="B970" s="9">
        <v>180</v>
      </c>
      <c r="E970" s="11">
        <v>2670</v>
      </c>
      <c r="F970" s="9">
        <v>60</v>
      </c>
    </row>
    <row r="971" spans="1:6" x14ac:dyDescent="0.2">
      <c r="A971" s="11">
        <v>2045</v>
      </c>
      <c r="B971" s="9">
        <v>263</v>
      </c>
      <c r="E971" s="11">
        <v>2671</v>
      </c>
      <c r="F971" s="9">
        <v>84</v>
      </c>
    </row>
    <row r="972" spans="1:6" x14ac:dyDescent="0.2">
      <c r="A972" s="11">
        <v>2046</v>
      </c>
      <c r="B972" s="9">
        <v>217</v>
      </c>
      <c r="E972" s="11">
        <v>2672</v>
      </c>
      <c r="F972" s="9">
        <v>47</v>
      </c>
    </row>
    <row r="973" spans="1:6" x14ac:dyDescent="0.2">
      <c r="A973" s="11">
        <v>2047</v>
      </c>
      <c r="B973" s="9">
        <v>443</v>
      </c>
      <c r="E973" s="11">
        <v>2673</v>
      </c>
      <c r="F973" s="9">
        <v>66</v>
      </c>
    </row>
    <row r="974" spans="1:6" x14ac:dyDescent="0.2">
      <c r="A974" s="11">
        <v>2048</v>
      </c>
      <c r="B974" s="9">
        <v>1373</v>
      </c>
      <c r="E974" s="11">
        <v>2674</v>
      </c>
      <c r="F974" s="9">
        <v>171</v>
      </c>
    </row>
    <row r="975" spans="1:6" x14ac:dyDescent="0.2">
      <c r="A975" s="11">
        <v>2049</v>
      </c>
      <c r="B975" s="9">
        <v>742</v>
      </c>
      <c r="E975" s="11">
        <v>2675</v>
      </c>
      <c r="F975" s="9">
        <v>29</v>
      </c>
    </row>
    <row r="976" spans="1:6" x14ac:dyDescent="0.2">
      <c r="A976" s="11">
        <v>2050</v>
      </c>
      <c r="B976" s="9">
        <v>170</v>
      </c>
      <c r="E976" s="11">
        <v>2676</v>
      </c>
      <c r="F976" s="9">
        <v>9</v>
      </c>
    </row>
    <row r="977" spans="1:6" x14ac:dyDescent="0.2">
      <c r="A977" s="11">
        <v>2051</v>
      </c>
      <c r="B977" s="9">
        <v>242</v>
      </c>
      <c r="E977" s="11">
        <v>2677</v>
      </c>
      <c r="F977" s="9">
        <v>27</v>
      </c>
    </row>
    <row r="978" spans="1:6" x14ac:dyDescent="0.2">
      <c r="A978" s="11">
        <v>2052</v>
      </c>
      <c r="B978" s="9">
        <v>541</v>
      </c>
      <c r="E978" s="11">
        <v>2678</v>
      </c>
      <c r="F978" s="9">
        <v>2</v>
      </c>
    </row>
    <row r="979" spans="1:6" x14ac:dyDescent="0.2">
      <c r="A979" s="11">
        <v>2053</v>
      </c>
      <c r="B979" s="9">
        <v>121</v>
      </c>
      <c r="E979" s="11">
        <v>2679</v>
      </c>
      <c r="F979" s="9">
        <v>3</v>
      </c>
    </row>
    <row r="980" spans="1:6" x14ac:dyDescent="0.2">
      <c r="A980" s="11">
        <v>2054</v>
      </c>
      <c r="B980" s="9">
        <v>621</v>
      </c>
      <c r="E980" s="11">
        <v>2680</v>
      </c>
      <c r="F980" s="9">
        <v>4</v>
      </c>
    </row>
    <row r="981" spans="1:6" x14ac:dyDescent="0.2">
      <c r="A981" s="11">
        <v>2055</v>
      </c>
      <c r="B981" s="9">
        <v>101</v>
      </c>
      <c r="E981" s="11">
        <v>2681</v>
      </c>
      <c r="F981" s="9">
        <v>2</v>
      </c>
    </row>
    <row r="982" spans="1:6" x14ac:dyDescent="0.2">
      <c r="A982" s="11">
        <v>2056</v>
      </c>
      <c r="B982" s="9">
        <v>554</v>
      </c>
      <c r="E982" s="11">
        <v>2682</v>
      </c>
      <c r="F982" s="9">
        <v>20</v>
      </c>
    </row>
    <row r="983" spans="1:6" x14ac:dyDescent="0.2">
      <c r="A983" s="11">
        <v>2057</v>
      </c>
      <c r="B983" s="9">
        <v>666</v>
      </c>
      <c r="E983" s="11">
        <v>2683</v>
      </c>
      <c r="F983" s="9">
        <v>3</v>
      </c>
    </row>
    <row r="984" spans="1:6" x14ac:dyDescent="0.2">
      <c r="A984" s="11">
        <v>2058</v>
      </c>
      <c r="B984" s="9">
        <v>410</v>
      </c>
      <c r="E984" s="11">
        <v>2684</v>
      </c>
      <c r="F984" s="9">
        <v>4</v>
      </c>
    </row>
    <row r="985" spans="1:6" x14ac:dyDescent="0.2">
      <c r="A985" s="11">
        <v>2059</v>
      </c>
      <c r="B985" s="9">
        <v>375</v>
      </c>
      <c r="E985" s="11">
        <v>2685</v>
      </c>
      <c r="F985" s="9">
        <v>1</v>
      </c>
    </row>
    <row r="986" spans="1:6" x14ac:dyDescent="0.2">
      <c r="A986" s="11">
        <v>2060</v>
      </c>
      <c r="B986" s="9">
        <v>1364</v>
      </c>
      <c r="E986" s="11">
        <v>2686</v>
      </c>
      <c r="F986" s="9">
        <v>0</v>
      </c>
    </row>
    <row r="987" spans="1:6" x14ac:dyDescent="0.2">
      <c r="A987" s="11">
        <v>2061</v>
      </c>
      <c r="B987" s="9">
        <v>35</v>
      </c>
      <c r="E987" s="11">
        <v>2687</v>
      </c>
      <c r="F987" s="9">
        <v>0</v>
      </c>
    </row>
    <row r="988" spans="1:6" x14ac:dyDescent="0.2">
      <c r="A988" s="11">
        <v>2062</v>
      </c>
      <c r="B988" s="9">
        <v>203</v>
      </c>
      <c r="E988" s="11">
        <v>2688</v>
      </c>
      <c r="F988" s="9">
        <v>14</v>
      </c>
    </row>
    <row r="989" spans="1:6" x14ac:dyDescent="0.2">
      <c r="A989" s="11">
        <v>2063</v>
      </c>
      <c r="B989" s="9">
        <v>49</v>
      </c>
      <c r="E989" s="11">
        <v>2689</v>
      </c>
      <c r="F989" s="9">
        <v>1</v>
      </c>
    </row>
    <row r="990" spans="1:6" x14ac:dyDescent="0.2">
      <c r="A990" s="11">
        <v>2064</v>
      </c>
      <c r="B990" s="9">
        <v>5812</v>
      </c>
      <c r="E990" s="11">
        <v>2690</v>
      </c>
      <c r="F990" s="9">
        <v>118</v>
      </c>
    </row>
    <row r="991" spans="1:6" x14ac:dyDescent="0.2">
      <c r="A991" s="11">
        <v>2065</v>
      </c>
      <c r="B991" s="9">
        <v>1556</v>
      </c>
      <c r="E991" s="11">
        <v>2691</v>
      </c>
      <c r="F991" s="9">
        <v>2</v>
      </c>
    </row>
    <row r="992" spans="1:6" x14ac:dyDescent="0.2">
      <c r="A992" s="11">
        <v>2066</v>
      </c>
      <c r="B992" s="9">
        <v>65</v>
      </c>
      <c r="E992" s="11">
        <v>2692</v>
      </c>
      <c r="F992" s="9">
        <v>1</v>
      </c>
    </row>
    <row r="993" spans="1:6" x14ac:dyDescent="0.2">
      <c r="A993" s="11">
        <v>2067</v>
      </c>
      <c r="B993" s="9">
        <v>10</v>
      </c>
      <c r="E993" s="11">
        <v>2693</v>
      </c>
      <c r="F993" s="9">
        <v>3</v>
      </c>
    </row>
    <row r="994" spans="1:6" x14ac:dyDescent="0.2">
      <c r="A994" s="11">
        <v>2068</v>
      </c>
      <c r="B994" s="9">
        <v>76</v>
      </c>
      <c r="E994" s="11">
        <v>2694</v>
      </c>
      <c r="F994" s="9">
        <v>1</v>
      </c>
    </row>
    <row r="995" spans="1:6" x14ac:dyDescent="0.2">
      <c r="A995" s="11">
        <v>2069</v>
      </c>
      <c r="B995" s="9">
        <v>263</v>
      </c>
      <c r="E995" s="11">
        <v>2695</v>
      </c>
      <c r="F995" s="9">
        <v>3</v>
      </c>
    </row>
    <row r="996" spans="1:6" x14ac:dyDescent="0.2">
      <c r="A996" s="11">
        <v>2070</v>
      </c>
      <c r="B996" s="9">
        <v>1530</v>
      </c>
      <c r="E996" s="11">
        <v>2696</v>
      </c>
      <c r="F996" s="9">
        <v>38</v>
      </c>
    </row>
    <row r="997" spans="1:6" x14ac:dyDescent="0.2">
      <c r="A997" s="11">
        <v>2071</v>
      </c>
      <c r="B997" s="9">
        <v>278</v>
      </c>
      <c r="E997" s="11">
        <v>2697</v>
      </c>
      <c r="F997" s="9">
        <v>52</v>
      </c>
    </row>
    <row r="998" spans="1:6" x14ac:dyDescent="0.2">
      <c r="A998" s="11">
        <v>2072</v>
      </c>
      <c r="B998" s="9">
        <v>350</v>
      </c>
      <c r="E998" s="11">
        <v>2698</v>
      </c>
      <c r="F998" s="9">
        <v>2</v>
      </c>
    </row>
    <row r="999" spans="1:6" x14ac:dyDescent="0.2">
      <c r="A999" s="11">
        <v>2073</v>
      </c>
      <c r="B999" s="9">
        <v>470</v>
      </c>
      <c r="E999" s="11">
        <v>2699</v>
      </c>
      <c r="F999" s="9">
        <v>0</v>
      </c>
    </row>
    <row r="1000" spans="1:6" x14ac:dyDescent="0.2">
      <c r="A1000" s="11">
        <v>2074</v>
      </c>
      <c r="B1000" s="9">
        <v>3</v>
      </c>
      <c r="E1000" s="11">
        <v>2700</v>
      </c>
      <c r="F1000" s="9">
        <v>4</v>
      </c>
    </row>
    <row r="1001" spans="1:6" x14ac:dyDescent="0.2">
      <c r="A1001" s="11">
        <v>2075</v>
      </c>
      <c r="B1001" s="9">
        <v>8200</v>
      </c>
      <c r="E1001" s="11">
        <v>2741</v>
      </c>
      <c r="F1001" s="9">
        <v>4</v>
      </c>
    </row>
    <row r="1002" spans="1:6" x14ac:dyDescent="0.2">
      <c r="A1002" s="11">
        <v>2076</v>
      </c>
      <c r="B1002" s="9">
        <v>8359</v>
      </c>
      <c r="E1002" s="11">
        <v>2742</v>
      </c>
      <c r="F1002" s="9">
        <v>18</v>
      </c>
    </row>
    <row r="1003" spans="1:6" x14ac:dyDescent="0.2">
      <c r="A1003" s="11">
        <v>2077</v>
      </c>
      <c r="B1003" s="9">
        <v>188</v>
      </c>
      <c r="E1003" s="11">
        <v>2743</v>
      </c>
      <c r="F1003" s="9">
        <v>0</v>
      </c>
    </row>
    <row r="1004" spans="1:6" x14ac:dyDescent="0.2">
      <c r="A1004" s="11">
        <v>2078</v>
      </c>
      <c r="B1004" s="9">
        <v>48</v>
      </c>
      <c r="E1004" s="11">
        <v>2744</v>
      </c>
      <c r="F1004" s="9">
        <v>22</v>
      </c>
    </row>
    <row r="1005" spans="1:6" x14ac:dyDescent="0.2">
      <c r="A1005" s="11">
        <v>2079</v>
      </c>
      <c r="B1005" s="9">
        <v>607</v>
      </c>
      <c r="E1005" s="11">
        <v>2745</v>
      </c>
      <c r="F1005" s="9">
        <v>49</v>
      </c>
    </row>
    <row r="1006" spans="1:6" x14ac:dyDescent="0.2">
      <c r="A1006" s="11">
        <v>2080</v>
      </c>
      <c r="B1006" s="9">
        <v>50</v>
      </c>
      <c r="E1006" s="11">
        <v>2746</v>
      </c>
      <c r="F1006" s="9">
        <v>19</v>
      </c>
    </row>
    <row r="1007" spans="1:6" x14ac:dyDescent="0.2">
      <c r="A1007" s="11">
        <v>2081</v>
      </c>
      <c r="B1007" s="9">
        <v>55</v>
      </c>
      <c r="E1007" s="11">
        <v>2747</v>
      </c>
      <c r="F1007" s="9">
        <v>4</v>
      </c>
    </row>
    <row r="1008" spans="1:6" x14ac:dyDescent="0.2">
      <c r="A1008" s="11">
        <v>2082</v>
      </c>
      <c r="B1008" s="9">
        <v>38</v>
      </c>
      <c r="E1008" s="11">
        <v>2748</v>
      </c>
      <c r="F1008" s="9">
        <v>4</v>
      </c>
    </row>
    <row r="1009" spans="1:6" x14ac:dyDescent="0.2">
      <c r="A1009" s="11">
        <v>2083</v>
      </c>
      <c r="B1009" s="9">
        <v>25</v>
      </c>
      <c r="E1009" s="11">
        <v>2749</v>
      </c>
      <c r="F1009" s="9">
        <v>2</v>
      </c>
    </row>
    <row r="1010" spans="1:6" x14ac:dyDescent="0.2">
      <c r="A1010" s="11">
        <v>2084</v>
      </c>
      <c r="B1010" s="9">
        <v>46</v>
      </c>
      <c r="E1010" s="11">
        <v>2750</v>
      </c>
      <c r="F1010" s="9">
        <v>0</v>
      </c>
    </row>
    <row r="1011" spans="1:6" x14ac:dyDescent="0.2">
      <c r="A1011" s="11">
        <v>2085</v>
      </c>
      <c r="B1011" s="9">
        <v>83</v>
      </c>
      <c r="E1011" s="11">
        <v>2751</v>
      </c>
      <c r="F1011" s="9">
        <v>0</v>
      </c>
    </row>
    <row r="1012" spans="1:6" x14ac:dyDescent="0.2">
      <c r="A1012" s="11">
        <v>2086</v>
      </c>
      <c r="B1012" s="9">
        <v>35</v>
      </c>
      <c r="E1012" s="11">
        <v>2752</v>
      </c>
      <c r="F1012" s="9">
        <v>14</v>
      </c>
    </row>
    <row r="1013" spans="1:6" x14ac:dyDescent="0.2">
      <c r="A1013" s="11">
        <v>2087</v>
      </c>
      <c r="B1013" s="9">
        <v>25</v>
      </c>
      <c r="E1013" s="11">
        <v>2753</v>
      </c>
      <c r="F1013" s="9">
        <v>8</v>
      </c>
    </row>
    <row r="1014" spans="1:6" x14ac:dyDescent="0.2">
      <c r="A1014" s="11">
        <v>2088</v>
      </c>
      <c r="B1014" s="9">
        <v>75</v>
      </c>
      <c r="E1014" s="11">
        <v>2754</v>
      </c>
      <c r="F1014" s="9">
        <v>0</v>
      </c>
    </row>
    <row r="1015" spans="1:6" x14ac:dyDescent="0.2">
      <c r="A1015" s="11">
        <v>2089</v>
      </c>
      <c r="B1015" s="9">
        <v>62</v>
      </c>
      <c r="E1015" s="11">
        <v>2755</v>
      </c>
      <c r="F1015" s="9">
        <v>15</v>
      </c>
    </row>
    <row r="1016" spans="1:6" x14ac:dyDescent="0.2">
      <c r="A1016" s="11">
        <v>2090</v>
      </c>
      <c r="B1016" s="9">
        <v>160</v>
      </c>
      <c r="E1016" s="11">
        <v>2756</v>
      </c>
      <c r="F1016" s="9">
        <v>33</v>
      </c>
    </row>
    <row r="1017" spans="1:6" x14ac:dyDescent="0.2">
      <c r="A1017" s="11">
        <v>2091</v>
      </c>
      <c r="B1017" s="9">
        <v>246</v>
      </c>
      <c r="E1017" s="11">
        <v>2757</v>
      </c>
      <c r="F1017" s="9">
        <v>2</v>
      </c>
    </row>
    <row r="1018" spans="1:6" x14ac:dyDescent="0.2">
      <c r="A1018" s="11">
        <v>2092</v>
      </c>
      <c r="B1018" s="9">
        <v>55</v>
      </c>
      <c r="E1018" s="11">
        <v>2758</v>
      </c>
      <c r="F1018" s="9">
        <v>6</v>
      </c>
    </row>
    <row r="1019" spans="1:6" x14ac:dyDescent="0.2">
      <c r="A1019" s="11">
        <v>2093</v>
      </c>
      <c r="B1019" s="9">
        <v>23</v>
      </c>
      <c r="E1019" s="11">
        <v>2759</v>
      </c>
      <c r="F1019" s="9">
        <v>2</v>
      </c>
    </row>
    <row r="1020" spans="1:6" x14ac:dyDescent="0.2">
      <c r="A1020" s="11">
        <v>2094</v>
      </c>
      <c r="B1020" s="9">
        <v>72</v>
      </c>
      <c r="E1020" s="11">
        <v>2760</v>
      </c>
      <c r="F1020" s="9">
        <v>0</v>
      </c>
    </row>
    <row r="1021" spans="1:6" x14ac:dyDescent="0.2">
      <c r="A1021" s="11">
        <v>2095</v>
      </c>
      <c r="B1021" s="9">
        <v>22</v>
      </c>
      <c r="E1021" s="11">
        <v>2761</v>
      </c>
      <c r="F1021" s="9">
        <v>4</v>
      </c>
    </row>
    <row r="1022" spans="1:6" x14ac:dyDescent="0.2">
      <c r="A1022" s="11">
        <v>2096</v>
      </c>
      <c r="B1022" s="9">
        <v>14</v>
      </c>
      <c r="E1022" s="11">
        <v>2762</v>
      </c>
      <c r="F1022" s="9">
        <v>1</v>
      </c>
    </row>
    <row r="1023" spans="1:6" x14ac:dyDescent="0.2">
      <c r="A1023" s="11">
        <v>2097</v>
      </c>
      <c r="B1023" s="9">
        <v>38</v>
      </c>
      <c r="E1023" s="11">
        <v>2763</v>
      </c>
      <c r="F1023" s="9">
        <v>3</v>
      </c>
    </row>
    <row r="1024" spans="1:6" x14ac:dyDescent="0.2">
      <c r="A1024" s="11">
        <v>2098</v>
      </c>
      <c r="B1024" s="9">
        <v>32</v>
      </c>
      <c r="E1024" s="11">
        <v>2764</v>
      </c>
      <c r="F1024" s="9">
        <v>4</v>
      </c>
    </row>
    <row r="1025" spans="1:6" x14ac:dyDescent="0.2">
      <c r="A1025" s="11">
        <v>2099</v>
      </c>
      <c r="B1025" s="9">
        <v>63</v>
      </c>
      <c r="E1025" s="11">
        <v>2765</v>
      </c>
      <c r="F1025" s="9">
        <v>0</v>
      </c>
    </row>
    <row r="1026" spans="1:6" x14ac:dyDescent="0.2">
      <c r="A1026" s="11">
        <v>2100</v>
      </c>
      <c r="B1026" s="9">
        <v>27</v>
      </c>
      <c r="E1026" s="11">
        <v>2766</v>
      </c>
      <c r="F1026" s="9">
        <v>4</v>
      </c>
    </row>
    <row r="1027" spans="1:6" x14ac:dyDescent="0.2">
      <c r="A1027" s="11">
        <v>2101</v>
      </c>
      <c r="B1027" s="9">
        <v>44</v>
      </c>
      <c r="E1027" s="11">
        <v>2767</v>
      </c>
      <c r="F1027" s="9">
        <v>3</v>
      </c>
    </row>
    <row r="1028" spans="1:6" x14ac:dyDescent="0.2">
      <c r="A1028" s="11">
        <v>2102</v>
      </c>
      <c r="B1028" s="9">
        <v>38</v>
      </c>
      <c r="E1028" s="11">
        <v>2768</v>
      </c>
      <c r="F1028" s="9">
        <v>34</v>
      </c>
    </row>
    <row r="1029" spans="1:6" x14ac:dyDescent="0.2">
      <c r="A1029" s="11">
        <v>2103</v>
      </c>
      <c r="B1029" s="9">
        <v>115</v>
      </c>
      <c r="E1029" s="11">
        <v>2769</v>
      </c>
      <c r="F1029" s="9">
        <v>2</v>
      </c>
    </row>
    <row r="1030" spans="1:6" x14ac:dyDescent="0.2">
      <c r="A1030" s="11">
        <v>2104</v>
      </c>
      <c r="B1030" s="9">
        <v>37</v>
      </c>
      <c r="E1030" s="11">
        <v>2770</v>
      </c>
      <c r="F1030" s="9">
        <v>33</v>
      </c>
    </row>
    <row r="1031" spans="1:6" x14ac:dyDescent="0.2">
      <c r="A1031" s="11">
        <v>2105</v>
      </c>
      <c r="B1031" s="9">
        <v>99</v>
      </c>
      <c r="E1031" s="11">
        <v>2771</v>
      </c>
      <c r="F1031" s="9">
        <v>0</v>
      </c>
    </row>
    <row r="1032" spans="1:6" x14ac:dyDescent="0.2">
      <c r="A1032" s="11">
        <v>2106</v>
      </c>
      <c r="B1032" s="9">
        <v>44</v>
      </c>
      <c r="E1032" s="11">
        <v>2772</v>
      </c>
      <c r="F1032" s="9">
        <v>0</v>
      </c>
    </row>
    <row r="1033" spans="1:6" x14ac:dyDescent="0.2">
      <c r="A1033" s="11">
        <v>2107</v>
      </c>
      <c r="B1033" s="9">
        <v>58</v>
      </c>
      <c r="E1033" s="11">
        <v>2773</v>
      </c>
      <c r="F1033" s="9">
        <v>1</v>
      </c>
    </row>
    <row r="1034" spans="1:6" x14ac:dyDescent="0.2">
      <c r="A1034" s="11">
        <v>2108</v>
      </c>
      <c r="B1034" s="9">
        <v>191</v>
      </c>
      <c r="E1034" s="11">
        <v>2774</v>
      </c>
      <c r="F1034" s="9">
        <v>13</v>
      </c>
    </row>
    <row r="1035" spans="1:6" x14ac:dyDescent="0.2">
      <c r="A1035" s="11">
        <v>2109</v>
      </c>
      <c r="B1035" s="9">
        <v>40</v>
      </c>
      <c r="E1035" s="11">
        <v>2775</v>
      </c>
      <c r="F1035" s="9">
        <v>2</v>
      </c>
    </row>
    <row r="1036" spans="1:6" x14ac:dyDescent="0.2">
      <c r="A1036" s="11">
        <v>2110</v>
      </c>
      <c r="B1036" s="9">
        <v>38</v>
      </c>
      <c r="E1036" s="11">
        <v>2776</v>
      </c>
      <c r="F1036" s="9">
        <v>36</v>
      </c>
    </row>
    <row r="1037" spans="1:6" x14ac:dyDescent="0.2">
      <c r="A1037" s="11">
        <v>2111</v>
      </c>
      <c r="B1037" s="9">
        <v>39</v>
      </c>
      <c r="E1037" s="11">
        <v>2777</v>
      </c>
      <c r="F1037" s="9">
        <v>1</v>
      </c>
    </row>
    <row r="1038" spans="1:6" x14ac:dyDescent="0.2">
      <c r="A1038" s="11">
        <v>2112</v>
      </c>
      <c r="B1038" s="9">
        <v>11</v>
      </c>
      <c r="E1038" s="11">
        <v>2778</v>
      </c>
      <c r="F1038" s="9">
        <v>15</v>
      </c>
    </row>
    <row r="1039" spans="1:6" x14ac:dyDescent="0.2">
      <c r="A1039" s="11">
        <v>2113</v>
      </c>
      <c r="B1039" s="9">
        <v>107</v>
      </c>
      <c r="E1039" s="11">
        <v>2779</v>
      </c>
      <c r="F1039" s="9">
        <v>1</v>
      </c>
    </row>
    <row r="1040" spans="1:6" x14ac:dyDescent="0.2">
      <c r="A1040" s="11">
        <v>2114</v>
      </c>
      <c r="B1040" s="9">
        <v>147</v>
      </c>
      <c r="E1040" s="11">
        <v>2780</v>
      </c>
      <c r="F1040" s="9">
        <v>0</v>
      </c>
    </row>
    <row r="1041" spans="1:6" x14ac:dyDescent="0.2">
      <c r="A1041" s="11">
        <v>2115</v>
      </c>
      <c r="B1041" s="9">
        <v>36</v>
      </c>
      <c r="E1041" s="11">
        <v>2841</v>
      </c>
      <c r="F1041" s="9">
        <v>1</v>
      </c>
    </row>
    <row r="1042" spans="1:6" x14ac:dyDescent="0.2">
      <c r="A1042" s="11">
        <v>2116</v>
      </c>
      <c r="B1042" s="9">
        <v>92</v>
      </c>
      <c r="E1042" s="11">
        <v>2842</v>
      </c>
      <c r="F1042" s="9">
        <v>0</v>
      </c>
    </row>
    <row r="1043" spans="1:6" x14ac:dyDescent="0.2">
      <c r="A1043" s="11">
        <v>2117</v>
      </c>
      <c r="B1043" s="9">
        <v>35</v>
      </c>
      <c r="E1043" s="11">
        <v>2843</v>
      </c>
      <c r="F1043" s="9">
        <v>0</v>
      </c>
    </row>
    <row r="1044" spans="1:6" x14ac:dyDescent="0.2">
      <c r="A1044" s="11">
        <v>2118</v>
      </c>
      <c r="B1044" s="9">
        <v>17</v>
      </c>
      <c r="E1044" s="11">
        <v>2844</v>
      </c>
      <c r="F1044" s="9">
        <v>1</v>
      </c>
    </row>
    <row r="1045" spans="1:6" x14ac:dyDescent="0.2">
      <c r="A1045" s="11">
        <v>2119</v>
      </c>
      <c r="B1045" s="9">
        <v>22</v>
      </c>
      <c r="E1045" s="11">
        <v>2845</v>
      </c>
      <c r="F1045" s="9">
        <v>39</v>
      </c>
    </row>
    <row r="1046" spans="1:6" x14ac:dyDescent="0.2">
      <c r="A1046" s="11">
        <v>2120</v>
      </c>
      <c r="B1046" s="9">
        <v>69</v>
      </c>
      <c r="E1046" s="11">
        <v>2846</v>
      </c>
      <c r="F1046" s="9">
        <v>0</v>
      </c>
    </row>
    <row r="1047" spans="1:6" x14ac:dyDescent="0.2">
      <c r="A1047" s="11">
        <v>2161</v>
      </c>
      <c r="B1047" s="9">
        <v>13</v>
      </c>
      <c r="E1047" s="11">
        <v>2847</v>
      </c>
      <c r="F1047" s="9">
        <v>0</v>
      </c>
    </row>
    <row r="1048" spans="1:6" x14ac:dyDescent="0.2">
      <c r="A1048" s="11">
        <v>2162</v>
      </c>
      <c r="B1048" s="9">
        <v>58</v>
      </c>
      <c r="E1048" s="11">
        <v>2848</v>
      </c>
      <c r="F1048" s="9">
        <v>3</v>
      </c>
    </row>
    <row r="1049" spans="1:6" x14ac:dyDescent="0.2">
      <c r="A1049" s="11">
        <v>2163</v>
      </c>
      <c r="B1049" s="9">
        <v>44</v>
      </c>
      <c r="E1049" s="11">
        <v>2849</v>
      </c>
      <c r="F1049" s="9">
        <v>1</v>
      </c>
    </row>
    <row r="1050" spans="1:6" x14ac:dyDescent="0.2">
      <c r="A1050" s="11">
        <v>2164</v>
      </c>
      <c r="B1050" s="9">
        <v>83</v>
      </c>
      <c r="E1050" s="11">
        <v>2850</v>
      </c>
      <c r="F1050" s="9">
        <v>13</v>
      </c>
    </row>
    <row r="1051" spans="1:6" x14ac:dyDescent="0.2">
      <c r="A1051" s="11">
        <v>2165</v>
      </c>
      <c r="B1051" s="9">
        <v>117</v>
      </c>
      <c r="E1051" s="11">
        <v>2851</v>
      </c>
      <c r="F1051" s="9">
        <v>0</v>
      </c>
    </row>
    <row r="1052" spans="1:6" x14ac:dyDescent="0.2">
      <c r="A1052" s="11">
        <v>2166</v>
      </c>
      <c r="B1052" s="9">
        <v>32</v>
      </c>
      <c r="E1052" s="11">
        <v>2852</v>
      </c>
      <c r="F1052" s="9">
        <v>6</v>
      </c>
    </row>
    <row r="1053" spans="1:6" x14ac:dyDescent="0.2">
      <c r="A1053" s="11">
        <v>2167</v>
      </c>
      <c r="B1053" s="9">
        <v>8</v>
      </c>
      <c r="E1053" s="11">
        <v>2853</v>
      </c>
      <c r="F1053" s="9">
        <v>0</v>
      </c>
    </row>
    <row r="1054" spans="1:6" x14ac:dyDescent="0.2">
      <c r="A1054" s="11">
        <v>2168</v>
      </c>
      <c r="B1054" s="9">
        <v>340</v>
      </c>
      <c r="E1054" s="11">
        <v>2854</v>
      </c>
      <c r="F1054" s="9">
        <v>14</v>
      </c>
    </row>
    <row r="1055" spans="1:6" x14ac:dyDescent="0.2">
      <c r="A1055" s="11">
        <v>2169</v>
      </c>
      <c r="B1055" s="9">
        <v>7</v>
      </c>
      <c r="E1055" s="11">
        <v>2855</v>
      </c>
      <c r="F1055" s="9">
        <v>5</v>
      </c>
    </row>
    <row r="1056" spans="1:6" x14ac:dyDescent="0.2">
      <c r="A1056" s="11">
        <v>2170</v>
      </c>
      <c r="B1056" s="9">
        <v>19</v>
      </c>
      <c r="E1056" s="11">
        <v>2856</v>
      </c>
      <c r="F1056" s="9">
        <v>6</v>
      </c>
    </row>
    <row r="1057" spans="1:6" x14ac:dyDescent="0.2">
      <c r="A1057" s="11">
        <v>2171</v>
      </c>
      <c r="B1057" s="9">
        <v>47</v>
      </c>
      <c r="E1057" s="11">
        <v>2857</v>
      </c>
      <c r="F1057" s="9">
        <v>15</v>
      </c>
    </row>
    <row r="1058" spans="1:6" x14ac:dyDescent="0.2">
      <c r="A1058" s="11">
        <v>2172</v>
      </c>
      <c r="B1058" s="9">
        <v>13</v>
      </c>
      <c r="E1058" s="11">
        <v>2858</v>
      </c>
      <c r="F1058" s="9">
        <v>0</v>
      </c>
    </row>
    <row r="1059" spans="1:6" x14ac:dyDescent="0.2">
      <c r="A1059" s="11">
        <v>2173</v>
      </c>
      <c r="B1059" s="9">
        <v>90</v>
      </c>
      <c r="E1059" s="11">
        <v>2859</v>
      </c>
      <c r="F1059" s="9">
        <v>1</v>
      </c>
    </row>
    <row r="1060" spans="1:6" x14ac:dyDescent="0.2">
      <c r="A1060" s="11">
        <v>2174</v>
      </c>
      <c r="B1060" s="9">
        <v>63</v>
      </c>
      <c r="E1060" s="11">
        <v>2860</v>
      </c>
      <c r="F1060" s="9">
        <v>9</v>
      </c>
    </row>
    <row r="1061" spans="1:6" x14ac:dyDescent="0.2">
      <c r="A1061" s="11">
        <v>2175</v>
      </c>
      <c r="B1061" s="9">
        <v>26</v>
      </c>
      <c r="E1061" s="11">
        <v>2861</v>
      </c>
      <c r="F1061" s="9">
        <v>3</v>
      </c>
    </row>
    <row r="1062" spans="1:6" x14ac:dyDescent="0.2">
      <c r="A1062" s="11">
        <v>2176</v>
      </c>
      <c r="B1062" s="9">
        <v>71</v>
      </c>
      <c r="E1062" s="11">
        <v>2862</v>
      </c>
      <c r="F1062" s="9">
        <v>3</v>
      </c>
    </row>
    <row r="1063" spans="1:6" x14ac:dyDescent="0.2">
      <c r="A1063" s="11">
        <v>2177</v>
      </c>
      <c r="B1063" s="9">
        <v>38</v>
      </c>
      <c r="E1063" s="11">
        <v>2863</v>
      </c>
      <c r="F1063" s="9">
        <v>1</v>
      </c>
    </row>
    <row r="1064" spans="1:6" x14ac:dyDescent="0.2">
      <c r="A1064" s="11">
        <v>2178</v>
      </c>
      <c r="B1064" s="9">
        <v>859</v>
      </c>
      <c r="E1064" s="11">
        <v>2864</v>
      </c>
      <c r="F1064" s="9">
        <v>3</v>
      </c>
    </row>
    <row r="1065" spans="1:6" x14ac:dyDescent="0.2">
      <c r="A1065" s="11">
        <v>2179</v>
      </c>
      <c r="B1065" s="9">
        <v>21</v>
      </c>
      <c r="E1065" s="11">
        <v>2865</v>
      </c>
      <c r="F1065" s="9">
        <v>0</v>
      </c>
    </row>
    <row r="1066" spans="1:6" x14ac:dyDescent="0.2">
      <c r="A1066" s="11">
        <v>2180</v>
      </c>
      <c r="B1066" s="9">
        <v>78</v>
      </c>
      <c r="E1066" s="11">
        <v>2866</v>
      </c>
      <c r="F1066" s="9">
        <v>2</v>
      </c>
    </row>
    <row r="1067" spans="1:6" x14ac:dyDescent="0.2">
      <c r="A1067" s="11">
        <v>2181</v>
      </c>
      <c r="B1067" s="9">
        <v>53</v>
      </c>
      <c r="E1067" s="11">
        <v>2867</v>
      </c>
      <c r="F1067" s="9">
        <v>10</v>
      </c>
    </row>
    <row r="1068" spans="1:6" x14ac:dyDescent="0.2">
      <c r="A1068" s="11">
        <v>2182</v>
      </c>
      <c r="B1068" s="9">
        <v>356</v>
      </c>
      <c r="E1068" s="11">
        <v>2868</v>
      </c>
      <c r="F1068" s="9">
        <v>60</v>
      </c>
    </row>
    <row r="1069" spans="1:6" x14ac:dyDescent="0.2">
      <c r="A1069" s="11">
        <v>2183</v>
      </c>
      <c r="B1069" s="9">
        <v>279</v>
      </c>
      <c r="E1069" s="11">
        <v>2869</v>
      </c>
      <c r="F1069" s="9">
        <v>5</v>
      </c>
    </row>
    <row r="1070" spans="1:6" x14ac:dyDescent="0.2">
      <c r="A1070" s="11">
        <v>2184</v>
      </c>
      <c r="B1070" s="9">
        <v>266</v>
      </c>
      <c r="E1070" s="11">
        <v>2870</v>
      </c>
      <c r="F1070" s="9">
        <v>9</v>
      </c>
    </row>
    <row r="1071" spans="1:6" x14ac:dyDescent="0.2">
      <c r="A1071" s="11">
        <v>2185</v>
      </c>
      <c r="B1071" s="9">
        <v>623</v>
      </c>
      <c r="E1071" s="11">
        <v>2871</v>
      </c>
      <c r="F1071" s="9">
        <v>13</v>
      </c>
    </row>
    <row r="1072" spans="1:6" x14ac:dyDescent="0.2">
      <c r="A1072" s="11">
        <v>2186</v>
      </c>
      <c r="B1072" s="9">
        <v>392</v>
      </c>
      <c r="E1072" s="11">
        <v>2872</v>
      </c>
      <c r="F1072" s="9">
        <v>0</v>
      </c>
    </row>
    <row r="1073" spans="1:6" x14ac:dyDescent="0.2">
      <c r="A1073" s="11">
        <v>2187</v>
      </c>
      <c r="B1073" s="9">
        <v>3562</v>
      </c>
      <c r="E1073" s="11">
        <v>2873</v>
      </c>
      <c r="F1073" s="9">
        <v>8</v>
      </c>
    </row>
    <row r="1074" spans="1:6" x14ac:dyDescent="0.2">
      <c r="A1074" s="11">
        <v>2188</v>
      </c>
      <c r="B1074" s="9">
        <v>514</v>
      </c>
      <c r="E1074" s="11">
        <v>2874</v>
      </c>
      <c r="F1074" s="9">
        <v>3</v>
      </c>
    </row>
    <row r="1075" spans="1:6" x14ac:dyDescent="0.2">
      <c r="A1075" s="11">
        <v>2189</v>
      </c>
      <c r="B1075" s="9">
        <v>88</v>
      </c>
      <c r="E1075" s="11">
        <v>2875</v>
      </c>
      <c r="F1075" s="9">
        <v>3</v>
      </c>
    </row>
    <row r="1076" spans="1:6" x14ac:dyDescent="0.2">
      <c r="A1076" s="11">
        <v>2190</v>
      </c>
      <c r="B1076" s="9">
        <v>537</v>
      </c>
      <c r="E1076" s="11">
        <v>2876</v>
      </c>
      <c r="F1076" s="9">
        <v>0</v>
      </c>
    </row>
    <row r="1077" spans="1:6" x14ac:dyDescent="0.2">
      <c r="A1077" s="11">
        <v>2191</v>
      </c>
      <c r="B1077" s="9">
        <v>25</v>
      </c>
      <c r="E1077" s="11">
        <v>2877</v>
      </c>
      <c r="F1077" s="9">
        <v>6</v>
      </c>
    </row>
    <row r="1078" spans="1:6" x14ac:dyDescent="0.2">
      <c r="A1078" s="11">
        <v>2192</v>
      </c>
      <c r="B1078" s="9">
        <v>3238</v>
      </c>
      <c r="E1078" s="11">
        <v>2878</v>
      </c>
      <c r="F1078" s="9">
        <v>4</v>
      </c>
    </row>
    <row r="1079" spans="1:6" x14ac:dyDescent="0.2">
      <c r="A1079" s="11">
        <v>2193</v>
      </c>
      <c r="B1079" s="9">
        <v>897</v>
      </c>
      <c r="E1079" s="11">
        <v>2879</v>
      </c>
      <c r="F1079" s="9">
        <v>1</v>
      </c>
    </row>
    <row r="1080" spans="1:6" x14ac:dyDescent="0.2">
      <c r="A1080" s="11">
        <v>2194</v>
      </c>
      <c r="B1080" s="9">
        <v>878</v>
      </c>
      <c r="E1080" s="11">
        <v>2880</v>
      </c>
      <c r="F1080" s="9">
        <v>29</v>
      </c>
    </row>
    <row r="1081" spans="1:6" x14ac:dyDescent="0.2">
      <c r="A1081" s="11">
        <v>2195</v>
      </c>
      <c r="B1081" s="9">
        <v>115</v>
      </c>
      <c r="E1081" s="11">
        <v>2881</v>
      </c>
      <c r="F1081" s="9">
        <v>0</v>
      </c>
    </row>
    <row r="1082" spans="1:6" x14ac:dyDescent="0.2">
      <c r="A1082" s="11">
        <v>2196</v>
      </c>
      <c r="B1082" s="9">
        <v>234</v>
      </c>
      <c r="E1082" s="11">
        <v>2882</v>
      </c>
      <c r="F1082" s="9">
        <v>4</v>
      </c>
    </row>
    <row r="1083" spans="1:6" x14ac:dyDescent="0.2">
      <c r="A1083" s="11">
        <v>2197</v>
      </c>
      <c r="B1083" s="9">
        <v>4330</v>
      </c>
      <c r="E1083" s="11">
        <v>2883</v>
      </c>
      <c r="F1083" s="9">
        <v>5</v>
      </c>
    </row>
    <row r="1084" spans="1:6" x14ac:dyDescent="0.2">
      <c r="A1084" s="11">
        <v>2198</v>
      </c>
      <c r="B1084" s="9">
        <v>651</v>
      </c>
      <c r="E1084" s="11">
        <v>2884</v>
      </c>
      <c r="F1084" s="9">
        <v>4</v>
      </c>
    </row>
    <row r="1085" spans="1:6" x14ac:dyDescent="0.2">
      <c r="A1085" s="11">
        <v>2199</v>
      </c>
      <c r="B1085" s="9">
        <v>251</v>
      </c>
      <c r="E1085" s="11">
        <v>2885</v>
      </c>
      <c r="F1085" s="9">
        <v>5</v>
      </c>
    </row>
    <row r="1086" spans="1:6" x14ac:dyDescent="0.2">
      <c r="A1086" s="11">
        <v>2200</v>
      </c>
      <c r="B1086" s="9">
        <v>263</v>
      </c>
      <c r="E1086" s="11">
        <v>2886</v>
      </c>
      <c r="F1086" s="9">
        <v>1</v>
      </c>
    </row>
    <row r="1087" spans="1:6" x14ac:dyDescent="0.2">
      <c r="A1087" s="11">
        <v>2201</v>
      </c>
      <c r="B1087" s="9">
        <v>28</v>
      </c>
      <c r="E1087" s="11">
        <v>2887</v>
      </c>
      <c r="F1087" s="9">
        <v>1</v>
      </c>
    </row>
    <row r="1088" spans="1:6" x14ac:dyDescent="0.2">
      <c r="A1088" s="11">
        <v>2202</v>
      </c>
      <c r="B1088" s="9">
        <v>721</v>
      </c>
      <c r="E1088" s="11">
        <v>2888</v>
      </c>
      <c r="F1088" s="9">
        <v>0</v>
      </c>
    </row>
    <row r="1089" spans="1:6" x14ac:dyDescent="0.2">
      <c r="A1089" s="11">
        <v>2203</v>
      </c>
      <c r="B1089" s="9">
        <v>50</v>
      </c>
      <c r="E1089" s="11">
        <v>2889</v>
      </c>
      <c r="F1089" s="9">
        <v>14</v>
      </c>
    </row>
    <row r="1090" spans="1:6" x14ac:dyDescent="0.2">
      <c r="A1090" s="11">
        <v>2204</v>
      </c>
      <c r="B1090" s="9">
        <v>73</v>
      </c>
      <c r="E1090" s="11">
        <v>2890</v>
      </c>
      <c r="F1090" s="9">
        <v>3</v>
      </c>
    </row>
    <row r="1091" spans="1:6" x14ac:dyDescent="0.2">
      <c r="A1091" s="11">
        <v>2205</v>
      </c>
      <c r="B1091" s="9">
        <v>27</v>
      </c>
      <c r="E1091" s="11">
        <v>2891</v>
      </c>
      <c r="F1091" s="9">
        <v>10</v>
      </c>
    </row>
    <row r="1092" spans="1:6" x14ac:dyDescent="0.2">
      <c r="A1092" s="11">
        <v>2206</v>
      </c>
      <c r="B1092" s="9">
        <v>34</v>
      </c>
      <c r="E1092" s="11">
        <v>2892</v>
      </c>
      <c r="F1092" s="9">
        <v>17</v>
      </c>
    </row>
    <row r="1093" spans="1:6" x14ac:dyDescent="0.2">
      <c r="A1093" s="11">
        <v>2207</v>
      </c>
      <c r="B1093" s="9">
        <v>7</v>
      </c>
      <c r="E1093" s="11">
        <v>2893</v>
      </c>
      <c r="F1093" s="9">
        <v>2</v>
      </c>
    </row>
    <row r="1094" spans="1:6" x14ac:dyDescent="0.2">
      <c r="A1094" s="11">
        <v>2208</v>
      </c>
      <c r="B1094" s="9">
        <v>24</v>
      </c>
      <c r="E1094" s="11">
        <v>2894</v>
      </c>
      <c r="F1094" s="9">
        <v>0</v>
      </c>
    </row>
    <row r="1095" spans="1:6" x14ac:dyDescent="0.2">
      <c r="A1095" s="11">
        <v>2209</v>
      </c>
      <c r="B1095" s="9">
        <v>15</v>
      </c>
      <c r="E1095" s="11">
        <v>2895</v>
      </c>
      <c r="F1095" s="9">
        <v>4</v>
      </c>
    </row>
    <row r="1096" spans="1:6" x14ac:dyDescent="0.2">
      <c r="A1096" s="11">
        <v>2210</v>
      </c>
      <c r="B1096" s="9">
        <v>72</v>
      </c>
      <c r="E1096" s="11">
        <v>2896</v>
      </c>
      <c r="F1096" s="9">
        <v>12</v>
      </c>
    </row>
    <row r="1097" spans="1:6" x14ac:dyDescent="0.2">
      <c r="A1097" s="11">
        <v>2211</v>
      </c>
      <c r="B1097" s="9">
        <v>120</v>
      </c>
      <c r="E1097" s="11">
        <v>2897</v>
      </c>
      <c r="F1097" s="9">
        <v>3</v>
      </c>
    </row>
    <row r="1098" spans="1:6" x14ac:dyDescent="0.2">
      <c r="A1098" s="11">
        <v>2212</v>
      </c>
      <c r="B1098" s="9">
        <v>123</v>
      </c>
      <c r="E1098" s="11">
        <v>2898</v>
      </c>
      <c r="F1098" s="9">
        <v>12</v>
      </c>
    </row>
    <row r="1099" spans="1:6" x14ac:dyDescent="0.2">
      <c r="A1099" s="11">
        <v>2213</v>
      </c>
      <c r="B1099" s="9">
        <v>1</v>
      </c>
      <c r="E1099" s="11">
        <v>2899</v>
      </c>
      <c r="F1099" s="9">
        <v>0</v>
      </c>
    </row>
    <row r="1100" spans="1:6" x14ac:dyDescent="0.2">
      <c r="A1100" s="11">
        <v>2214</v>
      </c>
      <c r="B1100" s="9">
        <v>24</v>
      </c>
      <c r="E1100" s="11">
        <v>2900</v>
      </c>
      <c r="F1100" s="9">
        <v>7</v>
      </c>
    </row>
    <row r="1101" spans="1:6" x14ac:dyDescent="0.2">
      <c r="A1101" s="11">
        <v>2215</v>
      </c>
      <c r="B1101" s="9">
        <v>33</v>
      </c>
      <c r="E1101" s="11">
        <v>2901</v>
      </c>
      <c r="F1101" s="9">
        <v>2</v>
      </c>
    </row>
    <row r="1102" spans="1:6" x14ac:dyDescent="0.2">
      <c r="A1102" s="11">
        <v>2216</v>
      </c>
      <c r="B1102" s="9">
        <v>14</v>
      </c>
      <c r="E1102" s="11">
        <v>2902</v>
      </c>
      <c r="F1102" s="9">
        <v>1</v>
      </c>
    </row>
    <row r="1103" spans="1:6" x14ac:dyDescent="0.2">
      <c r="A1103" s="11">
        <v>2217</v>
      </c>
      <c r="B1103" s="9">
        <v>9</v>
      </c>
      <c r="E1103" s="11">
        <v>2903</v>
      </c>
      <c r="F1103" s="9">
        <v>4</v>
      </c>
    </row>
    <row r="1104" spans="1:6" x14ac:dyDescent="0.2">
      <c r="A1104" s="11">
        <v>2218</v>
      </c>
      <c r="B1104" s="9">
        <v>76</v>
      </c>
      <c r="E1104" s="11">
        <v>2904</v>
      </c>
      <c r="F1104" s="9">
        <v>4</v>
      </c>
    </row>
    <row r="1105" spans="1:6" x14ac:dyDescent="0.2">
      <c r="A1105" s="11">
        <v>2219</v>
      </c>
      <c r="B1105" s="9">
        <v>19</v>
      </c>
      <c r="E1105" s="11">
        <v>2905</v>
      </c>
      <c r="F1105" s="9">
        <v>17</v>
      </c>
    </row>
    <row r="1106" spans="1:6" x14ac:dyDescent="0.2">
      <c r="A1106" s="11">
        <v>2220</v>
      </c>
      <c r="B1106" s="9">
        <v>69</v>
      </c>
      <c r="E1106" s="11">
        <v>2906</v>
      </c>
      <c r="F1106" s="9">
        <v>7</v>
      </c>
    </row>
    <row r="1107" spans="1:6" x14ac:dyDescent="0.2">
      <c r="A1107" s="11">
        <v>2221</v>
      </c>
      <c r="B1107" s="9">
        <v>218</v>
      </c>
      <c r="E1107" s="11">
        <v>2907</v>
      </c>
      <c r="F1107" s="9">
        <v>2</v>
      </c>
    </row>
    <row r="1108" spans="1:6" x14ac:dyDescent="0.2">
      <c r="A1108" s="11">
        <v>2222</v>
      </c>
      <c r="B1108" s="9">
        <v>30</v>
      </c>
      <c r="E1108" s="11">
        <v>2908</v>
      </c>
      <c r="F1108" s="9">
        <v>5</v>
      </c>
    </row>
    <row r="1109" spans="1:6" x14ac:dyDescent="0.2">
      <c r="A1109" s="11">
        <v>2223</v>
      </c>
      <c r="B1109" s="9">
        <v>100</v>
      </c>
      <c r="E1109" s="11">
        <v>2909</v>
      </c>
      <c r="F1109" s="9">
        <v>1</v>
      </c>
    </row>
    <row r="1110" spans="1:6" x14ac:dyDescent="0.2">
      <c r="A1110" s="11">
        <v>2224</v>
      </c>
      <c r="B1110" s="9">
        <v>296</v>
      </c>
      <c r="E1110" s="11">
        <v>2910</v>
      </c>
      <c r="F1110" s="9">
        <v>1</v>
      </c>
    </row>
    <row r="1111" spans="1:6" x14ac:dyDescent="0.2">
      <c r="A1111" s="11">
        <v>2225</v>
      </c>
      <c r="B1111" s="9">
        <v>1204</v>
      </c>
      <c r="E1111" s="11">
        <v>2911</v>
      </c>
      <c r="F1111" s="9">
        <v>14</v>
      </c>
    </row>
    <row r="1112" spans="1:6" x14ac:dyDescent="0.2">
      <c r="A1112" s="11">
        <v>2226</v>
      </c>
      <c r="B1112" s="9">
        <v>321</v>
      </c>
      <c r="E1112" s="11">
        <v>2912</v>
      </c>
      <c r="F1112" s="9">
        <v>26</v>
      </c>
    </row>
    <row r="1113" spans="1:6" x14ac:dyDescent="0.2">
      <c r="A1113" s="11">
        <v>2227</v>
      </c>
      <c r="B1113" s="9">
        <v>301</v>
      </c>
      <c r="E1113" s="11">
        <v>2913</v>
      </c>
      <c r="F1113" s="9">
        <v>2</v>
      </c>
    </row>
    <row r="1114" spans="1:6" x14ac:dyDescent="0.2">
      <c r="A1114" s="11">
        <v>2228</v>
      </c>
      <c r="B1114" s="9">
        <v>144</v>
      </c>
      <c r="E1114" s="11">
        <v>2914</v>
      </c>
      <c r="F1114" s="9">
        <v>1</v>
      </c>
    </row>
    <row r="1115" spans="1:6" x14ac:dyDescent="0.2">
      <c r="A1115" s="11">
        <v>2229</v>
      </c>
      <c r="B1115" s="9">
        <v>539</v>
      </c>
      <c r="E1115" s="11">
        <v>2915</v>
      </c>
      <c r="F1115" s="9">
        <v>3</v>
      </c>
    </row>
    <row r="1116" spans="1:6" x14ac:dyDescent="0.2">
      <c r="A1116" s="11">
        <v>2230</v>
      </c>
      <c r="B1116" s="9">
        <v>498</v>
      </c>
      <c r="E1116" s="11">
        <v>2916</v>
      </c>
      <c r="F1116" s="9">
        <v>7</v>
      </c>
    </row>
    <row r="1117" spans="1:6" x14ac:dyDescent="0.2">
      <c r="A1117" s="11">
        <v>2231</v>
      </c>
      <c r="B1117" s="9">
        <v>1113</v>
      </c>
      <c r="E1117" s="11">
        <v>2917</v>
      </c>
      <c r="F1117" s="9">
        <v>9</v>
      </c>
    </row>
    <row r="1118" spans="1:6" x14ac:dyDescent="0.2">
      <c r="A1118" s="11">
        <v>2232</v>
      </c>
      <c r="B1118" s="9">
        <v>988</v>
      </c>
      <c r="E1118" s="11">
        <v>2918</v>
      </c>
      <c r="F1118" s="9">
        <v>20</v>
      </c>
    </row>
    <row r="1119" spans="1:6" x14ac:dyDescent="0.2">
      <c r="A1119" s="11">
        <v>2233</v>
      </c>
      <c r="B1119" s="9">
        <v>391</v>
      </c>
      <c r="E1119" s="11">
        <v>2919</v>
      </c>
      <c r="F1119" s="9">
        <v>6</v>
      </c>
    </row>
    <row r="1120" spans="1:6" x14ac:dyDescent="0.2">
      <c r="A1120" s="11">
        <v>2234</v>
      </c>
      <c r="B1120" s="9">
        <v>28</v>
      </c>
      <c r="E1120" s="11">
        <v>2920</v>
      </c>
      <c r="F1120" s="9">
        <v>13</v>
      </c>
    </row>
    <row r="1121" spans="1:6" x14ac:dyDescent="0.2">
      <c r="A1121" s="11">
        <v>2235</v>
      </c>
      <c r="B1121" s="9">
        <v>147</v>
      </c>
      <c r="E1121" s="11">
        <v>2941</v>
      </c>
      <c r="F1121" s="9">
        <v>1</v>
      </c>
    </row>
    <row r="1122" spans="1:6" x14ac:dyDescent="0.2">
      <c r="A1122" s="11">
        <v>2236</v>
      </c>
      <c r="B1122" s="9">
        <v>680</v>
      </c>
      <c r="E1122" s="11">
        <v>2942</v>
      </c>
      <c r="F1122" s="9">
        <v>202</v>
      </c>
    </row>
    <row r="1123" spans="1:6" x14ac:dyDescent="0.2">
      <c r="A1123" s="11">
        <v>2237</v>
      </c>
      <c r="B1123" s="9">
        <v>983</v>
      </c>
      <c r="E1123" s="11">
        <v>2943</v>
      </c>
      <c r="F1123" s="9">
        <v>0</v>
      </c>
    </row>
    <row r="1124" spans="1:6" x14ac:dyDescent="0.2">
      <c r="A1124" s="11">
        <v>2238</v>
      </c>
      <c r="B1124" s="9">
        <v>79</v>
      </c>
      <c r="E1124" s="11">
        <v>2944</v>
      </c>
      <c r="F1124" s="9">
        <v>1</v>
      </c>
    </row>
    <row r="1125" spans="1:6" x14ac:dyDescent="0.2">
      <c r="A1125" s="11">
        <v>2239</v>
      </c>
      <c r="B1125" s="9">
        <v>426</v>
      </c>
      <c r="E1125" s="11">
        <v>2945</v>
      </c>
      <c r="F1125" s="9">
        <v>0</v>
      </c>
    </row>
    <row r="1126" spans="1:6" x14ac:dyDescent="0.2">
      <c r="A1126" s="11">
        <v>2240</v>
      </c>
      <c r="B1126" s="9">
        <v>96</v>
      </c>
      <c r="E1126" s="11">
        <v>2946</v>
      </c>
      <c r="F1126" s="9">
        <v>2</v>
      </c>
    </row>
    <row r="1127" spans="1:6" x14ac:dyDescent="0.2">
      <c r="A1127" s="11">
        <v>2241</v>
      </c>
      <c r="B1127" s="9">
        <v>163</v>
      </c>
      <c r="E1127" s="11">
        <v>2947</v>
      </c>
      <c r="F1127" s="9">
        <v>13</v>
      </c>
    </row>
    <row r="1128" spans="1:6" x14ac:dyDescent="0.2">
      <c r="A1128" s="11">
        <v>2242</v>
      </c>
      <c r="B1128" s="9">
        <v>2525</v>
      </c>
      <c r="E1128" s="11">
        <v>2948</v>
      </c>
      <c r="F1128" s="9">
        <v>9</v>
      </c>
    </row>
    <row r="1129" spans="1:6" x14ac:dyDescent="0.2">
      <c r="A1129" s="11">
        <v>2243</v>
      </c>
      <c r="B1129" s="9">
        <v>2035</v>
      </c>
      <c r="E1129" s="11">
        <v>2949</v>
      </c>
      <c r="F1129" s="9">
        <v>2</v>
      </c>
    </row>
    <row r="1130" spans="1:6" x14ac:dyDescent="0.2">
      <c r="A1130" s="11">
        <v>2244</v>
      </c>
      <c r="B1130" s="9">
        <v>290</v>
      </c>
      <c r="E1130" s="11">
        <v>2950</v>
      </c>
      <c r="F1130" s="9">
        <v>0</v>
      </c>
    </row>
    <row r="1131" spans="1:6" x14ac:dyDescent="0.2">
      <c r="A1131" s="11">
        <v>2245</v>
      </c>
      <c r="B1131" s="9">
        <v>1980</v>
      </c>
      <c r="E1131" s="11">
        <v>3051</v>
      </c>
      <c r="F1131" s="9">
        <v>35</v>
      </c>
    </row>
    <row r="1132" spans="1:6" x14ac:dyDescent="0.2">
      <c r="A1132" s="11">
        <v>2246</v>
      </c>
      <c r="B1132" s="9">
        <v>57</v>
      </c>
      <c r="E1132" s="11">
        <v>3052</v>
      </c>
      <c r="F1132" s="9">
        <v>2</v>
      </c>
    </row>
    <row r="1133" spans="1:6" x14ac:dyDescent="0.2">
      <c r="A1133" s="11">
        <v>2247</v>
      </c>
      <c r="B1133" s="9">
        <v>380</v>
      </c>
      <c r="E1133" s="11">
        <v>3053</v>
      </c>
      <c r="F1133" s="9">
        <v>3</v>
      </c>
    </row>
    <row r="1134" spans="1:6" x14ac:dyDescent="0.2">
      <c r="A1134" s="11">
        <v>2248</v>
      </c>
      <c r="B1134" s="9">
        <v>128</v>
      </c>
      <c r="E1134" s="11">
        <v>3054</v>
      </c>
      <c r="F1134" s="9">
        <v>0</v>
      </c>
    </row>
    <row r="1135" spans="1:6" x14ac:dyDescent="0.2">
      <c r="A1135" s="11">
        <v>2249</v>
      </c>
      <c r="B1135" s="9">
        <v>180</v>
      </c>
      <c r="E1135" s="11">
        <v>3055</v>
      </c>
      <c r="F1135" s="9">
        <v>1</v>
      </c>
    </row>
    <row r="1136" spans="1:6" x14ac:dyDescent="0.2">
      <c r="A1136" s="11">
        <v>2250</v>
      </c>
      <c r="B1136" s="9">
        <v>571</v>
      </c>
      <c r="E1136" s="11">
        <v>3056</v>
      </c>
      <c r="F1136" s="9">
        <v>0</v>
      </c>
    </row>
    <row r="1137" spans="1:6" x14ac:dyDescent="0.2">
      <c r="A1137" s="11">
        <v>2251</v>
      </c>
      <c r="B1137" s="9">
        <v>480</v>
      </c>
      <c r="E1137" s="11">
        <v>3057</v>
      </c>
      <c r="F1137" s="9">
        <v>0</v>
      </c>
    </row>
    <row r="1138" spans="1:6" x14ac:dyDescent="0.2">
      <c r="A1138" s="11">
        <v>2252</v>
      </c>
      <c r="B1138" s="9">
        <v>249</v>
      </c>
      <c r="E1138" s="11">
        <v>3058</v>
      </c>
      <c r="F1138" s="9">
        <v>3</v>
      </c>
    </row>
    <row r="1139" spans="1:6" x14ac:dyDescent="0.2">
      <c r="A1139" s="11">
        <v>2253</v>
      </c>
      <c r="B1139" s="9">
        <v>84</v>
      </c>
      <c r="E1139" s="11">
        <v>3059</v>
      </c>
      <c r="F1139" s="9">
        <v>11</v>
      </c>
    </row>
    <row r="1140" spans="1:6" x14ac:dyDescent="0.2">
      <c r="A1140" s="11">
        <v>2254</v>
      </c>
      <c r="B1140" s="9">
        <v>197</v>
      </c>
      <c r="E1140" s="11">
        <v>3060</v>
      </c>
      <c r="F1140" s="9">
        <v>6</v>
      </c>
    </row>
    <row r="1141" spans="1:6" x14ac:dyDescent="0.2">
      <c r="A1141" s="11">
        <v>2255</v>
      </c>
      <c r="B1141" s="9">
        <v>271</v>
      </c>
      <c r="E1141" s="11">
        <v>3061</v>
      </c>
      <c r="F1141" s="9">
        <v>0</v>
      </c>
    </row>
    <row r="1142" spans="1:6" x14ac:dyDescent="0.2">
      <c r="A1142" s="11">
        <v>2256</v>
      </c>
      <c r="B1142" s="9">
        <v>50</v>
      </c>
      <c r="E1142" s="11">
        <v>3062</v>
      </c>
      <c r="F1142" s="9">
        <v>67</v>
      </c>
    </row>
    <row r="1143" spans="1:6" x14ac:dyDescent="0.2">
      <c r="A1143" s="11">
        <v>2257</v>
      </c>
      <c r="B1143" s="9">
        <v>169</v>
      </c>
      <c r="E1143" s="11">
        <v>3063</v>
      </c>
      <c r="F1143" s="9">
        <v>23</v>
      </c>
    </row>
    <row r="1144" spans="1:6" x14ac:dyDescent="0.2">
      <c r="A1144" s="11">
        <v>2258</v>
      </c>
      <c r="B1144" s="9">
        <v>205</v>
      </c>
      <c r="E1144" s="11">
        <v>3064</v>
      </c>
      <c r="F1144" s="9">
        <v>72</v>
      </c>
    </row>
    <row r="1145" spans="1:6" x14ac:dyDescent="0.2">
      <c r="A1145" s="11">
        <v>2259</v>
      </c>
      <c r="B1145" s="9">
        <v>206</v>
      </c>
      <c r="E1145" s="11">
        <v>3065</v>
      </c>
      <c r="F1145" s="9">
        <v>2</v>
      </c>
    </row>
    <row r="1146" spans="1:6" x14ac:dyDescent="0.2">
      <c r="A1146" s="11">
        <v>2260</v>
      </c>
      <c r="B1146" s="9">
        <v>84</v>
      </c>
      <c r="E1146" s="11">
        <v>3066</v>
      </c>
      <c r="F1146" s="9">
        <v>15</v>
      </c>
    </row>
    <row r="1147" spans="1:6" x14ac:dyDescent="0.2">
      <c r="A1147" s="11">
        <v>2261</v>
      </c>
      <c r="B1147" s="9">
        <v>210</v>
      </c>
      <c r="E1147" s="11">
        <v>3067</v>
      </c>
      <c r="F1147" s="9">
        <v>1</v>
      </c>
    </row>
    <row r="1148" spans="1:6" x14ac:dyDescent="0.2">
      <c r="A1148" s="11">
        <v>2262</v>
      </c>
      <c r="B1148" s="9">
        <v>181</v>
      </c>
      <c r="E1148" s="11">
        <v>3068</v>
      </c>
      <c r="F1148" s="9">
        <v>2</v>
      </c>
    </row>
    <row r="1149" spans="1:6" x14ac:dyDescent="0.2">
      <c r="A1149" s="11">
        <v>2263</v>
      </c>
      <c r="B1149" s="9">
        <v>60</v>
      </c>
      <c r="E1149" s="11">
        <v>3069</v>
      </c>
      <c r="F1149" s="9">
        <v>7</v>
      </c>
    </row>
    <row r="1150" spans="1:6" x14ac:dyDescent="0.2">
      <c r="A1150" s="11">
        <v>2264</v>
      </c>
      <c r="B1150" s="9">
        <v>445</v>
      </c>
      <c r="E1150" s="11">
        <v>3070</v>
      </c>
      <c r="F1150" s="9">
        <v>16</v>
      </c>
    </row>
    <row r="1151" spans="1:6" x14ac:dyDescent="0.2">
      <c r="A1151" s="11">
        <v>2265</v>
      </c>
      <c r="B1151" s="9">
        <v>17</v>
      </c>
      <c r="E1151" s="11">
        <v>3071</v>
      </c>
      <c r="F1151" s="9">
        <v>117</v>
      </c>
    </row>
    <row r="1152" spans="1:6" x14ac:dyDescent="0.2">
      <c r="A1152" s="11">
        <v>2266</v>
      </c>
      <c r="B1152" s="9">
        <v>194</v>
      </c>
      <c r="E1152" s="11">
        <v>3072</v>
      </c>
      <c r="F1152" s="9">
        <v>2</v>
      </c>
    </row>
    <row r="1153" spans="1:6" x14ac:dyDescent="0.2">
      <c r="A1153" s="11">
        <v>2267</v>
      </c>
      <c r="B1153" s="9">
        <v>404</v>
      </c>
      <c r="E1153" s="11">
        <v>3073</v>
      </c>
      <c r="F1153" s="9">
        <v>7</v>
      </c>
    </row>
    <row r="1154" spans="1:6" x14ac:dyDescent="0.2">
      <c r="A1154" s="11">
        <v>2268</v>
      </c>
      <c r="B1154" s="9">
        <v>194</v>
      </c>
      <c r="E1154" s="11">
        <v>3074</v>
      </c>
      <c r="F1154" s="9">
        <v>3</v>
      </c>
    </row>
    <row r="1155" spans="1:6" x14ac:dyDescent="0.2">
      <c r="A1155" s="11">
        <v>2269</v>
      </c>
      <c r="B1155" s="9">
        <v>902</v>
      </c>
      <c r="E1155" s="11">
        <v>3075</v>
      </c>
      <c r="F1155" s="9">
        <v>20</v>
      </c>
    </row>
    <row r="1156" spans="1:6" x14ac:dyDescent="0.2">
      <c r="A1156" s="11">
        <v>2270</v>
      </c>
      <c r="B1156" s="9">
        <v>1670</v>
      </c>
      <c r="E1156" s="11">
        <v>3076</v>
      </c>
      <c r="F1156" s="9">
        <v>50</v>
      </c>
    </row>
    <row r="1157" spans="1:6" x14ac:dyDescent="0.2">
      <c r="A1157" s="11">
        <v>2271</v>
      </c>
      <c r="B1157" s="9">
        <v>1328</v>
      </c>
      <c r="E1157" s="11">
        <v>3077</v>
      </c>
      <c r="F1157" s="9">
        <v>2</v>
      </c>
    </row>
    <row r="1158" spans="1:6" x14ac:dyDescent="0.2">
      <c r="A1158" s="11">
        <v>2272</v>
      </c>
      <c r="B1158" s="9">
        <v>944</v>
      </c>
      <c r="E1158" s="11">
        <v>3078</v>
      </c>
      <c r="F1158" s="9">
        <v>3</v>
      </c>
    </row>
    <row r="1159" spans="1:6" x14ac:dyDescent="0.2">
      <c r="A1159" s="11">
        <v>2273</v>
      </c>
      <c r="B1159" s="9">
        <v>147</v>
      </c>
      <c r="E1159" s="11">
        <v>3079</v>
      </c>
      <c r="F1159" s="9">
        <v>27</v>
      </c>
    </row>
    <row r="1160" spans="1:6" x14ac:dyDescent="0.2">
      <c r="A1160" s="11">
        <v>2274</v>
      </c>
      <c r="B1160" s="9">
        <v>99</v>
      </c>
      <c r="E1160" s="11">
        <v>3080</v>
      </c>
      <c r="F1160" s="9">
        <v>7</v>
      </c>
    </row>
    <row r="1161" spans="1:6" x14ac:dyDescent="0.2">
      <c r="A1161" s="11">
        <v>2275</v>
      </c>
      <c r="B1161" s="9">
        <v>79</v>
      </c>
      <c r="E1161" s="11">
        <v>3081</v>
      </c>
      <c r="F1161" s="9">
        <v>5</v>
      </c>
    </row>
    <row r="1162" spans="1:6" x14ac:dyDescent="0.2">
      <c r="A1162" s="11">
        <v>2276</v>
      </c>
      <c r="B1162" s="9">
        <v>75</v>
      </c>
      <c r="E1162" s="11">
        <v>3082</v>
      </c>
      <c r="F1162" s="9">
        <v>0</v>
      </c>
    </row>
    <row r="1163" spans="1:6" x14ac:dyDescent="0.2">
      <c r="A1163" s="11">
        <v>2277</v>
      </c>
      <c r="B1163" s="9">
        <v>207</v>
      </c>
      <c r="E1163" s="11">
        <v>3083</v>
      </c>
      <c r="F1163" s="9">
        <v>3</v>
      </c>
    </row>
    <row r="1164" spans="1:6" x14ac:dyDescent="0.2">
      <c r="A1164" s="11">
        <v>2278</v>
      </c>
      <c r="B1164" s="9">
        <v>102</v>
      </c>
      <c r="E1164" s="11">
        <v>3084</v>
      </c>
      <c r="F1164" s="9">
        <v>6</v>
      </c>
    </row>
    <row r="1165" spans="1:6" x14ac:dyDescent="0.2">
      <c r="A1165" s="11">
        <v>2279</v>
      </c>
      <c r="B1165" s="9">
        <v>32</v>
      </c>
      <c r="E1165" s="11">
        <v>3085</v>
      </c>
      <c r="F1165" s="9">
        <v>9</v>
      </c>
    </row>
    <row r="1166" spans="1:6" x14ac:dyDescent="0.2">
      <c r="A1166" s="11">
        <v>2280</v>
      </c>
      <c r="B1166" s="9">
        <v>480</v>
      </c>
      <c r="E1166" s="11">
        <v>3086</v>
      </c>
      <c r="F1166" s="9">
        <v>3</v>
      </c>
    </row>
    <row r="1167" spans="1:6" x14ac:dyDescent="0.2">
      <c r="A1167" s="11">
        <v>2281</v>
      </c>
      <c r="B1167" s="9">
        <v>11</v>
      </c>
      <c r="E1167" s="11">
        <v>3087</v>
      </c>
      <c r="F1167" s="9">
        <v>2</v>
      </c>
    </row>
    <row r="1168" spans="1:6" x14ac:dyDescent="0.2">
      <c r="A1168" s="11">
        <v>2282</v>
      </c>
      <c r="B1168" s="9">
        <v>12</v>
      </c>
      <c r="E1168" s="11">
        <v>3088</v>
      </c>
      <c r="F1168" s="9">
        <v>3</v>
      </c>
    </row>
    <row r="1169" spans="1:6" x14ac:dyDescent="0.2">
      <c r="A1169" s="11">
        <v>2283</v>
      </c>
      <c r="B1169" s="9">
        <v>48</v>
      </c>
      <c r="E1169" s="11">
        <v>3089</v>
      </c>
      <c r="F1169" s="9">
        <v>45</v>
      </c>
    </row>
    <row r="1170" spans="1:6" x14ac:dyDescent="0.2">
      <c r="A1170" s="11">
        <v>2284</v>
      </c>
      <c r="B1170" s="9">
        <v>59</v>
      </c>
      <c r="E1170" s="11">
        <v>3090</v>
      </c>
      <c r="F1170" s="9">
        <v>9</v>
      </c>
    </row>
    <row r="1171" spans="1:6" x14ac:dyDescent="0.2">
      <c r="A1171" s="11">
        <v>2285</v>
      </c>
      <c r="B1171" s="9">
        <v>79</v>
      </c>
      <c r="E1171" s="11">
        <v>3091</v>
      </c>
      <c r="F1171" s="9">
        <v>9</v>
      </c>
    </row>
    <row r="1172" spans="1:6" x14ac:dyDescent="0.2">
      <c r="A1172" s="11">
        <v>2286</v>
      </c>
      <c r="B1172" s="9">
        <v>14</v>
      </c>
      <c r="E1172" s="11">
        <v>3092</v>
      </c>
      <c r="F1172" s="9">
        <v>21</v>
      </c>
    </row>
    <row r="1173" spans="1:6" x14ac:dyDescent="0.2">
      <c r="A1173" s="11">
        <v>2287</v>
      </c>
      <c r="B1173" s="9">
        <v>106</v>
      </c>
      <c r="E1173" s="11">
        <v>3093</v>
      </c>
      <c r="F1173" s="9">
        <v>17</v>
      </c>
    </row>
    <row r="1174" spans="1:6" x14ac:dyDescent="0.2">
      <c r="A1174" s="11">
        <v>2288</v>
      </c>
      <c r="B1174" s="9">
        <v>25</v>
      </c>
      <c r="E1174" s="11">
        <v>3094</v>
      </c>
      <c r="F1174" s="9">
        <v>1</v>
      </c>
    </row>
    <row r="1175" spans="1:6" x14ac:dyDescent="0.2">
      <c r="A1175" s="11">
        <v>2289</v>
      </c>
      <c r="B1175" s="9">
        <v>25</v>
      </c>
      <c r="E1175" s="11">
        <v>3095</v>
      </c>
      <c r="F1175" s="9">
        <v>1</v>
      </c>
    </row>
    <row r="1176" spans="1:6" x14ac:dyDescent="0.2">
      <c r="A1176" s="11">
        <v>2290</v>
      </c>
      <c r="B1176" s="9">
        <v>29</v>
      </c>
      <c r="E1176" s="11">
        <v>3096</v>
      </c>
      <c r="F1176" s="9">
        <v>14</v>
      </c>
    </row>
    <row r="1177" spans="1:6" x14ac:dyDescent="0.2">
      <c r="A1177" s="11">
        <v>2291</v>
      </c>
      <c r="B1177" s="9">
        <v>43</v>
      </c>
      <c r="E1177" s="11">
        <v>3097</v>
      </c>
      <c r="F1177" s="9">
        <v>42</v>
      </c>
    </row>
    <row r="1178" spans="1:6" x14ac:dyDescent="0.2">
      <c r="A1178" s="11">
        <v>2292</v>
      </c>
      <c r="B1178" s="9">
        <v>46</v>
      </c>
      <c r="E1178" s="11">
        <v>3098</v>
      </c>
      <c r="F1178" s="9">
        <v>27</v>
      </c>
    </row>
    <row r="1179" spans="1:6" x14ac:dyDescent="0.2">
      <c r="A1179" s="11">
        <v>2293</v>
      </c>
      <c r="B1179" s="9">
        <v>27</v>
      </c>
      <c r="E1179" s="11">
        <v>3099</v>
      </c>
      <c r="F1179" s="9">
        <v>5</v>
      </c>
    </row>
    <row r="1180" spans="1:6" x14ac:dyDescent="0.2">
      <c r="A1180" s="11">
        <v>2294</v>
      </c>
      <c r="B1180" s="9">
        <v>112</v>
      </c>
      <c r="E1180" s="11">
        <v>3100</v>
      </c>
      <c r="F1180" s="9">
        <v>13</v>
      </c>
    </row>
    <row r="1181" spans="1:6" x14ac:dyDescent="0.2">
      <c r="A1181" s="11">
        <v>2295</v>
      </c>
      <c r="B1181" s="9">
        <v>34</v>
      </c>
      <c r="E1181" s="11">
        <v>3101</v>
      </c>
      <c r="F1181" s="9">
        <v>12</v>
      </c>
    </row>
    <row r="1182" spans="1:6" x14ac:dyDescent="0.2">
      <c r="A1182" s="11">
        <v>2296</v>
      </c>
      <c r="B1182" s="9">
        <v>145</v>
      </c>
      <c r="E1182" s="11">
        <v>3102</v>
      </c>
      <c r="F1182" s="9">
        <v>90</v>
      </c>
    </row>
    <row r="1183" spans="1:6" x14ac:dyDescent="0.2">
      <c r="A1183" s="11">
        <v>2297</v>
      </c>
      <c r="B1183" s="9">
        <v>19</v>
      </c>
      <c r="E1183" s="11">
        <v>3103</v>
      </c>
      <c r="F1183" s="9">
        <v>2</v>
      </c>
    </row>
    <row r="1184" spans="1:6" x14ac:dyDescent="0.2">
      <c r="A1184" s="11">
        <v>2298</v>
      </c>
      <c r="B1184" s="9">
        <v>288</v>
      </c>
      <c r="E1184" s="11">
        <v>3104</v>
      </c>
      <c r="F1184" s="9">
        <v>5</v>
      </c>
    </row>
    <row r="1185" spans="1:6" x14ac:dyDescent="0.2">
      <c r="A1185" s="11">
        <v>2299</v>
      </c>
      <c r="B1185" s="9">
        <v>14</v>
      </c>
      <c r="E1185" s="11">
        <v>3105</v>
      </c>
      <c r="F1185" s="9">
        <v>31</v>
      </c>
    </row>
    <row r="1186" spans="1:6" x14ac:dyDescent="0.2">
      <c r="A1186" s="11">
        <v>2300</v>
      </c>
      <c r="B1186" s="9">
        <v>7</v>
      </c>
      <c r="E1186" s="11">
        <v>3106</v>
      </c>
      <c r="F1186" s="9">
        <v>4</v>
      </c>
    </row>
    <row r="1187" spans="1:6" x14ac:dyDescent="0.2">
      <c r="A1187" s="11">
        <v>2301</v>
      </c>
      <c r="B1187" s="9">
        <v>211</v>
      </c>
      <c r="E1187" s="11">
        <v>3107</v>
      </c>
      <c r="F1187" s="9">
        <v>29</v>
      </c>
    </row>
    <row r="1188" spans="1:6" x14ac:dyDescent="0.2">
      <c r="A1188" s="11">
        <v>2302</v>
      </c>
      <c r="B1188" s="9">
        <v>85</v>
      </c>
      <c r="E1188" s="11">
        <v>3108</v>
      </c>
      <c r="F1188" s="9">
        <v>2</v>
      </c>
    </row>
    <row r="1189" spans="1:6" x14ac:dyDescent="0.2">
      <c r="A1189" s="11">
        <v>2303</v>
      </c>
      <c r="B1189" s="9">
        <v>103</v>
      </c>
      <c r="E1189" s="11">
        <v>3109</v>
      </c>
      <c r="F1189" s="9">
        <v>114</v>
      </c>
    </row>
    <row r="1190" spans="1:6" x14ac:dyDescent="0.2">
      <c r="A1190" s="11">
        <v>2304</v>
      </c>
      <c r="B1190" s="9">
        <v>113</v>
      </c>
      <c r="E1190" s="11">
        <v>3110</v>
      </c>
      <c r="F1190" s="9">
        <v>1</v>
      </c>
    </row>
    <row r="1191" spans="1:6" x14ac:dyDescent="0.2">
      <c r="A1191" s="11">
        <v>2305</v>
      </c>
      <c r="B1191" s="9">
        <v>167</v>
      </c>
      <c r="E1191" s="11">
        <v>3111</v>
      </c>
      <c r="F1191" s="9">
        <v>76</v>
      </c>
    </row>
    <row r="1192" spans="1:6" x14ac:dyDescent="0.2">
      <c r="A1192" s="11">
        <v>2306</v>
      </c>
      <c r="B1192" s="9">
        <v>73</v>
      </c>
      <c r="E1192" s="11">
        <v>3112</v>
      </c>
      <c r="F1192" s="9">
        <v>9</v>
      </c>
    </row>
    <row r="1193" spans="1:6" x14ac:dyDescent="0.2">
      <c r="A1193" s="11">
        <v>2307</v>
      </c>
      <c r="B1193" s="9">
        <v>75</v>
      </c>
      <c r="E1193" s="11">
        <v>3113</v>
      </c>
      <c r="F1193" s="9">
        <v>37</v>
      </c>
    </row>
    <row r="1194" spans="1:6" x14ac:dyDescent="0.2">
      <c r="A1194" s="11">
        <v>2308</v>
      </c>
      <c r="B1194" s="9">
        <v>614</v>
      </c>
      <c r="E1194" s="11">
        <v>3114</v>
      </c>
      <c r="F1194" s="9">
        <v>0</v>
      </c>
    </row>
    <row r="1195" spans="1:6" x14ac:dyDescent="0.2">
      <c r="A1195" s="11">
        <v>2309</v>
      </c>
      <c r="B1195" s="9">
        <v>107</v>
      </c>
      <c r="E1195" s="11">
        <v>3115</v>
      </c>
      <c r="F1195" s="9">
        <v>1</v>
      </c>
    </row>
    <row r="1196" spans="1:6" x14ac:dyDescent="0.2">
      <c r="A1196" s="11">
        <v>2310</v>
      </c>
      <c r="B1196" s="9">
        <v>1224</v>
      </c>
      <c r="E1196" s="11">
        <v>3116</v>
      </c>
      <c r="F1196" s="9">
        <v>10</v>
      </c>
    </row>
    <row r="1197" spans="1:6" x14ac:dyDescent="0.2">
      <c r="A1197" s="11">
        <v>2311</v>
      </c>
      <c r="B1197" s="9">
        <v>104</v>
      </c>
      <c r="E1197" s="11">
        <v>3117</v>
      </c>
      <c r="F1197" s="9">
        <v>1</v>
      </c>
    </row>
    <row r="1198" spans="1:6" x14ac:dyDescent="0.2">
      <c r="A1198" s="11">
        <v>2312</v>
      </c>
      <c r="B1198" s="9">
        <v>79</v>
      </c>
      <c r="E1198" s="11">
        <v>3118</v>
      </c>
      <c r="F1198" s="9">
        <v>2</v>
      </c>
    </row>
    <row r="1199" spans="1:6" x14ac:dyDescent="0.2">
      <c r="A1199" s="11">
        <v>2313</v>
      </c>
      <c r="B1199" s="9">
        <v>157</v>
      </c>
      <c r="E1199" s="11">
        <v>3119</v>
      </c>
      <c r="F1199" s="9">
        <v>1</v>
      </c>
    </row>
    <row r="1200" spans="1:6" x14ac:dyDescent="0.2">
      <c r="A1200" s="11">
        <v>2314</v>
      </c>
      <c r="B1200" s="9">
        <v>50</v>
      </c>
      <c r="E1200" s="11">
        <v>3120</v>
      </c>
      <c r="F1200" s="9">
        <v>10</v>
      </c>
    </row>
    <row r="1201" spans="1:6" x14ac:dyDescent="0.2">
      <c r="A1201" s="11">
        <v>2315</v>
      </c>
      <c r="B1201" s="9">
        <v>64</v>
      </c>
      <c r="E1201" s="11">
        <v>3188</v>
      </c>
      <c r="F1201" s="9">
        <v>9</v>
      </c>
    </row>
    <row r="1202" spans="1:6" x14ac:dyDescent="0.2">
      <c r="A1202" s="11">
        <v>2316</v>
      </c>
      <c r="B1202" s="9">
        <v>200</v>
      </c>
      <c r="E1202" s="11">
        <v>3189</v>
      </c>
      <c r="F1202" s="9">
        <v>19</v>
      </c>
    </row>
    <row r="1203" spans="1:6" x14ac:dyDescent="0.2">
      <c r="A1203" s="11">
        <v>2317</v>
      </c>
      <c r="B1203" s="9">
        <v>22</v>
      </c>
      <c r="E1203" s="11">
        <v>3190</v>
      </c>
      <c r="F1203" s="9">
        <v>0</v>
      </c>
    </row>
    <row r="1204" spans="1:6" x14ac:dyDescent="0.2">
      <c r="A1204" s="11">
        <v>2318</v>
      </c>
      <c r="B1204" s="9">
        <v>163</v>
      </c>
      <c r="E1204" s="11">
        <v>3191</v>
      </c>
      <c r="F1204" s="9">
        <v>4</v>
      </c>
    </row>
    <row r="1205" spans="1:6" x14ac:dyDescent="0.2">
      <c r="A1205" s="11">
        <v>2319</v>
      </c>
      <c r="B1205" s="9">
        <v>77</v>
      </c>
      <c r="E1205" s="11">
        <v>3192</v>
      </c>
      <c r="F1205" s="9">
        <v>8</v>
      </c>
    </row>
    <row r="1206" spans="1:6" x14ac:dyDescent="0.2">
      <c r="A1206" s="11">
        <v>2320</v>
      </c>
      <c r="B1206" s="9">
        <v>89</v>
      </c>
      <c r="E1206" s="11">
        <v>3193</v>
      </c>
      <c r="F1206" s="9">
        <v>24</v>
      </c>
    </row>
    <row r="1207" spans="1:6" x14ac:dyDescent="0.2">
      <c r="A1207" s="11">
        <v>2327</v>
      </c>
      <c r="B1207" s="9">
        <v>3355</v>
      </c>
      <c r="E1207" s="11">
        <v>3194</v>
      </c>
      <c r="F1207" s="9">
        <v>0</v>
      </c>
    </row>
    <row r="1208" spans="1:6" x14ac:dyDescent="0.2">
      <c r="A1208" s="11">
        <v>2328</v>
      </c>
      <c r="B1208" s="9">
        <v>537</v>
      </c>
      <c r="E1208" s="11">
        <v>3195</v>
      </c>
      <c r="F1208" s="9">
        <v>39</v>
      </c>
    </row>
    <row r="1209" spans="1:6" x14ac:dyDescent="0.2">
      <c r="A1209" s="11">
        <v>2329</v>
      </c>
      <c r="B1209" s="9">
        <v>125</v>
      </c>
      <c r="E1209" s="11">
        <v>3196</v>
      </c>
      <c r="F1209" s="9">
        <v>6</v>
      </c>
    </row>
    <row r="1210" spans="1:6" x14ac:dyDescent="0.2">
      <c r="A1210" s="11">
        <v>2330</v>
      </c>
      <c r="B1210" s="9">
        <v>163</v>
      </c>
      <c r="E1210" s="11">
        <v>3197</v>
      </c>
      <c r="F1210" s="9">
        <v>4</v>
      </c>
    </row>
    <row r="1211" spans="1:6" x14ac:dyDescent="0.2">
      <c r="A1211" s="11">
        <v>2331</v>
      </c>
      <c r="B1211" s="9">
        <v>283</v>
      </c>
      <c r="E1211" s="11">
        <v>3198</v>
      </c>
      <c r="F1211" s="9">
        <v>3</v>
      </c>
    </row>
    <row r="1212" spans="1:6" x14ac:dyDescent="0.2">
      <c r="A1212" s="11">
        <v>2332</v>
      </c>
      <c r="B1212" s="9">
        <v>352</v>
      </c>
      <c r="E1212" s="11">
        <v>3199</v>
      </c>
      <c r="F1212" s="9">
        <v>53</v>
      </c>
    </row>
    <row r="1213" spans="1:6" x14ac:dyDescent="0.2">
      <c r="A1213" s="11">
        <v>2333</v>
      </c>
      <c r="B1213" s="9">
        <v>94</v>
      </c>
      <c r="E1213" s="11">
        <v>3200</v>
      </c>
      <c r="F1213" s="9">
        <v>1</v>
      </c>
    </row>
    <row r="1214" spans="1:6" x14ac:dyDescent="0.2">
      <c r="A1214" s="11">
        <v>2334</v>
      </c>
      <c r="B1214" s="9">
        <v>67</v>
      </c>
      <c r="E1214" s="11">
        <v>3201</v>
      </c>
      <c r="F1214" s="9">
        <v>2</v>
      </c>
    </row>
    <row r="1215" spans="1:6" x14ac:dyDescent="0.2">
      <c r="A1215" s="11">
        <v>2335</v>
      </c>
      <c r="B1215" s="9">
        <v>221</v>
      </c>
      <c r="E1215" s="11">
        <v>3202</v>
      </c>
      <c r="F1215" s="9">
        <v>25</v>
      </c>
    </row>
    <row r="1216" spans="1:6" x14ac:dyDescent="0.2">
      <c r="A1216" s="11">
        <v>2336</v>
      </c>
      <c r="B1216" s="9">
        <v>2165</v>
      </c>
      <c r="E1216" s="11">
        <v>3203</v>
      </c>
      <c r="F1216" s="9">
        <v>6</v>
      </c>
    </row>
    <row r="1217" spans="1:6" x14ac:dyDescent="0.2">
      <c r="A1217" s="11">
        <v>2337</v>
      </c>
      <c r="B1217" s="9">
        <v>179</v>
      </c>
      <c r="E1217" s="11">
        <v>3204</v>
      </c>
      <c r="F1217" s="9">
        <v>0</v>
      </c>
    </row>
    <row r="1218" spans="1:6" x14ac:dyDescent="0.2">
      <c r="A1218" s="11">
        <v>2338</v>
      </c>
      <c r="B1218" s="9">
        <v>123</v>
      </c>
      <c r="E1218" s="11">
        <v>3205</v>
      </c>
      <c r="F1218" s="9">
        <v>12</v>
      </c>
    </row>
    <row r="1219" spans="1:6" x14ac:dyDescent="0.2">
      <c r="A1219" s="11">
        <v>2339</v>
      </c>
      <c r="B1219" s="9">
        <v>1104</v>
      </c>
      <c r="E1219" s="11">
        <v>3206</v>
      </c>
      <c r="F1219" s="9">
        <v>0</v>
      </c>
    </row>
    <row r="1220" spans="1:6" x14ac:dyDescent="0.2">
      <c r="A1220" s="11">
        <v>2340</v>
      </c>
      <c r="B1220" s="9">
        <v>403</v>
      </c>
      <c r="E1220" s="11">
        <v>3207</v>
      </c>
      <c r="F1220" s="9">
        <v>36</v>
      </c>
    </row>
    <row r="1221" spans="1:6" x14ac:dyDescent="0.2">
      <c r="A1221" s="11">
        <v>2441</v>
      </c>
      <c r="B1221" s="9">
        <v>109</v>
      </c>
      <c r="E1221" s="11">
        <v>3628</v>
      </c>
      <c r="F1221" s="9">
        <v>0</v>
      </c>
    </row>
    <row r="1222" spans="1:6" x14ac:dyDescent="0.2">
      <c r="A1222" s="11">
        <v>2442</v>
      </c>
      <c r="B1222" s="9">
        <v>372</v>
      </c>
      <c r="E1222" s="11">
        <v>3629</v>
      </c>
      <c r="F1222" s="9">
        <v>2</v>
      </c>
    </row>
    <row r="1223" spans="1:6" x14ac:dyDescent="0.2">
      <c r="A1223" s="11">
        <v>2443</v>
      </c>
      <c r="B1223" s="9">
        <v>311</v>
      </c>
      <c r="E1223" s="11">
        <v>3630</v>
      </c>
      <c r="F1223" s="9">
        <v>1</v>
      </c>
    </row>
    <row r="1224" spans="1:6" x14ac:dyDescent="0.2">
      <c r="A1224" s="11">
        <v>2444</v>
      </c>
      <c r="B1224" s="9">
        <v>61</v>
      </c>
      <c r="E1224" s="11">
        <v>3631</v>
      </c>
      <c r="F1224" s="9">
        <v>59</v>
      </c>
    </row>
    <row r="1225" spans="1:6" x14ac:dyDescent="0.2">
      <c r="A1225" s="11">
        <v>2445</v>
      </c>
      <c r="B1225" s="9">
        <v>115</v>
      </c>
      <c r="E1225" s="11">
        <v>3632</v>
      </c>
      <c r="F1225" s="9">
        <v>1</v>
      </c>
    </row>
    <row r="1226" spans="1:6" x14ac:dyDescent="0.2">
      <c r="A1226" s="11">
        <v>2446</v>
      </c>
      <c r="B1226" s="9">
        <v>111</v>
      </c>
      <c r="E1226" s="11">
        <v>3633</v>
      </c>
      <c r="F1226" s="9">
        <v>31</v>
      </c>
    </row>
    <row r="1227" spans="1:6" x14ac:dyDescent="0.2">
      <c r="A1227" s="11">
        <v>2447</v>
      </c>
      <c r="B1227" s="9">
        <v>337</v>
      </c>
      <c r="E1227" s="11">
        <v>3634</v>
      </c>
      <c r="F1227" s="9">
        <v>18</v>
      </c>
    </row>
    <row r="1228" spans="1:6" x14ac:dyDescent="0.2">
      <c r="A1228" s="11">
        <v>2448</v>
      </c>
      <c r="B1228" s="9">
        <v>9</v>
      </c>
      <c r="E1228" s="11">
        <v>3635</v>
      </c>
      <c r="F1228" s="9">
        <v>10</v>
      </c>
    </row>
    <row r="1229" spans="1:6" x14ac:dyDescent="0.2">
      <c r="A1229" s="11">
        <v>2449</v>
      </c>
      <c r="B1229" s="9">
        <v>120</v>
      </c>
      <c r="E1229" s="11">
        <v>3636</v>
      </c>
      <c r="F1229" s="9">
        <v>0</v>
      </c>
    </row>
    <row r="1230" spans="1:6" x14ac:dyDescent="0.2">
      <c r="A1230" s="11">
        <v>2450</v>
      </c>
      <c r="B1230" s="9">
        <v>102</v>
      </c>
      <c r="E1230" s="11">
        <v>3637</v>
      </c>
      <c r="F1230" s="9">
        <v>14</v>
      </c>
    </row>
    <row r="1231" spans="1:6" x14ac:dyDescent="0.2">
      <c r="A1231" s="11">
        <v>2451</v>
      </c>
      <c r="B1231" s="9">
        <v>186</v>
      </c>
      <c r="E1231" s="11">
        <v>3638</v>
      </c>
      <c r="F1231" s="9">
        <v>2</v>
      </c>
    </row>
    <row r="1232" spans="1:6" x14ac:dyDescent="0.2">
      <c r="A1232" s="11">
        <v>2452</v>
      </c>
      <c r="B1232" s="9">
        <v>15</v>
      </c>
      <c r="E1232" s="11">
        <v>3639</v>
      </c>
      <c r="F1232" s="9">
        <v>1</v>
      </c>
    </row>
    <row r="1233" spans="1:6" x14ac:dyDescent="0.2">
      <c r="A1233" s="11">
        <v>2453</v>
      </c>
      <c r="B1233" s="9">
        <v>67</v>
      </c>
      <c r="E1233" s="11">
        <v>3640</v>
      </c>
      <c r="F1233" s="9">
        <v>3</v>
      </c>
    </row>
    <row r="1234" spans="1:6" x14ac:dyDescent="0.2">
      <c r="A1234" s="11">
        <v>2454</v>
      </c>
      <c r="B1234" s="9">
        <v>130</v>
      </c>
      <c r="E1234" s="11">
        <v>3641</v>
      </c>
      <c r="F1234" s="9">
        <v>0</v>
      </c>
    </row>
    <row r="1235" spans="1:6" x14ac:dyDescent="0.2">
      <c r="A1235" s="11">
        <v>2455</v>
      </c>
      <c r="B1235" s="9">
        <v>16</v>
      </c>
      <c r="E1235" s="11">
        <v>3642</v>
      </c>
      <c r="F1235" s="9">
        <v>2</v>
      </c>
    </row>
    <row r="1236" spans="1:6" x14ac:dyDescent="0.2">
      <c r="A1236" s="11">
        <v>2456</v>
      </c>
      <c r="B1236" s="9">
        <v>67</v>
      </c>
      <c r="E1236" s="11">
        <v>3643</v>
      </c>
      <c r="F1236" s="9">
        <v>0</v>
      </c>
    </row>
    <row r="1237" spans="1:6" x14ac:dyDescent="0.2">
      <c r="A1237" s="11">
        <v>2457</v>
      </c>
      <c r="B1237" s="9">
        <v>124</v>
      </c>
      <c r="E1237" s="11">
        <v>3644</v>
      </c>
      <c r="F1237" s="9">
        <v>12</v>
      </c>
    </row>
    <row r="1238" spans="1:6" x14ac:dyDescent="0.2">
      <c r="A1238" s="11">
        <v>2458</v>
      </c>
      <c r="B1238" s="9">
        <v>80</v>
      </c>
      <c r="E1238" s="11">
        <v>3645</v>
      </c>
      <c r="F1238" s="9">
        <v>1</v>
      </c>
    </row>
    <row r="1239" spans="1:6" x14ac:dyDescent="0.2">
      <c r="A1239" s="11">
        <v>2459</v>
      </c>
      <c r="B1239" s="9">
        <v>282</v>
      </c>
      <c r="E1239" s="11">
        <v>3646</v>
      </c>
      <c r="F1239" s="9">
        <v>8</v>
      </c>
    </row>
    <row r="1240" spans="1:6" x14ac:dyDescent="0.2">
      <c r="A1240" s="11">
        <v>2460</v>
      </c>
      <c r="B1240" s="9">
        <v>68</v>
      </c>
      <c r="E1240" s="11">
        <v>3647</v>
      </c>
      <c r="F1240" s="9">
        <v>2</v>
      </c>
    </row>
    <row r="1241" spans="1:6" x14ac:dyDescent="0.2">
      <c r="A1241" s="11">
        <v>2461</v>
      </c>
      <c r="B1241" s="9">
        <v>86</v>
      </c>
      <c r="E1241" s="11">
        <v>3728</v>
      </c>
      <c r="F1241" s="9">
        <v>31</v>
      </c>
    </row>
    <row r="1242" spans="1:6" x14ac:dyDescent="0.2">
      <c r="A1242" s="11">
        <v>2462</v>
      </c>
      <c r="B1242" s="9">
        <v>115</v>
      </c>
      <c r="E1242" s="11">
        <v>3729</v>
      </c>
      <c r="F1242" s="9">
        <v>5</v>
      </c>
    </row>
    <row r="1243" spans="1:6" x14ac:dyDescent="0.2">
      <c r="A1243" s="11">
        <v>2463</v>
      </c>
      <c r="B1243" s="9">
        <v>75</v>
      </c>
      <c r="E1243" s="11">
        <v>3730</v>
      </c>
      <c r="F1243" s="9">
        <v>1</v>
      </c>
    </row>
    <row r="1244" spans="1:6" x14ac:dyDescent="0.2">
      <c r="A1244" s="11">
        <v>2464</v>
      </c>
      <c r="B1244" s="9">
        <v>43</v>
      </c>
      <c r="E1244" s="11">
        <v>3731</v>
      </c>
      <c r="F1244" s="9">
        <v>12</v>
      </c>
    </row>
    <row r="1245" spans="1:6" x14ac:dyDescent="0.2">
      <c r="A1245" s="11">
        <v>2465</v>
      </c>
      <c r="B1245" s="9">
        <v>48</v>
      </c>
      <c r="E1245" s="11">
        <v>3732</v>
      </c>
      <c r="F1245" s="9">
        <v>4</v>
      </c>
    </row>
    <row r="1246" spans="1:6" x14ac:dyDescent="0.2">
      <c r="A1246" s="11">
        <v>2466</v>
      </c>
      <c r="B1246" s="9">
        <v>52</v>
      </c>
      <c r="E1246" s="11">
        <v>3733</v>
      </c>
      <c r="F1246" s="9">
        <v>0</v>
      </c>
    </row>
    <row r="1247" spans="1:6" x14ac:dyDescent="0.2">
      <c r="A1247" s="11">
        <v>2467</v>
      </c>
      <c r="B1247" s="9">
        <v>43</v>
      </c>
      <c r="E1247" s="11">
        <v>3734</v>
      </c>
      <c r="F1247" s="9">
        <v>7</v>
      </c>
    </row>
    <row r="1248" spans="1:6" x14ac:dyDescent="0.2">
      <c r="A1248" s="11">
        <v>2468</v>
      </c>
      <c r="B1248" s="9">
        <v>58</v>
      </c>
      <c r="E1248" s="11">
        <v>3735</v>
      </c>
      <c r="F1248" s="9">
        <v>2</v>
      </c>
    </row>
    <row r="1249" spans="1:6" x14ac:dyDescent="0.2">
      <c r="A1249" s="11">
        <v>2469</v>
      </c>
      <c r="B1249" s="9">
        <v>47</v>
      </c>
      <c r="E1249" s="11">
        <v>3736</v>
      </c>
      <c r="F1249" s="9">
        <v>1</v>
      </c>
    </row>
    <row r="1250" spans="1:6" x14ac:dyDescent="0.2">
      <c r="A1250" s="11">
        <v>2470</v>
      </c>
      <c r="B1250" s="9">
        <v>36</v>
      </c>
      <c r="E1250" s="11">
        <v>3737</v>
      </c>
      <c r="F1250" s="9">
        <v>4</v>
      </c>
    </row>
    <row r="1251" spans="1:6" x14ac:dyDescent="0.2">
      <c r="A1251" s="11">
        <v>2471</v>
      </c>
      <c r="B1251" s="9">
        <v>17</v>
      </c>
      <c r="E1251" s="11">
        <v>3738</v>
      </c>
      <c r="F1251" s="9">
        <v>6</v>
      </c>
    </row>
    <row r="1252" spans="1:6" x14ac:dyDescent="0.2">
      <c r="A1252" s="11">
        <v>2472</v>
      </c>
      <c r="B1252" s="9">
        <v>104</v>
      </c>
      <c r="E1252" s="11">
        <v>3739</v>
      </c>
      <c r="F1252" s="9">
        <v>8</v>
      </c>
    </row>
    <row r="1253" spans="1:6" x14ac:dyDescent="0.2">
      <c r="A1253" s="11">
        <v>2473</v>
      </c>
      <c r="B1253" s="9">
        <v>47</v>
      </c>
      <c r="E1253" s="11">
        <v>3740</v>
      </c>
      <c r="F1253" s="9">
        <v>14</v>
      </c>
    </row>
    <row r="1254" spans="1:6" x14ac:dyDescent="0.2">
      <c r="A1254" s="11">
        <v>2474</v>
      </c>
      <c r="B1254" s="9">
        <v>38</v>
      </c>
      <c r="E1254" s="11">
        <v>3741</v>
      </c>
      <c r="F1254" s="9">
        <v>0</v>
      </c>
    </row>
    <row r="1255" spans="1:6" x14ac:dyDescent="0.2">
      <c r="A1255" s="11">
        <v>2475</v>
      </c>
      <c r="B1255" s="9">
        <v>81</v>
      </c>
      <c r="E1255" s="11">
        <v>3742</v>
      </c>
      <c r="F1255" s="9">
        <v>4</v>
      </c>
    </row>
    <row r="1256" spans="1:6" x14ac:dyDescent="0.2">
      <c r="A1256" s="11">
        <v>2476</v>
      </c>
      <c r="B1256" s="9">
        <v>55</v>
      </c>
      <c r="E1256" s="11">
        <v>3743</v>
      </c>
      <c r="F1256" s="9">
        <v>0</v>
      </c>
    </row>
    <row r="1257" spans="1:6" x14ac:dyDescent="0.2">
      <c r="A1257" s="11">
        <v>2477</v>
      </c>
      <c r="B1257" s="9">
        <v>41</v>
      </c>
      <c r="E1257" s="11">
        <v>3744</v>
      </c>
      <c r="F1257" s="9">
        <v>0</v>
      </c>
    </row>
    <row r="1258" spans="1:6" x14ac:dyDescent="0.2">
      <c r="A1258" s="11">
        <v>2478</v>
      </c>
      <c r="B1258" s="9">
        <v>79</v>
      </c>
      <c r="E1258" s="11">
        <v>3745</v>
      </c>
      <c r="F1258" s="9">
        <v>1</v>
      </c>
    </row>
    <row r="1259" spans="1:6" x14ac:dyDescent="0.2">
      <c r="A1259" s="11">
        <v>2479</v>
      </c>
      <c r="B1259" s="9">
        <v>16</v>
      </c>
      <c r="E1259" s="11">
        <v>3746</v>
      </c>
      <c r="F1259" s="9">
        <v>1</v>
      </c>
    </row>
    <row r="1260" spans="1:6" x14ac:dyDescent="0.2">
      <c r="A1260" s="11">
        <v>2480</v>
      </c>
      <c r="B1260" s="9">
        <v>8</v>
      </c>
      <c r="E1260" s="11">
        <v>3747</v>
      </c>
      <c r="F1260" s="9">
        <v>1</v>
      </c>
    </row>
    <row r="1261" spans="1:6" x14ac:dyDescent="0.2">
      <c r="A1261" s="11">
        <v>2481</v>
      </c>
      <c r="B1261" s="9">
        <v>95</v>
      </c>
      <c r="E1261" s="11">
        <v>3788</v>
      </c>
      <c r="F1261" s="9">
        <v>1</v>
      </c>
    </row>
    <row r="1262" spans="1:6" x14ac:dyDescent="0.2">
      <c r="A1262" s="11">
        <v>2482</v>
      </c>
      <c r="B1262" s="9">
        <v>25</v>
      </c>
      <c r="E1262" s="11">
        <v>3789</v>
      </c>
      <c r="F1262" s="9">
        <v>4</v>
      </c>
    </row>
    <row r="1263" spans="1:6" x14ac:dyDescent="0.2">
      <c r="A1263" s="11">
        <v>2483</v>
      </c>
      <c r="B1263" s="9">
        <v>19</v>
      </c>
      <c r="E1263" s="11">
        <v>3790</v>
      </c>
      <c r="F1263" s="9">
        <v>0</v>
      </c>
    </row>
    <row r="1264" spans="1:6" x14ac:dyDescent="0.2">
      <c r="A1264" s="11">
        <v>2484</v>
      </c>
      <c r="B1264" s="9">
        <v>90</v>
      </c>
      <c r="E1264" s="11">
        <v>3791</v>
      </c>
      <c r="F1264" s="9">
        <v>0</v>
      </c>
    </row>
    <row r="1265" spans="1:6" x14ac:dyDescent="0.2">
      <c r="A1265" s="11">
        <v>2485</v>
      </c>
      <c r="B1265" s="9">
        <v>41</v>
      </c>
      <c r="E1265" s="11">
        <v>3792</v>
      </c>
      <c r="F1265" s="9">
        <v>2</v>
      </c>
    </row>
    <row r="1266" spans="1:6" x14ac:dyDescent="0.2">
      <c r="A1266" s="11">
        <v>2486</v>
      </c>
      <c r="B1266" s="9">
        <v>30</v>
      </c>
      <c r="E1266" s="11">
        <v>3793</v>
      </c>
      <c r="F1266" s="9">
        <v>24</v>
      </c>
    </row>
    <row r="1267" spans="1:6" x14ac:dyDescent="0.2">
      <c r="A1267" s="11">
        <v>2487</v>
      </c>
      <c r="B1267" s="9">
        <v>38</v>
      </c>
      <c r="E1267" s="11">
        <v>3794</v>
      </c>
      <c r="F1267" s="9">
        <v>1</v>
      </c>
    </row>
    <row r="1268" spans="1:6" x14ac:dyDescent="0.2">
      <c r="A1268" s="11">
        <v>2488</v>
      </c>
      <c r="B1268" s="9">
        <v>65</v>
      </c>
      <c r="E1268" s="11">
        <v>3795</v>
      </c>
      <c r="F1268" s="9">
        <v>2</v>
      </c>
    </row>
    <row r="1269" spans="1:6" x14ac:dyDescent="0.2">
      <c r="A1269" s="11">
        <v>2489</v>
      </c>
      <c r="B1269" s="9">
        <v>75</v>
      </c>
      <c r="E1269" s="11">
        <v>3796</v>
      </c>
      <c r="F1269" s="9">
        <v>1</v>
      </c>
    </row>
    <row r="1270" spans="1:6" x14ac:dyDescent="0.2">
      <c r="A1270" s="11">
        <v>2490</v>
      </c>
      <c r="B1270" s="9">
        <v>16</v>
      </c>
      <c r="E1270" s="11">
        <v>3797</v>
      </c>
      <c r="F1270" s="9">
        <v>37</v>
      </c>
    </row>
    <row r="1271" spans="1:6" x14ac:dyDescent="0.2">
      <c r="A1271" s="11">
        <v>2491</v>
      </c>
      <c r="B1271" s="9">
        <v>10</v>
      </c>
      <c r="E1271" s="11">
        <v>3798</v>
      </c>
      <c r="F1271" s="9">
        <v>5</v>
      </c>
    </row>
    <row r="1272" spans="1:6" x14ac:dyDescent="0.2">
      <c r="A1272" s="11">
        <v>2492</v>
      </c>
      <c r="B1272" s="9">
        <v>27</v>
      </c>
      <c r="E1272" s="11">
        <v>3799</v>
      </c>
      <c r="F1272" s="9">
        <v>4</v>
      </c>
    </row>
    <row r="1273" spans="1:6" x14ac:dyDescent="0.2">
      <c r="A1273" s="11">
        <v>2493</v>
      </c>
      <c r="B1273" s="9">
        <v>259</v>
      </c>
      <c r="E1273" s="11">
        <v>3800</v>
      </c>
      <c r="F1273" s="9">
        <v>16</v>
      </c>
    </row>
    <row r="1274" spans="1:6" x14ac:dyDescent="0.2">
      <c r="A1274" s="11">
        <v>2494</v>
      </c>
      <c r="B1274" s="9">
        <v>39</v>
      </c>
      <c r="E1274" s="11">
        <v>3801</v>
      </c>
      <c r="F1274" s="9">
        <v>9</v>
      </c>
    </row>
    <row r="1275" spans="1:6" x14ac:dyDescent="0.2">
      <c r="A1275" s="11">
        <v>2495</v>
      </c>
      <c r="B1275" s="9">
        <v>42</v>
      </c>
      <c r="E1275" s="11">
        <v>3802</v>
      </c>
      <c r="F1275" s="9">
        <v>0</v>
      </c>
    </row>
    <row r="1276" spans="1:6" x14ac:dyDescent="0.2">
      <c r="A1276" s="11">
        <v>2496</v>
      </c>
      <c r="B1276" s="9">
        <v>10</v>
      </c>
      <c r="E1276" s="11">
        <v>3803</v>
      </c>
      <c r="F1276" s="9">
        <v>40</v>
      </c>
    </row>
    <row r="1277" spans="1:6" x14ac:dyDescent="0.2">
      <c r="A1277" s="11">
        <v>2497</v>
      </c>
      <c r="B1277" s="9">
        <v>56</v>
      </c>
      <c r="E1277" s="11">
        <v>3804</v>
      </c>
      <c r="F1277" s="9">
        <v>0</v>
      </c>
    </row>
    <row r="1278" spans="1:6" x14ac:dyDescent="0.2">
      <c r="A1278" s="11">
        <v>2498</v>
      </c>
      <c r="B1278" s="9">
        <v>20</v>
      </c>
      <c r="E1278" s="11">
        <v>3805</v>
      </c>
      <c r="F1278" s="9">
        <v>2</v>
      </c>
    </row>
    <row r="1279" spans="1:6" x14ac:dyDescent="0.2">
      <c r="A1279" s="11">
        <v>2499</v>
      </c>
      <c r="B1279" s="9">
        <v>170</v>
      </c>
      <c r="E1279" s="11">
        <v>3806</v>
      </c>
      <c r="F1279" s="9">
        <v>1</v>
      </c>
    </row>
    <row r="1280" spans="1:6" x14ac:dyDescent="0.2">
      <c r="A1280" s="11">
        <v>2500</v>
      </c>
      <c r="B1280" s="9">
        <v>29</v>
      </c>
      <c r="E1280" s="11">
        <v>3807</v>
      </c>
      <c r="F1280" s="9">
        <v>9</v>
      </c>
    </row>
    <row r="1281" spans="1:6" x14ac:dyDescent="0.2">
      <c r="A1281" s="11">
        <v>2521</v>
      </c>
      <c r="B1281" s="9">
        <v>132</v>
      </c>
      <c r="E1281" s="11">
        <v>3841</v>
      </c>
      <c r="F1281" s="9">
        <v>34</v>
      </c>
    </row>
    <row r="1282" spans="1:6" x14ac:dyDescent="0.2">
      <c r="A1282" s="11">
        <v>2522</v>
      </c>
      <c r="B1282" s="9">
        <v>27</v>
      </c>
      <c r="E1282" s="11">
        <v>3842</v>
      </c>
      <c r="F1282" s="9">
        <v>23</v>
      </c>
    </row>
    <row r="1283" spans="1:6" x14ac:dyDescent="0.2">
      <c r="A1283" s="11">
        <v>2523</v>
      </c>
      <c r="B1283" s="9">
        <v>26</v>
      </c>
      <c r="E1283" s="11">
        <v>3843</v>
      </c>
      <c r="F1283" s="9">
        <v>19</v>
      </c>
    </row>
    <row r="1284" spans="1:6" x14ac:dyDescent="0.2">
      <c r="A1284" s="11">
        <v>2524</v>
      </c>
      <c r="B1284" s="9">
        <v>43</v>
      </c>
      <c r="E1284" s="11">
        <v>3844</v>
      </c>
      <c r="F1284" s="9">
        <v>50</v>
      </c>
    </row>
    <row r="1285" spans="1:6" x14ac:dyDescent="0.2">
      <c r="A1285" s="11">
        <v>2525</v>
      </c>
      <c r="B1285" s="9">
        <v>80</v>
      </c>
      <c r="E1285" s="11">
        <v>3845</v>
      </c>
      <c r="F1285" s="9">
        <v>12</v>
      </c>
    </row>
    <row r="1286" spans="1:6" x14ac:dyDescent="0.2">
      <c r="A1286" s="11">
        <v>2526</v>
      </c>
      <c r="B1286" s="9">
        <v>33</v>
      </c>
      <c r="E1286" s="11">
        <v>3846</v>
      </c>
      <c r="F1286" s="9">
        <v>8</v>
      </c>
    </row>
    <row r="1287" spans="1:6" x14ac:dyDescent="0.2">
      <c r="A1287" s="11">
        <v>2527</v>
      </c>
      <c r="B1287" s="9">
        <v>71</v>
      </c>
      <c r="E1287" s="11">
        <v>3847</v>
      </c>
      <c r="F1287" s="9">
        <v>9</v>
      </c>
    </row>
    <row r="1288" spans="1:6" x14ac:dyDescent="0.2">
      <c r="A1288" s="11">
        <v>2528</v>
      </c>
      <c r="B1288" s="9">
        <v>81</v>
      </c>
      <c r="E1288" s="11">
        <v>3848</v>
      </c>
      <c r="F1288" s="9">
        <v>43</v>
      </c>
    </row>
    <row r="1289" spans="1:6" x14ac:dyDescent="0.2">
      <c r="A1289" s="11">
        <v>2529</v>
      </c>
      <c r="B1289" s="9">
        <v>76</v>
      </c>
      <c r="E1289" s="11">
        <v>3849</v>
      </c>
      <c r="F1289" s="9">
        <v>28</v>
      </c>
    </row>
    <row r="1290" spans="1:6" x14ac:dyDescent="0.2">
      <c r="A1290" s="11">
        <v>2530</v>
      </c>
      <c r="B1290" s="9">
        <v>48</v>
      </c>
      <c r="E1290" s="11">
        <v>3850</v>
      </c>
      <c r="F1290" s="9">
        <v>4</v>
      </c>
    </row>
    <row r="1291" spans="1:6" x14ac:dyDescent="0.2">
      <c r="A1291" s="11">
        <v>2531</v>
      </c>
      <c r="B1291" s="9">
        <v>61</v>
      </c>
      <c r="E1291" s="11">
        <v>3851</v>
      </c>
      <c r="F1291" s="9">
        <v>24</v>
      </c>
    </row>
    <row r="1292" spans="1:6" x14ac:dyDescent="0.2">
      <c r="A1292" s="11">
        <v>2532</v>
      </c>
      <c r="B1292" s="9">
        <v>60</v>
      </c>
      <c r="E1292" s="11">
        <v>3852</v>
      </c>
      <c r="F1292" s="9">
        <v>2</v>
      </c>
    </row>
    <row r="1293" spans="1:6" x14ac:dyDescent="0.2">
      <c r="A1293" s="11">
        <v>2533</v>
      </c>
      <c r="B1293" s="9">
        <v>136</v>
      </c>
      <c r="E1293" s="11">
        <v>3853</v>
      </c>
      <c r="F1293" s="9">
        <v>2</v>
      </c>
    </row>
    <row r="1294" spans="1:6" x14ac:dyDescent="0.2">
      <c r="A1294" s="11">
        <v>2534</v>
      </c>
      <c r="B1294" s="9">
        <v>14</v>
      </c>
      <c r="E1294" s="11">
        <v>3854</v>
      </c>
      <c r="F1294" s="9">
        <v>20</v>
      </c>
    </row>
    <row r="1295" spans="1:6" x14ac:dyDescent="0.2">
      <c r="A1295" s="11">
        <v>2535</v>
      </c>
      <c r="B1295" s="9">
        <v>78</v>
      </c>
      <c r="E1295" s="11">
        <v>3855</v>
      </c>
      <c r="F1295" s="9">
        <v>1</v>
      </c>
    </row>
    <row r="1296" spans="1:6" x14ac:dyDescent="0.2">
      <c r="A1296" s="11">
        <v>2536</v>
      </c>
      <c r="B1296" s="9">
        <v>4</v>
      </c>
      <c r="E1296" s="11">
        <v>3856</v>
      </c>
      <c r="F1296" s="9">
        <v>1</v>
      </c>
    </row>
    <row r="1297" spans="1:6" x14ac:dyDescent="0.2">
      <c r="A1297" s="11">
        <v>2537</v>
      </c>
      <c r="B1297" s="9">
        <v>11</v>
      </c>
      <c r="E1297" s="11">
        <v>3857</v>
      </c>
      <c r="F1297" s="9">
        <v>4</v>
      </c>
    </row>
    <row r="1298" spans="1:6" x14ac:dyDescent="0.2">
      <c r="A1298" s="11">
        <v>2538</v>
      </c>
      <c r="B1298" s="9">
        <v>185</v>
      </c>
      <c r="E1298" s="11">
        <v>3858</v>
      </c>
      <c r="F1298" s="9">
        <v>1</v>
      </c>
    </row>
    <row r="1299" spans="1:6" x14ac:dyDescent="0.2">
      <c r="A1299" s="11">
        <v>2539</v>
      </c>
      <c r="B1299" s="9">
        <v>59</v>
      </c>
      <c r="E1299" s="11">
        <v>3859</v>
      </c>
      <c r="F1299" s="9">
        <v>1</v>
      </c>
    </row>
    <row r="1300" spans="1:6" x14ac:dyDescent="0.2">
      <c r="A1300" s="11">
        <v>2540</v>
      </c>
      <c r="B1300" s="9">
        <v>27</v>
      </c>
      <c r="E1300" s="11">
        <v>3860</v>
      </c>
      <c r="F1300" s="9">
        <v>13</v>
      </c>
    </row>
    <row r="1301" spans="1:6" x14ac:dyDescent="0.2">
      <c r="A1301" s="11">
        <v>2541</v>
      </c>
      <c r="B1301" s="9">
        <v>63</v>
      </c>
      <c r="E1301" s="11">
        <v>3861</v>
      </c>
      <c r="F1301" s="9">
        <v>1</v>
      </c>
    </row>
    <row r="1302" spans="1:6" x14ac:dyDescent="0.2">
      <c r="A1302" s="11">
        <v>2542</v>
      </c>
      <c r="B1302" s="9">
        <v>13</v>
      </c>
      <c r="E1302" s="11">
        <v>3862</v>
      </c>
      <c r="F1302" s="9">
        <v>1</v>
      </c>
    </row>
    <row r="1303" spans="1:6" x14ac:dyDescent="0.2">
      <c r="A1303" s="11">
        <v>2543</v>
      </c>
      <c r="B1303" s="9">
        <v>13</v>
      </c>
      <c r="E1303" s="11">
        <v>3863</v>
      </c>
      <c r="F1303" s="9">
        <v>0</v>
      </c>
    </row>
    <row r="1304" spans="1:6" x14ac:dyDescent="0.2">
      <c r="A1304" s="11">
        <v>2544</v>
      </c>
      <c r="B1304" s="9">
        <v>57</v>
      </c>
      <c r="E1304" s="11">
        <v>3864</v>
      </c>
      <c r="F1304" s="9">
        <v>3</v>
      </c>
    </row>
    <row r="1305" spans="1:6" x14ac:dyDescent="0.2">
      <c r="A1305" s="11">
        <v>2545</v>
      </c>
      <c r="B1305" s="9">
        <v>61</v>
      </c>
      <c r="E1305" s="11">
        <v>3865</v>
      </c>
      <c r="F1305" s="9">
        <v>14</v>
      </c>
    </row>
    <row r="1306" spans="1:6" x14ac:dyDescent="0.2">
      <c r="A1306" s="11">
        <v>2546</v>
      </c>
      <c r="B1306" s="9">
        <v>65</v>
      </c>
      <c r="E1306" s="11">
        <v>3866</v>
      </c>
      <c r="F1306" s="9">
        <v>2</v>
      </c>
    </row>
    <row r="1307" spans="1:6" x14ac:dyDescent="0.2">
      <c r="A1307" s="11">
        <v>2547</v>
      </c>
      <c r="B1307" s="9">
        <v>134</v>
      </c>
      <c r="E1307" s="11">
        <v>3867</v>
      </c>
      <c r="F1307" s="9">
        <v>5</v>
      </c>
    </row>
    <row r="1308" spans="1:6" x14ac:dyDescent="0.2">
      <c r="A1308" s="11">
        <v>2548</v>
      </c>
      <c r="B1308" s="9">
        <v>37</v>
      </c>
      <c r="E1308" s="11">
        <v>3888</v>
      </c>
      <c r="F1308" s="9">
        <v>14</v>
      </c>
    </row>
    <row r="1309" spans="1:6" x14ac:dyDescent="0.2">
      <c r="A1309" s="11">
        <v>2549</v>
      </c>
      <c r="B1309" s="9">
        <v>37</v>
      </c>
      <c r="E1309" s="11">
        <v>3889</v>
      </c>
      <c r="F1309" s="9">
        <v>9</v>
      </c>
    </row>
    <row r="1310" spans="1:6" x14ac:dyDescent="0.2">
      <c r="A1310" s="11">
        <v>2550</v>
      </c>
      <c r="B1310" s="9">
        <v>150</v>
      </c>
      <c r="E1310" s="11">
        <v>3890</v>
      </c>
      <c r="F1310" s="9">
        <v>8</v>
      </c>
    </row>
    <row r="1311" spans="1:6" x14ac:dyDescent="0.2">
      <c r="A1311" s="11">
        <v>2551</v>
      </c>
      <c r="B1311" s="9">
        <v>56</v>
      </c>
      <c r="E1311" s="11">
        <v>3891</v>
      </c>
      <c r="F1311" s="9">
        <v>7</v>
      </c>
    </row>
    <row r="1312" spans="1:6" x14ac:dyDescent="0.2">
      <c r="A1312" s="11">
        <v>2552</v>
      </c>
      <c r="B1312" s="9">
        <v>18</v>
      </c>
      <c r="E1312" s="11">
        <v>3892</v>
      </c>
      <c r="F1312" s="9">
        <v>0</v>
      </c>
    </row>
    <row r="1313" spans="1:6" x14ac:dyDescent="0.2">
      <c r="A1313" s="11">
        <v>2553</v>
      </c>
      <c r="B1313" s="9">
        <v>60</v>
      </c>
      <c r="E1313" s="11">
        <v>3893</v>
      </c>
      <c r="F1313" s="9">
        <v>84</v>
      </c>
    </row>
    <row r="1314" spans="1:6" x14ac:dyDescent="0.2">
      <c r="A1314" s="11">
        <v>2554</v>
      </c>
      <c r="B1314" s="9">
        <v>67</v>
      </c>
      <c r="E1314" s="11">
        <v>3894</v>
      </c>
      <c r="F1314" s="9">
        <v>11</v>
      </c>
    </row>
    <row r="1315" spans="1:6" x14ac:dyDescent="0.2">
      <c r="A1315" s="11">
        <v>2555</v>
      </c>
      <c r="B1315" s="9">
        <v>35</v>
      </c>
      <c r="E1315" s="11">
        <v>3895</v>
      </c>
      <c r="F1315" s="9">
        <v>1</v>
      </c>
    </row>
    <row r="1316" spans="1:6" x14ac:dyDescent="0.2">
      <c r="A1316" s="11">
        <v>2556</v>
      </c>
      <c r="B1316" s="9">
        <v>34</v>
      </c>
      <c r="E1316" s="11">
        <v>3896</v>
      </c>
      <c r="F1316" s="9">
        <v>4</v>
      </c>
    </row>
    <row r="1317" spans="1:6" x14ac:dyDescent="0.2">
      <c r="A1317" s="11">
        <v>2557</v>
      </c>
      <c r="B1317" s="9">
        <v>36</v>
      </c>
      <c r="E1317" s="11">
        <v>3897</v>
      </c>
      <c r="F1317" s="9">
        <v>10</v>
      </c>
    </row>
    <row r="1318" spans="1:6" x14ac:dyDescent="0.2">
      <c r="A1318" s="11">
        <v>2558</v>
      </c>
      <c r="B1318" s="9">
        <v>18</v>
      </c>
      <c r="E1318" s="11">
        <v>3898</v>
      </c>
      <c r="F1318" s="9">
        <v>16</v>
      </c>
    </row>
    <row r="1319" spans="1:6" x14ac:dyDescent="0.2">
      <c r="A1319" s="11">
        <v>2559</v>
      </c>
      <c r="B1319" s="9">
        <v>25</v>
      </c>
      <c r="E1319" s="11">
        <v>3899</v>
      </c>
      <c r="F1319" s="9">
        <v>2</v>
      </c>
    </row>
    <row r="1320" spans="1:6" x14ac:dyDescent="0.2">
      <c r="A1320" s="11">
        <v>2560</v>
      </c>
      <c r="B1320" s="9">
        <v>21</v>
      </c>
      <c r="E1320" s="11">
        <v>3900</v>
      </c>
      <c r="F1320" s="9">
        <v>5</v>
      </c>
    </row>
    <row r="1321" spans="1:6" x14ac:dyDescent="0.2">
      <c r="A1321" s="11">
        <v>2601</v>
      </c>
      <c r="B1321" s="9">
        <v>151</v>
      </c>
      <c r="E1321" s="11">
        <v>3901</v>
      </c>
      <c r="F1321" s="9">
        <v>1</v>
      </c>
    </row>
    <row r="1322" spans="1:6" x14ac:dyDescent="0.2">
      <c r="A1322" s="11">
        <v>2602</v>
      </c>
      <c r="B1322" s="9">
        <v>489</v>
      </c>
      <c r="E1322" s="11">
        <v>3902</v>
      </c>
      <c r="F1322" s="9">
        <v>31</v>
      </c>
    </row>
    <row r="1323" spans="1:6" x14ac:dyDescent="0.2">
      <c r="A1323" s="11">
        <v>2603</v>
      </c>
      <c r="B1323" s="9">
        <v>50</v>
      </c>
      <c r="E1323" s="11">
        <v>3903</v>
      </c>
      <c r="F1323" s="9">
        <v>0</v>
      </c>
    </row>
    <row r="1324" spans="1:6" x14ac:dyDescent="0.2">
      <c r="A1324" s="11">
        <v>2604</v>
      </c>
      <c r="B1324" s="9">
        <v>321</v>
      </c>
      <c r="E1324" s="11">
        <v>3904</v>
      </c>
      <c r="F1324" s="9">
        <v>2</v>
      </c>
    </row>
    <row r="1325" spans="1:6" x14ac:dyDescent="0.2">
      <c r="A1325" s="11">
        <v>2605</v>
      </c>
      <c r="B1325" s="9">
        <v>1762</v>
      </c>
      <c r="E1325" s="11">
        <v>3905</v>
      </c>
      <c r="F1325" s="9">
        <v>7</v>
      </c>
    </row>
    <row r="1326" spans="1:6" x14ac:dyDescent="0.2">
      <c r="A1326" s="11">
        <v>2606</v>
      </c>
      <c r="B1326" s="9">
        <v>385</v>
      </c>
      <c r="E1326" s="11">
        <v>3906</v>
      </c>
      <c r="F1326" s="9">
        <v>16</v>
      </c>
    </row>
    <row r="1327" spans="1:6" x14ac:dyDescent="0.2">
      <c r="A1327" s="11">
        <v>2607</v>
      </c>
      <c r="B1327" s="9">
        <v>398</v>
      </c>
      <c r="E1327" s="11">
        <v>3907</v>
      </c>
      <c r="F1327" s="9">
        <v>4</v>
      </c>
    </row>
    <row r="1328" spans="1:6" x14ac:dyDescent="0.2">
      <c r="A1328" s="11">
        <v>2608</v>
      </c>
      <c r="B1328" s="9">
        <v>304</v>
      </c>
      <c r="E1328" s="11">
        <v>3908</v>
      </c>
      <c r="F1328" s="9">
        <v>4</v>
      </c>
    </row>
    <row r="1329" spans="1:6" x14ac:dyDescent="0.2">
      <c r="A1329" s="11">
        <v>2609</v>
      </c>
      <c r="B1329" s="9">
        <v>676</v>
      </c>
      <c r="E1329" s="11">
        <v>3909</v>
      </c>
      <c r="F1329" s="9">
        <v>4</v>
      </c>
    </row>
    <row r="1330" spans="1:6" x14ac:dyDescent="0.2">
      <c r="A1330" s="11">
        <v>2610</v>
      </c>
      <c r="B1330" s="9">
        <v>577</v>
      </c>
      <c r="E1330" s="11">
        <v>3910</v>
      </c>
      <c r="F1330" s="9">
        <v>3</v>
      </c>
    </row>
    <row r="1331" spans="1:6" x14ac:dyDescent="0.2">
      <c r="A1331" s="11">
        <v>2611</v>
      </c>
      <c r="B1331" s="9">
        <v>3663</v>
      </c>
      <c r="E1331" s="11">
        <v>3911</v>
      </c>
      <c r="F1331" s="9">
        <v>36</v>
      </c>
    </row>
    <row r="1332" spans="1:6" x14ac:dyDescent="0.2">
      <c r="A1332" s="11">
        <v>2612</v>
      </c>
      <c r="B1332" s="9">
        <v>294</v>
      </c>
      <c r="E1332" s="11">
        <v>3912</v>
      </c>
      <c r="F1332" s="9">
        <v>1</v>
      </c>
    </row>
    <row r="1333" spans="1:6" x14ac:dyDescent="0.2">
      <c r="A1333" s="11">
        <v>2613</v>
      </c>
      <c r="B1333" s="9">
        <v>28</v>
      </c>
      <c r="E1333" s="11">
        <v>3913</v>
      </c>
      <c r="F1333" s="9">
        <v>7</v>
      </c>
    </row>
    <row r="1334" spans="1:6" x14ac:dyDescent="0.2">
      <c r="A1334" s="11">
        <v>2614</v>
      </c>
      <c r="B1334" s="9">
        <v>100</v>
      </c>
      <c r="E1334" s="11">
        <v>3914</v>
      </c>
      <c r="F1334" s="9">
        <v>27</v>
      </c>
    </row>
    <row r="1335" spans="1:6" x14ac:dyDescent="0.2">
      <c r="A1335" s="11">
        <v>2615</v>
      </c>
      <c r="B1335" s="9">
        <v>72</v>
      </c>
      <c r="E1335" s="11">
        <v>3915</v>
      </c>
      <c r="F1335" s="9">
        <v>1</v>
      </c>
    </row>
    <row r="1336" spans="1:6" x14ac:dyDescent="0.2">
      <c r="A1336" s="11">
        <v>2616</v>
      </c>
      <c r="B1336" s="9">
        <v>238</v>
      </c>
      <c r="E1336" s="11">
        <v>3916</v>
      </c>
      <c r="F1336" s="9">
        <v>0</v>
      </c>
    </row>
    <row r="1337" spans="1:6" x14ac:dyDescent="0.2">
      <c r="A1337" s="11">
        <v>2617</v>
      </c>
      <c r="B1337" s="9">
        <v>159</v>
      </c>
      <c r="E1337" s="11">
        <v>3917</v>
      </c>
      <c r="F1337" s="9">
        <v>1</v>
      </c>
    </row>
    <row r="1338" spans="1:6" x14ac:dyDescent="0.2">
      <c r="A1338" s="11">
        <v>2618</v>
      </c>
      <c r="B1338" s="9">
        <v>77</v>
      </c>
      <c r="E1338" s="11">
        <v>3918</v>
      </c>
      <c r="F1338" s="9">
        <v>3</v>
      </c>
    </row>
    <row r="1339" spans="1:6" x14ac:dyDescent="0.2">
      <c r="A1339" s="11">
        <v>2619</v>
      </c>
      <c r="B1339" s="9">
        <v>53</v>
      </c>
      <c r="E1339" s="11">
        <v>3919</v>
      </c>
      <c r="F1339" s="9">
        <v>3</v>
      </c>
    </row>
    <row r="1340" spans="1:6" x14ac:dyDescent="0.2">
      <c r="A1340" s="11">
        <v>2620</v>
      </c>
      <c r="B1340" s="9">
        <v>1251</v>
      </c>
      <c r="E1340" s="11">
        <v>3920</v>
      </c>
      <c r="F1340" s="9">
        <v>3</v>
      </c>
    </row>
    <row r="1341" spans="1:6" x14ac:dyDescent="0.2">
      <c r="A1341" s="11">
        <v>2621</v>
      </c>
      <c r="B1341" s="9">
        <v>465</v>
      </c>
      <c r="E1341" s="11">
        <v>3921</v>
      </c>
      <c r="F1341" s="9">
        <v>0</v>
      </c>
    </row>
    <row r="1342" spans="1:6" x14ac:dyDescent="0.2">
      <c r="A1342" s="11">
        <v>2622</v>
      </c>
      <c r="B1342" s="9">
        <v>74</v>
      </c>
      <c r="E1342" s="11">
        <v>3922</v>
      </c>
      <c r="F1342" s="9">
        <v>6</v>
      </c>
    </row>
    <row r="1343" spans="1:6" x14ac:dyDescent="0.2">
      <c r="A1343" s="11">
        <v>2623</v>
      </c>
      <c r="B1343" s="9">
        <v>62</v>
      </c>
      <c r="E1343" s="11">
        <v>3923</v>
      </c>
      <c r="F1343" s="9">
        <v>17</v>
      </c>
    </row>
    <row r="1344" spans="1:6" x14ac:dyDescent="0.2">
      <c r="A1344" s="11">
        <v>2624</v>
      </c>
      <c r="B1344" s="9">
        <v>3468</v>
      </c>
      <c r="E1344" s="11">
        <v>3924</v>
      </c>
      <c r="F1344" s="9">
        <v>40</v>
      </c>
    </row>
    <row r="1345" spans="1:6" x14ac:dyDescent="0.2">
      <c r="A1345" s="11">
        <v>2625</v>
      </c>
      <c r="B1345" s="9">
        <v>52</v>
      </c>
      <c r="E1345" s="11">
        <v>3925</v>
      </c>
      <c r="F1345" s="9">
        <v>3</v>
      </c>
    </row>
    <row r="1346" spans="1:6" x14ac:dyDescent="0.2">
      <c r="A1346" s="11">
        <v>2626</v>
      </c>
      <c r="B1346" s="9">
        <v>50</v>
      </c>
      <c r="E1346" s="11">
        <v>3926</v>
      </c>
      <c r="F1346" s="9">
        <v>1</v>
      </c>
    </row>
    <row r="1347" spans="1:6" x14ac:dyDescent="0.2">
      <c r="A1347" s="11">
        <v>2627</v>
      </c>
      <c r="B1347" s="9">
        <v>45</v>
      </c>
      <c r="E1347" s="11">
        <v>3927</v>
      </c>
      <c r="F1347" s="9">
        <v>2</v>
      </c>
    </row>
    <row r="1348" spans="1:6" x14ac:dyDescent="0.2">
      <c r="A1348" s="11">
        <v>2628</v>
      </c>
      <c r="B1348" s="9">
        <v>21</v>
      </c>
      <c r="E1348" s="11">
        <v>3928</v>
      </c>
      <c r="F1348" s="9">
        <v>7</v>
      </c>
    </row>
    <row r="1349" spans="1:6" x14ac:dyDescent="0.2">
      <c r="A1349" s="11">
        <v>2629</v>
      </c>
      <c r="B1349" s="9">
        <v>100</v>
      </c>
      <c r="E1349" s="11">
        <v>3929</v>
      </c>
      <c r="F1349" s="9">
        <v>14</v>
      </c>
    </row>
    <row r="1350" spans="1:6" x14ac:dyDescent="0.2">
      <c r="A1350" s="11">
        <v>2630</v>
      </c>
      <c r="B1350" s="9">
        <v>81</v>
      </c>
      <c r="E1350" s="11">
        <v>3930</v>
      </c>
      <c r="F1350" s="9">
        <v>0</v>
      </c>
    </row>
    <row r="1351" spans="1:6" x14ac:dyDescent="0.2">
      <c r="A1351" s="11">
        <v>2631</v>
      </c>
      <c r="B1351" s="9">
        <v>286</v>
      </c>
      <c r="E1351" s="11">
        <v>3931</v>
      </c>
      <c r="F1351" s="9">
        <v>0</v>
      </c>
    </row>
    <row r="1352" spans="1:6" x14ac:dyDescent="0.2">
      <c r="A1352" s="11">
        <v>2632</v>
      </c>
      <c r="B1352" s="9">
        <v>42</v>
      </c>
      <c r="E1352" s="11">
        <v>3932</v>
      </c>
      <c r="F1352" s="9">
        <v>1</v>
      </c>
    </row>
    <row r="1353" spans="1:6" x14ac:dyDescent="0.2">
      <c r="A1353" s="11">
        <v>2633</v>
      </c>
      <c r="B1353" s="9">
        <v>199</v>
      </c>
      <c r="E1353" s="11">
        <v>3933</v>
      </c>
      <c r="F1353" s="9">
        <v>12</v>
      </c>
    </row>
    <row r="1354" spans="1:6" x14ac:dyDescent="0.2">
      <c r="A1354" s="11">
        <v>2634</v>
      </c>
      <c r="B1354" s="9">
        <v>25</v>
      </c>
      <c r="E1354" s="11">
        <v>3934</v>
      </c>
      <c r="F1354" s="9">
        <v>12</v>
      </c>
    </row>
    <row r="1355" spans="1:6" x14ac:dyDescent="0.2">
      <c r="A1355" s="11">
        <v>2635</v>
      </c>
      <c r="B1355" s="9">
        <v>84</v>
      </c>
      <c r="E1355" s="11">
        <v>3935</v>
      </c>
      <c r="F1355" s="9">
        <v>23</v>
      </c>
    </row>
    <row r="1356" spans="1:6" x14ac:dyDescent="0.2">
      <c r="A1356" s="11">
        <v>2636</v>
      </c>
      <c r="B1356" s="9">
        <v>50</v>
      </c>
      <c r="E1356" s="11">
        <v>3936</v>
      </c>
      <c r="F1356" s="9">
        <v>0</v>
      </c>
    </row>
    <row r="1357" spans="1:6" x14ac:dyDescent="0.2">
      <c r="A1357" s="11">
        <v>2637</v>
      </c>
      <c r="B1357" s="9">
        <v>26</v>
      </c>
      <c r="E1357" s="11">
        <v>3937</v>
      </c>
      <c r="F1357" s="9">
        <v>10</v>
      </c>
    </row>
    <row r="1358" spans="1:6" x14ac:dyDescent="0.2">
      <c r="A1358" s="11">
        <v>2638</v>
      </c>
      <c r="B1358" s="9">
        <v>14</v>
      </c>
      <c r="E1358" s="11">
        <v>3938</v>
      </c>
      <c r="F1358" s="9">
        <v>5</v>
      </c>
    </row>
    <row r="1359" spans="1:6" x14ac:dyDescent="0.2">
      <c r="A1359" s="11">
        <v>2639</v>
      </c>
      <c r="B1359" s="9">
        <v>49</v>
      </c>
      <c r="E1359" s="11">
        <v>3939</v>
      </c>
      <c r="F1359" s="9">
        <v>1</v>
      </c>
    </row>
    <row r="1360" spans="1:6" x14ac:dyDescent="0.2">
      <c r="A1360" s="11">
        <v>2640</v>
      </c>
      <c r="B1360" s="9">
        <v>69</v>
      </c>
      <c r="E1360" s="11">
        <v>3940</v>
      </c>
      <c r="F1360" s="9">
        <v>2</v>
      </c>
    </row>
    <row r="1361" spans="1:6" x14ac:dyDescent="0.2">
      <c r="A1361" s="11">
        <v>2661</v>
      </c>
      <c r="B1361" s="9">
        <v>60</v>
      </c>
      <c r="E1361" s="11">
        <v>3941</v>
      </c>
      <c r="F1361" s="9">
        <v>2</v>
      </c>
    </row>
    <row r="1362" spans="1:6" x14ac:dyDescent="0.2">
      <c r="A1362" s="11">
        <v>2662</v>
      </c>
      <c r="B1362" s="9">
        <v>80</v>
      </c>
      <c r="E1362" s="11">
        <v>3942</v>
      </c>
      <c r="F1362" s="9">
        <v>0</v>
      </c>
    </row>
    <row r="1363" spans="1:6" x14ac:dyDescent="0.2">
      <c r="A1363" s="11">
        <v>2663</v>
      </c>
      <c r="B1363" s="9">
        <v>56</v>
      </c>
      <c r="E1363" s="11">
        <v>3943</v>
      </c>
      <c r="F1363" s="9">
        <v>13</v>
      </c>
    </row>
    <row r="1364" spans="1:6" x14ac:dyDescent="0.2">
      <c r="A1364" s="11">
        <v>2664</v>
      </c>
      <c r="B1364" s="9">
        <v>104</v>
      </c>
      <c r="E1364" s="11">
        <v>3944</v>
      </c>
      <c r="F1364" s="9">
        <v>0</v>
      </c>
    </row>
    <row r="1365" spans="1:6" x14ac:dyDescent="0.2">
      <c r="A1365" s="11">
        <v>2665</v>
      </c>
      <c r="B1365" s="9">
        <v>46</v>
      </c>
      <c r="E1365" s="11">
        <v>3945</v>
      </c>
      <c r="F1365" s="9">
        <v>1</v>
      </c>
    </row>
    <row r="1366" spans="1:6" x14ac:dyDescent="0.2">
      <c r="A1366" s="11">
        <v>2666</v>
      </c>
      <c r="B1366" s="9">
        <v>206</v>
      </c>
      <c r="E1366" s="11">
        <v>3946</v>
      </c>
      <c r="F1366" s="9">
        <v>5</v>
      </c>
    </row>
    <row r="1367" spans="1:6" x14ac:dyDescent="0.2">
      <c r="A1367" s="11">
        <v>2667</v>
      </c>
      <c r="B1367" s="9">
        <v>18</v>
      </c>
      <c r="E1367" s="11">
        <v>3947</v>
      </c>
      <c r="F1367" s="9">
        <v>2</v>
      </c>
    </row>
    <row r="1368" spans="1:6" x14ac:dyDescent="0.2">
      <c r="A1368" s="11">
        <v>2668</v>
      </c>
      <c r="B1368" s="9">
        <v>28</v>
      </c>
      <c r="E1368" s="11">
        <v>3948</v>
      </c>
      <c r="F1368" s="9">
        <v>0</v>
      </c>
    </row>
    <row r="1369" spans="1:6" x14ac:dyDescent="0.2">
      <c r="A1369" s="11">
        <v>2669</v>
      </c>
      <c r="B1369" s="9">
        <v>11</v>
      </c>
      <c r="E1369" s="11">
        <v>3949</v>
      </c>
      <c r="F1369" s="9">
        <v>32</v>
      </c>
    </row>
    <row r="1370" spans="1:6" x14ac:dyDescent="0.2">
      <c r="A1370" s="11">
        <v>2706</v>
      </c>
      <c r="B1370" s="9">
        <v>263</v>
      </c>
      <c r="E1370" s="11">
        <v>3950</v>
      </c>
      <c r="F1370" s="9">
        <v>1</v>
      </c>
    </row>
    <row r="1371" spans="1:6" x14ac:dyDescent="0.2">
      <c r="A1371" s="11">
        <v>2707</v>
      </c>
      <c r="B1371" s="9">
        <v>394</v>
      </c>
      <c r="E1371" s="11">
        <v>3951</v>
      </c>
      <c r="F1371" s="9">
        <v>1</v>
      </c>
    </row>
    <row r="1372" spans="1:6" x14ac:dyDescent="0.2">
      <c r="A1372" s="11">
        <v>2708</v>
      </c>
      <c r="B1372" s="9">
        <v>1049</v>
      </c>
      <c r="E1372" s="11">
        <v>3952</v>
      </c>
      <c r="F1372" s="9">
        <v>1</v>
      </c>
    </row>
    <row r="1373" spans="1:6" x14ac:dyDescent="0.2">
      <c r="A1373" s="11">
        <v>2709</v>
      </c>
      <c r="B1373" s="9">
        <v>308</v>
      </c>
      <c r="E1373" s="11">
        <v>3953</v>
      </c>
      <c r="F1373" s="9">
        <v>0</v>
      </c>
    </row>
    <row r="1374" spans="1:6" x14ac:dyDescent="0.2">
      <c r="A1374" s="11">
        <v>2710</v>
      </c>
      <c r="B1374" s="9">
        <v>1088</v>
      </c>
      <c r="E1374" s="11">
        <v>3954</v>
      </c>
      <c r="F1374" s="9">
        <v>0</v>
      </c>
    </row>
    <row r="1375" spans="1:6" x14ac:dyDescent="0.2">
      <c r="A1375" s="11">
        <v>2711</v>
      </c>
      <c r="B1375" s="9">
        <v>73</v>
      </c>
      <c r="E1375" s="11">
        <v>3955</v>
      </c>
      <c r="F1375" s="9">
        <v>8</v>
      </c>
    </row>
    <row r="1376" spans="1:6" x14ac:dyDescent="0.2">
      <c r="A1376" s="11">
        <v>2712</v>
      </c>
      <c r="B1376" s="9">
        <v>143</v>
      </c>
      <c r="E1376" s="11">
        <v>3956</v>
      </c>
      <c r="F1376" s="9">
        <v>0</v>
      </c>
    </row>
    <row r="1377" spans="1:6" x14ac:dyDescent="0.2">
      <c r="A1377" s="11">
        <v>2713</v>
      </c>
      <c r="B1377" s="9">
        <v>1420</v>
      </c>
      <c r="E1377" s="11">
        <v>3957</v>
      </c>
      <c r="F1377" s="9">
        <v>1</v>
      </c>
    </row>
    <row r="1378" spans="1:6" x14ac:dyDescent="0.2">
      <c r="A1378" s="11">
        <v>2714</v>
      </c>
      <c r="B1378" s="9">
        <v>305</v>
      </c>
      <c r="E1378" s="11">
        <v>3958</v>
      </c>
      <c r="F1378" s="9">
        <v>16</v>
      </c>
    </row>
    <row r="1379" spans="1:6" x14ac:dyDescent="0.2">
      <c r="A1379" s="11">
        <v>2715</v>
      </c>
      <c r="B1379" s="9">
        <v>551</v>
      </c>
      <c r="E1379" s="11">
        <v>3959</v>
      </c>
      <c r="F1379" s="9">
        <v>12</v>
      </c>
    </row>
    <row r="1380" spans="1:6" x14ac:dyDescent="0.2">
      <c r="A1380" s="11">
        <v>2716</v>
      </c>
      <c r="B1380" s="9">
        <v>187</v>
      </c>
      <c r="E1380" s="11">
        <v>3960</v>
      </c>
      <c r="F1380" s="9">
        <v>4</v>
      </c>
    </row>
    <row r="1381" spans="1:6" x14ac:dyDescent="0.2">
      <c r="A1381" s="11">
        <v>2717</v>
      </c>
      <c r="B1381" s="9">
        <v>325</v>
      </c>
      <c r="E1381" s="11">
        <v>3961</v>
      </c>
      <c r="F1381" s="9">
        <v>2</v>
      </c>
    </row>
    <row r="1382" spans="1:6" x14ac:dyDescent="0.2">
      <c r="A1382" s="11">
        <v>2718</v>
      </c>
      <c r="B1382" s="9">
        <v>148</v>
      </c>
      <c r="E1382" s="11">
        <v>3962</v>
      </c>
      <c r="F1382" s="9">
        <v>3</v>
      </c>
    </row>
    <row r="1383" spans="1:6" x14ac:dyDescent="0.2">
      <c r="A1383" s="11">
        <v>2719</v>
      </c>
      <c r="B1383" s="9">
        <v>69</v>
      </c>
      <c r="E1383" s="11">
        <v>3963</v>
      </c>
      <c r="F1383" s="9">
        <v>0</v>
      </c>
    </row>
    <row r="1384" spans="1:6" x14ac:dyDescent="0.2">
      <c r="A1384" s="11">
        <v>2720</v>
      </c>
      <c r="B1384" s="9">
        <v>173</v>
      </c>
      <c r="E1384" s="11">
        <v>3964</v>
      </c>
      <c r="F1384" s="9">
        <v>3</v>
      </c>
    </row>
    <row r="1385" spans="1:6" x14ac:dyDescent="0.2">
      <c r="A1385" s="11">
        <v>2721</v>
      </c>
      <c r="B1385" s="9">
        <v>269</v>
      </c>
      <c r="E1385" s="11">
        <v>3965</v>
      </c>
      <c r="F1385" s="9">
        <v>4</v>
      </c>
    </row>
    <row r="1386" spans="1:6" x14ac:dyDescent="0.2">
      <c r="A1386" s="11">
        <v>2722</v>
      </c>
      <c r="B1386" s="9">
        <v>185</v>
      </c>
      <c r="E1386" s="11">
        <v>3966</v>
      </c>
      <c r="F1386" s="9">
        <v>2</v>
      </c>
    </row>
    <row r="1387" spans="1:6" x14ac:dyDescent="0.2">
      <c r="A1387" s="11">
        <v>2723</v>
      </c>
      <c r="B1387" s="9">
        <v>176</v>
      </c>
      <c r="E1387" s="11">
        <v>3967</v>
      </c>
      <c r="F1387" s="9">
        <v>10</v>
      </c>
    </row>
    <row r="1388" spans="1:6" x14ac:dyDescent="0.2">
      <c r="A1388" s="11">
        <v>2724</v>
      </c>
      <c r="B1388" s="9">
        <v>1019</v>
      </c>
      <c r="E1388" s="11">
        <v>3968</v>
      </c>
      <c r="F1388" s="9">
        <v>11</v>
      </c>
    </row>
    <row r="1389" spans="1:6" x14ac:dyDescent="0.2">
      <c r="A1389" s="11">
        <v>2725</v>
      </c>
      <c r="B1389" s="9">
        <v>113</v>
      </c>
      <c r="E1389" s="11">
        <v>3969</v>
      </c>
      <c r="F1389" s="9">
        <v>6</v>
      </c>
    </row>
    <row r="1390" spans="1:6" x14ac:dyDescent="0.2">
      <c r="A1390" s="11">
        <v>2726</v>
      </c>
      <c r="B1390" s="9">
        <v>404</v>
      </c>
      <c r="E1390" s="11">
        <v>3970</v>
      </c>
      <c r="F1390" s="9">
        <v>2</v>
      </c>
    </row>
    <row r="1391" spans="1:6" x14ac:dyDescent="0.2">
      <c r="A1391" s="11">
        <v>2727</v>
      </c>
      <c r="B1391" s="9">
        <v>707</v>
      </c>
      <c r="E1391" s="11">
        <v>3971</v>
      </c>
      <c r="F1391" s="9">
        <v>6</v>
      </c>
    </row>
    <row r="1392" spans="1:6" x14ac:dyDescent="0.2">
      <c r="A1392" s="11">
        <v>2728</v>
      </c>
      <c r="B1392" s="9">
        <v>392</v>
      </c>
      <c r="E1392" s="11">
        <v>3972</v>
      </c>
      <c r="F1392" s="9">
        <v>8</v>
      </c>
    </row>
    <row r="1393" spans="1:6" x14ac:dyDescent="0.2">
      <c r="A1393" s="11">
        <v>2729</v>
      </c>
      <c r="B1393" s="9">
        <v>23</v>
      </c>
      <c r="E1393" s="11">
        <v>3973</v>
      </c>
      <c r="F1393" s="9">
        <v>37</v>
      </c>
    </row>
    <row r="1394" spans="1:6" x14ac:dyDescent="0.2">
      <c r="A1394" s="11">
        <v>2730</v>
      </c>
      <c r="B1394" s="9">
        <v>682</v>
      </c>
      <c r="E1394" s="11">
        <v>3974</v>
      </c>
      <c r="F1394" s="9">
        <v>11</v>
      </c>
    </row>
    <row r="1395" spans="1:6" x14ac:dyDescent="0.2">
      <c r="A1395" s="11">
        <v>2731</v>
      </c>
      <c r="B1395" s="9">
        <v>37</v>
      </c>
      <c r="E1395" s="11">
        <v>3975</v>
      </c>
      <c r="F1395" s="9">
        <v>0</v>
      </c>
    </row>
    <row r="1396" spans="1:6" x14ac:dyDescent="0.2">
      <c r="A1396" s="11">
        <v>2732</v>
      </c>
      <c r="B1396" s="9">
        <v>146</v>
      </c>
      <c r="E1396" s="11">
        <v>3976</v>
      </c>
      <c r="F1396" s="9">
        <v>10</v>
      </c>
    </row>
    <row r="1397" spans="1:6" x14ac:dyDescent="0.2">
      <c r="A1397" s="11">
        <v>2733</v>
      </c>
      <c r="B1397" s="9">
        <v>119</v>
      </c>
      <c r="E1397" s="11">
        <v>3977</v>
      </c>
      <c r="F1397" s="9">
        <v>6</v>
      </c>
    </row>
    <row r="1398" spans="1:6" x14ac:dyDescent="0.2">
      <c r="A1398" s="11">
        <v>2734</v>
      </c>
      <c r="B1398" s="9">
        <v>163</v>
      </c>
      <c r="E1398" s="11">
        <v>3978</v>
      </c>
      <c r="F1398" s="9">
        <v>8</v>
      </c>
    </row>
    <row r="1399" spans="1:6" x14ac:dyDescent="0.2">
      <c r="A1399" s="11">
        <v>2735</v>
      </c>
      <c r="B1399" s="9">
        <v>339</v>
      </c>
      <c r="E1399" s="11">
        <v>3979</v>
      </c>
      <c r="F1399" s="9">
        <v>6</v>
      </c>
    </row>
    <row r="1400" spans="1:6" x14ac:dyDescent="0.2">
      <c r="A1400" s="11">
        <v>2736</v>
      </c>
      <c r="B1400" s="9">
        <v>58</v>
      </c>
      <c r="E1400" s="11">
        <v>3980</v>
      </c>
      <c r="F1400" s="9">
        <v>7</v>
      </c>
    </row>
    <row r="1401" spans="1:6" x14ac:dyDescent="0.2">
      <c r="A1401" s="11">
        <v>2737</v>
      </c>
      <c r="B1401" s="9">
        <v>456</v>
      </c>
      <c r="E1401" s="11">
        <v>3981</v>
      </c>
      <c r="F1401" s="9">
        <v>7</v>
      </c>
    </row>
    <row r="1402" spans="1:6" x14ac:dyDescent="0.2">
      <c r="A1402" s="11">
        <v>2738</v>
      </c>
      <c r="B1402" s="9">
        <v>15</v>
      </c>
      <c r="E1402" s="11">
        <v>3982</v>
      </c>
      <c r="F1402" s="9">
        <v>5</v>
      </c>
    </row>
    <row r="1403" spans="1:6" x14ac:dyDescent="0.2">
      <c r="A1403" s="11">
        <v>2739</v>
      </c>
      <c r="B1403" s="9">
        <v>191</v>
      </c>
      <c r="E1403" s="11">
        <v>3983</v>
      </c>
      <c r="F1403" s="9">
        <v>46</v>
      </c>
    </row>
    <row r="1404" spans="1:6" x14ac:dyDescent="0.2">
      <c r="A1404" s="11">
        <v>2740</v>
      </c>
      <c r="B1404" s="9">
        <v>17</v>
      </c>
      <c r="E1404" s="11">
        <v>3984</v>
      </c>
      <c r="F1404" s="9">
        <v>10</v>
      </c>
    </row>
    <row r="1405" spans="1:6" x14ac:dyDescent="0.2">
      <c r="A1405" s="11">
        <v>2781</v>
      </c>
      <c r="B1405" s="9">
        <v>28</v>
      </c>
      <c r="E1405" s="11">
        <v>3985</v>
      </c>
      <c r="F1405" s="9">
        <v>19</v>
      </c>
    </row>
    <row r="1406" spans="1:6" x14ac:dyDescent="0.2">
      <c r="A1406" s="11">
        <v>2782</v>
      </c>
      <c r="B1406" s="9">
        <v>18</v>
      </c>
      <c r="E1406" s="11">
        <v>3986</v>
      </c>
      <c r="F1406" s="9">
        <v>13</v>
      </c>
    </row>
    <row r="1407" spans="1:6" x14ac:dyDescent="0.2">
      <c r="A1407" s="11">
        <v>2783</v>
      </c>
      <c r="B1407" s="9">
        <v>61</v>
      </c>
      <c r="E1407" s="11">
        <v>3987</v>
      </c>
      <c r="F1407" s="9">
        <v>13</v>
      </c>
    </row>
    <row r="1408" spans="1:6" x14ac:dyDescent="0.2">
      <c r="A1408" s="11">
        <v>2784</v>
      </c>
      <c r="B1408" s="9">
        <v>108</v>
      </c>
      <c r="E1408" s="11">
        <v>3988</v>
      </c>
      <c r="F1408" s="9">
        <v>4</v>
      </c>
    </row>
    <row r="1409" spans="1:6" x14ac:dyDescent="0.2">
      <c r="A1409" s="11">
        <v>2785</v>
      </c>
      <c r="B1409" s="9">
        <v>142</v>
      </c>
      <c r="E1409" s="11">
        <v>3989</v>
      </c>
      <c r="F1409" s="9">
        <v>0</v>
      </c>
    </row>
    <row r="1410" spans="1:6" x14ac:dyDescent="0.2">
      <c r="A1410" s="11">
        <v>2786</v>
      </c>
      <c r="B1410" s="9">
        <v>74</v>
      </c>
      <c r="E1410" s="11">
        <v>3990</v>
      </c>
      <c r="F1410" s="9">
        <v>3</v>
      </c>
    </row>
    <row r="1411" spans="1:6" x14ac:dyDescent="0.2">
      <c r="A1411" s="11">
        <v>2787</v>
      </c>
      <c r="B1411" s="9">
        <v>38</v>
      </c>
      <c r="E1411" s="11">
        <v>3991</v>
      </c>
      <c r="F1411" s="9">
        <v>1</v>
      </c>
    </row>
    <row r="1412" spans="1:6" x14ac:dyDescent="0.2">
      <c r="A1412" s="11">
        <v>2788</v>
      </c>
      <c r="B1412" s="9">
        <v>20</v>
      </c>
      <c r="E1412" s="11">
        <v>3992</v>
      </c>
      <c r="F1412" s="9">
        <v>9</v>
      </c>
    </row>
    <row r="1413" spans="1:6" x14ac:dyDescent="0.2">
      <c r="A1413" s="11">
        <v>2789</v>
      </c>
      <c r="B1413" s="9">
        <v>24</v>
      </c>
      <c r="E1413" s="11">
        <v>3993</v>
      </c>
      <c r="F1413" s="9">
        <v>1</v>
      </c>
    </row>
    <row r="1414" spans="1:6" x14ac:dyDescent="0.2">
      <c r="A1414" s="11">
        <v>2790</v>
      </c>
      <c r="B1414" s="9">
        <v>66</v>
      </c>
      <c r="E1414" s="11">
        <v>3994</v>
      </c>
      <c r="F1414" s="9">
        <v>1</v>
      </c>
    </row>
    <row r="1415" spans="1:6" x14ac:dyDescent="0.2">
      <c r="A1415" s="11">
        <v>2791</v>
      </c>
      <c r="B1415" s="9">
        <v>28</v>
      </c>
      <c r="E1415" s="11">
        <v>3995</v>
      </c>
      <c r="F1415" s="9">
        <v>4</v>
      </c>
    </row>
    <row r="1416" spans="1:6" x14ac:dyDescent="0.2">
      <c r="A1416" s="11">
        <v>2792</v>
      </c>
      <c r="B1416" s="9">
        <v>24</v>
      </c>
      <c r="E1416" s="11">
        <v>3996</v>
      </c>
      <c r="F1416" s="9">
        <v>17</v>
      </c>
    </row>
    <row r="1417" spans="1:6" x14ac:dyDescent="0.2">
      <c r="A1417" s="11">
        <v>2793</v>
      </c>
      <c r="B1417" s="9">
        <v>73</v>
      </c>
      <c r="E1417" s="11">
        <v>3997</v>
      </c>
      <c r="F1417" s="9">
        <v>0</v>
      </c>
    </row>
    <row r="1418" spans="1:6" x14ac:dyDescent="0.2">
      <c r="A1418" s="11">
        <v>2794</v>
      </c>
      <c r="B1418" s="9">
        <v>3</v>
      </c>
      <c r="E1418" s="11">
        <v>3998</v>
      </c>
      <c r="F1418" s="9">
        <v>12</v>
      </c>
    </row>
    <row r="1419" spans="1:6" x14ac:dyDescent="0.2">
      <c r="A1419" s="11">
        <v>2795</v>
      </c>
      <c r="B1419" s="9">
        <v>20</v>
      </c>
      <c r="E1419" s="11">
        <v>3999</v>
      </c>
      <c r="F1419" s="9">
        <v>14</v>
      </c>
    </row>
    <row r="1420" spans="1:6" x14ac:dyDescent="0.2">
      <c r="A1420" s="11">
        <v>2796</v>
      </c>
      <c r="B1420" s="9">
        <v>21</v>
      </c>
      <c r="E1420" s="11">
        <v>4000</v>
      </c>
      <c r="F1420" s="9">
        <v>1</v>
      </c>
    </row>
    <row r="1421" spans="1:6" x14ac:dyDescent="0.2">
      <c r="A1421" s="11">
        <v>2797</v>
      </c>
      <c r="B1421" s="9">
        <v>94</v>
      </c>
      <c r="E1421" s="11">
        <v>4001</v>
      </c>
      <c r="F1421" s="9">
        <v>14</v>
      </c>
    </row>
    <row r="1422" spans="1:6" x14ac:dyDescent="0.2">
      <c r="A1422" s="11">
        <v>2798</v>
      </c>
      <c r="B1422" s="9">
        <v>139</v>
      </c>
      <c r="E1422" s="11">
        <v>4002</v>
      </c>
      <c r="F1422" s="9">
        <v>4</v>
      </c>
    </row>
    <row r="1423" spans="1:6" x14ac:dyDescent="0.2">
      <c r="A1423" s="11">
        <v>2799</v>
      </c>
      <c r="B1423" s="9">
        <v>130</v>
      </c>
      <c r="E1423" s="11">
        <v>4003</v>
      </c>
      <c r="F1423" s="9">
        <v>2</v>
      </c>
    </row>
    <row r="1424" spans="1:6" x14ac:dyDescent="0.2">
      <c r="A1424" s="11">
        <v>2800</v>
      </c>
      <c r="B1424" s="9">
        <v>31</v>
      </c>
      <c r="E1424" s="11">
        <v>4004</v>
      </c>
      <c r="F1424" s="9">
        <v>1</v>
      </c>
    </row>
    <row r="1425" spans="1:6" x14ac:dyDescent="0.2">
      <c r="A1425" s="11">
        <v>2801</v>
      </c>
      <c r="B1425" s="9">
        <v>13</v>
      </c>
      <c r="E1425" s="11">
        <v>4005</v>
      </c>
      <c r="F1425" s="9">
        <v>2</v>
      </c>
    </row>
    <row r="1426" spans="1:6" x14ac:dyDescent="0.2">
      <c r="A1426" s="11">
        <v>2802</v>
      </c>
      <c r="B1426" s="9">
        <v>90</v>
      </c>
      <c r="E1426" s="11">
        <v>4006</v>
      </c>
      <c r="F1426" s="9">
        <v>1</v>
      </c>
    </row>
    <row r="1427" spans="1:6" x14ac:dyDescent="0.2">
      <c r="A1427" s="11">
        <v>2803</v>
      </c>
      <c r="B1427" s="9">
        <v>141</v>
      </c>
      <c r="E1427" s="11">
        <v>4007</v>
      </c>
      <c r="F1427" s="9">
        <v>1</v>
      </c>
    </row>
    <row r="1428" spans="1:6" x14ac:dyDescent="0.2">
      <c r="A1428" s="11">
        <v>2804</v>
      </c>
      <c r="B1428" s="9">
        <v>23</v>
      </c>
      <c r="E1428" s="11">
        <v>4008</v>
      </c>
      <c r="F1428" s="9">
        <v>4</v>
      </c>
    </row>
    <row r="1429" spans="1:6" x14ac:dyDescent="0.2">
      <c r="A1429" s="11">
        <v>2805</v>
      </c>
      <c r="B1429" s="9">
        <v>18</v>
      </c>
      <c r="E1429" s="11">
        <v>4009</v>
      </c>
      <c r="F1429" s="9">
        <v>3</v>
      </c>
    </row>
    <row r="1430" spans="1:6" x14ac:dyDescent="0.2">
      <c r="A1430" s="11">
        <v>2806</v>
      </c>
      <c r="B1430" s="9">
        <v>76</v>
      </c>
      <c r="E1430" s="11">
        <v>4010</v>
      </c>
      <c r="F1430" s="9">
        <v>38</v>
      </c>
    </row>
    <row r="1431" spans="1:6" x14ac:dyDescent="0.2">
      <c r="A1431" s="11">
        <v>2807</v>
      </c>
      <c r="B1431" s="9">
        <v>93</v>
      </c>
      <c r="E1431" s="11">
        <v>4011</v>
      </c>
      <c r="F1431" s="9">
        <v>4</v>
      </c>
    </row>
    <row r="1432" spans="1:6" x14ac:dyDescent="0.2">
      <c r="A1432" s="11">
        <v>2808</v>
      </c>
      <c r="B1432" s="9">
        <v>69</v>
      </c>
      <c r="E1432" s="11">
        <v>4012</v>
      </c>
      <c r="F1432" s="9">
        <v>0</v>
      </c>
    </row>
    <row r="1433" spans="1:6" x14ac:dyDescent="0.2">
      <c r="A1433" s="11">
        <v>2809</v>
      </c>
      <c r="B1433" s="9">
        <v>21</v>
      </c>
      <c r="E1433" s="11">
        <v>4013</v>
      </c>
      <c r="F1433" s="9">
        <v>2</v>
      </c>
    </row>
    <row r="1434" spans="1:6" x14ac:dyDescent="0.2">
      <c r="A1434" s="11">
        <v>2810</v>
      </c>
      <c r="B1434" s="9">
        <v>57</v>
      </c>
      <c r="E1434" s="11">
        <v>4014</v>
      </c>
      <c r="F1434" s="9">
        <v>0</v>
      </c>
    </row>
    <row r="1435" spans="1:6" x14ac:dyDescent="0.2">
      <c r="A1435" s="11">
        <v>2811</v>
      </c>
      <c r="B1435" s="9">
        <v>108</v>
      </c>
      <c r="E1435" s="11">
        <v>4015</v>
      </c>
      <c r="F1435" s="9">
        <v>1</v>
      </c>
    </row>
    <row r="1436" spans="1:6" x14ac:dyDescent="0.2">
      <c r="A1436" s="11">
        <v>2812</v>
      </c>
      <c r="B1436" s="9">
        <v>83</v>
      </c>
      <c r="E1436" s="11">
        <v>4016</v>
      </c>
      <c r="F1436" s="9">
        <v>7</v>
      </c>
    </row>
    <row r="1437" spans="1:6" x14ac:dyDescent="0.2">
      <c r="A1437" s="11">
        <v>2813</v>
      </c>
      <c r="B1437" s="9">
        <v>96</v>
      </c>
      <c r="E1437" s="11">
        <v>4017</v>
      </c>
      <c r="F1437" s="9">
        <v>2</v>
      </c>
    </row>
    <row r="1438" spans="1:6" x14ac:dyDescent="0.2">
      <c r="A1438" s="11">
        <v>2814</v>
      </c>
      <c r="B1438" s="9">
        <v>64</v>
      </c>
      <c r="E1438" s="11">
        <v>4018</v>
      </c>
      <c r="F1438" s="9">
        <v>4</v>
      </c>
    </row>
    <row r="1439" spans="1:6" x14ac:dyDescent="0.2">
      <c r="A1439" s="11">
        <v>2815</v>
      </c>
      <c r="B1439" s="9">
        <v>14</v>
      </c>
      <c r="E1439" s="11">
        <v>4019</v>
      </c>
      <c r="F1439" s="9">
        <v>4</v>
      </c>
    </row>
    <row r="1440" spans="1:6" x14ac:dyDescent="0.2">
      <c r="A1440" s="11">
        <v>2816</v>
      </c>
      <c r="B1440" s="9">
        <v>169</v>
      </c>
      <c r="E1440" s="11">
        <v>4020</v>
      </c>
      <c r="F1440" s="9">
        <v>3</v>
      </c>
    </row>
    <row r="1441" spans="1:6" x14ac:dyDescent="0.2">
      <c r="A1441" s="11">
        <v>2817</v>
      </c>
      <c r="B1441" s="9">
        <v>33</v>
      </c>
      <c r="E1441" s="11">
        <v>4021</v>
      </c>
      <c r="F1441" s="9">
        <v>2</v>
      </c>
    </row>
    <row r="1442" spans="1:6" x14ac:dyDescent="0.2">
      <c r="A1442" s="11">
        <v>2818</v>
      </c>
      <c r="B1442" s="9">
        <v>102</v>
      </c>
      <c r="E1442" s="11">
        <v>4022</v>
      </c>
      <c r="F1442" s="9">
        <v>197</v>
      </c>
    </row>
    <row r="1443" spans="1:6" x14ac:dyDescent="0.2">
      <c r="A1443" s="11">
        <v>2819</v>
      </c>
      <c r="B1443" s="9">
        <v>104</v>
      </c>
      <c r="E1443" s="11">
        <v>4023</v>
      </c>
      <c r="F1443" s="9">
        <v>0</v>
      </c>
    </row>
    <row r="1444" spans="1:6" x14ac:dyDescent="0.2">
      <c r="A1444" s="11">
        <v>2820</v>
      </c>
      <c r="B1444" s="9">
        <v>20</v>
      </c>
      <c r="E1444" s="11">
        <v>4024</v>
      </c>
      <c r="F1444" s="9">
        <v>1</v>
      </c>
    </row>
    <row r="1445" spans="1:6" x14ac:dyDescent="0.2">
      <c r="A1445" s="11">
        <v>2821</v>
      </c>
      <c r="B1445" s="9">
        <v>35</v>
      </c>
      <c r="E1445" s="11">
        <v>4025</v>
      </c>
      <c r="F1445" s="9">
        <v>4</v>
      </c>
    </row>
    <row r="1446" spans="1:6" x14ac:dyDescent="0.2">
      <c r="A1446" s="11">
        <v>2822</v>
      </c>
      <c r="B1446" s="9">
        <v>94</v>
      </c>
      <c r="E1446" s="11">
        <v>4026</v>
      </c>
      <c r="F1446" s="9">
        <v>0</v>
      </c>
    </row>
    <row r="1447" spans="1:6" x14ac:dyDescent="0.2">
      <c r="A1447" s="11">
        <v>2823</v>
      </c>
      <c r="B1447" s="9">
        <v>14</v>
      </c>
      <c r="E1447" s="11">
        <v>4027</v>
      </c>
      <c r="F1447" s="9">
        <v>7</v>
      </c>
    </row>
    <row r="1448" spans="1:6" x14ac:dyDescent="0.2">
      <c r="A1448" s="11">
        <v>2824</v>
      </c>
      <c r="B1448" s="9">
        <v>15</v>
      </c>
      <c r="E1448" s="11">
        <v>4028</v>
      </c>
      <c r="F1448" s="9">
        <v>11</v>
      </c>
    </row>
    <row r="1449" spans="1:6" x14ac:dyDescent="0.2">
      <c r="A1449" s="11">
        <v>2825</v>
      </c>
      <c r="B1449" s="9">
        <v>51</v>
      </c>
      <c r="E1449" s="11">
        <v>4029</v>
      </c>
      <c r="F1449" s="9">
        <v>0</v>
      </c>
    </row>
    <row r="1450" spans="1:6" x14ac:dyDescent="0.2">
      <c r="A1450" s="11">
        <v>2826</v>
      </c>
      <c r="B1450" s="9">
        <v>19</v>
      </c>
      <c r="E1450" s="11">
        <v>4030</v>
      </c>
      <c r="F1450" s="9">
        <v>6</v>
      </c>
    </row>
    <row r="1451" spans="1:6" x14ac:dyDescent="0.2">
      <c r="A1451" s="11">
        <v>2827</v>
      </c>
      <c r="B1451" s="9">
        <v>23</v>
      </c>
      <c r="E1451" s="11">
        <v>4031</v>
      </c>
      <c r="F1451" s="9">
        <v>0</v>
      </c>
    </row>
    <row r="1452" spans="1:6" x14ac:dyDescent="0.2">
      <c r="A1452" s="11">
        <v>2828</v>
      </c>
      <c r="B1452" s="9">
        <v>97</v>
      </c>
      <c r="E1452" s="11">
        <v>4032</v>
      </c>
      <c r="F1452" s="9">
        <v>7</v>
      </c>
    </row>
    <row r="1453" spans="1:6" x14ac:dyDescent="0.2">
      <c r="A1453" s="11">
        <v>2829</v>
      </c>
      <c r="B1453" s="9">
        <v>76</v>
      </c>
      <c r="E1453" s="11">
        <v>4033</v>
      </c>
      <c r="F1453" s="9">
        <v>94</v>
      </c>
    </row>
    <row r="1454" spans="1:6" x14ac:dyDescent="0.2">
      <c r="A1454" s="11">
        <v>2830</v>
      </c>
      <c r="B1454" s="9">
        <v>11</v>
      </c>
      <c r="E1454" s="11">
        <v>4034</v>
      </c>
      <c r="F1454" s="9">
        <v>2</v>
      </c>
    </row>
    <row r="1455" spans="1:6" x14ac:dyDescent="0.2">
      <c r="A1455" s="11">
        <v>2831</v>
      </c>
      <c r="B1455" s="9">
        <v>52</v>
      </c>
      <c r="E1455" s="11">
        <v>4035</v>
      </c>
      <c r="F1455" s="9">
        <v>25</v>
      </c>
    </row>
    <row r="1456" spans="1:6" x14ac:dyDescent="0.2">
      <c r="A1456" s="11">
        <v>2832</v>
      </c>
      <c r="B1456" s="9">
        <v>95</v>
      </c>
      <c r="E1456" s="11">
        <v>4036</v>
      </c>
      <c r="F1456" s="9">
        <v>17</v>
      </c>
    </row>
    <row r="1457" spans="1:6" x14ac:dyDescent="0.2">
      <c r="A1457" s="11">
        <v>2833</v>
      </c>
      <c r="B1457" s="9">
        <v>35</v>
      </c>
      <c r="E1457" s="11">
        <v>4037</v>
      </c>
      <c r="F1457" s="9">
        <v>2</v>
      </c>
    </row>
    <row r="1458" spans="1:6" x14ac:dyDescent="0.2">
      <c r="A1458" s="11">
        <v>2834</v>
      </c>
      <c r="B1458" s="9">
        <v>21</v>
      </c>
      <c r="E1458" s="11">
        <v>4038</v>
      </c>
      <c r="F1458" s="9">
        <v>4</v>
      </c>
    </row>
    <row r="1459" spans="1:6" x14ac:dyDescent="0.2">
      <c r="A1459" s="11">
        <v>2835</v>
      </c>
      <c r="B1459" s="9">
        <v>93</v>
      </c>
      <c r="E1459" s="11">
        <v>4039</v>
      </c>
      <c r="F1459" s="9">
        <v>5</v>
      </c>
    </row>
    <row r="1460" spans="1:6" x14ac:dyDescent="0.2">
      <c r="A1460" s="11">
        <v>2836</v>
      </c>
      <c r="B1460" s="9">
        <v>11</v>
      </c>
      <c r="E1460" s="11">
        <v>4040</v>
      </c>
      <c r="F1460" s="9">
        <v>2</v>
      </c>
    </row>
    <row r="1461" spans="1:6" x14ac:dyDescent="0.2">
      <c r="A1461" s="11">
        <v>2837</v>
      </c>
      <c r="B1461" s="9">
        <v>21</v>
      </c>
      <c r="E1461" s="11">
        <v>4041</v>
      </c>
      <c r="F1461" s="9">
        <v>2</v>
      </c>
    </row>
    <row r="1462" spans="1:6" x14ac:dyDescent="0.2">
      <c r="A1462" s="11">
        <v>2838</v>
      </c>
      <c r="B1462" s="9">
        <v>54</v>
      </c>
      <c r="E1462" s="11">
        <v>4042</v>
      </c>
      <c r="F1462" s="9">
        <v>3</v>
      </c>
    </row>
    <row r="1463" spans="1:6" x14ac:dyDescent="0.2">
      <c r="A1463" s="11">
        <v>2839</v>
      </c>
      <c r="B1463" s="9">
        <v>31</v>
      </c>
      <c r="E1463" s="11">
        <v>4043</v>
      </c>
      <c r="F1463" s="9">
        <v>0</v>
      </c>
    </row>
    <row r="1464" spans="1:6" x14ac:dyDescent="0.2">
      <c r="A1464" s="11">
        <v>2840</v>
      </c>
      <c r="B1464" s="9">
        <v>132</v>
      </c>
      <c r="E1464" s="11">
        <v>4044</v>
      </c>
      <c r="F1464" s="9">
        <v>4</v>
      </c>
    </row>
    <row r="1465" spans="1:6" x14ac:dyDescent="0.2">
      <c r="A1465" s="11">
        <v>2921</v>
      </c>
      <c r="B1465" s="9">
        <v>3</v>
      </c>
      <c r="E1465" s="11">
        <v>4045</v>
      </c>
      <c r="F1465" s="9">
        <v>1</v>
      </c>
    </row>
    <row r="1466" spans="1:6" x14ac:dyDescent="0.2">
      <c r="A1466" s="11">
        <v>2922</v>
      </c>
      <c r="B1466" s="9">
        <v>6</v>
      </c>
      <c r="E1466" s="11">
        <v>4046</v>
      </c>
      <c r="F1466" s="9">
        <v>12</v>
      </c>
    </row>
    <row r="1467" spans="1:6" x14ac:dyDescent="0.2">
      <c r="A1467" s="11">
        <v>2923</v>
      </c>
      <c r="B1467" s="9">
        <v>10</v>
      </c>
      <c r="E1467" s="11">
        <v>4047</v>
      </c>
      <c r="F1467" s="9">
        <v>4</v>
      </c>
    </row>
    <row r="1468" spans="1:6" x14ac:dyDescent="0.2">
      <c r="A1468" s="11">
        <v>2924</v>
      </c>
      <c r="B1468" s="9">
        <v>147</v>
      </c>
      <c r="E1468" s="11">
        <v>4048</v>
      </c>
      <c r="F1468" s="9">
        <v>91</v>
      </c>
    </row>
    <row r="1469" spans="1:6" x14ac:dyDescent="0.2">
      <c r="A1469" s="11">
        <v>2925</v>
      </c>
      <c r="B1469" s="9">
        <v>199</v>
      </c>
      <c r="E1469" s="11">
        <v>4049</v>
      </c>
      <c r="F1469" s="9">
        <v>1</v>
      </c>
    </row>
    <row r="1470" spans="1:6" x14ac:dyDescent="0.2">
      <c r="A1470" s="11">
        <v>2926</v>
      </c>
      <c r="B1470" s="9">
        <v>50</v>
      </c>
      <c r="E1470" s="11">
        <v>4050</v>
      </c>
      <c r="F1470" s="9">
        <v>1</v>
      </c>
    </row>
    <row r="1471" spans="1:6" x14ac:dyDescent="0.2">
      <c r="A1471" s="11">
        <v>2927</v>
      </c>
      <c r="B1471" s="9">
        <v>21</v>
      </c>
      <c r="E1471" s="11">
        <v>4051</v>
      </c>
      <c r="F1471" s="9">
        <v>0</v>
      </c>
    </row>
    <row r="1472" spans="1:6" x14ac:dyDescent="0.2">
      <c r="A1472" s="11">
        <v>2928</v>
      </c>
      <c r="B1472" s="9">
        <v>24</v>
      </c>
      <c r="E1472" s="11">
        <v>4052</v>
      </c>
      <c r="F1472" s="9">
        <v>13</v>
      </c>
    </row>
    <row r="1473" spans="1:6" x14ac:dyDescent="0.2">
      <c r="A1473" s="11">
        <v>2929</v>
      </c>
      <c r="B1473" s="9">
        <v>32</v>
      </c>
      <c r="E1473" s="11">
        <v>4053</v>
      </c>
      <c r="F1473" s="9">
        <v>2</v>
      </c>
    </row>
    <row r="1474" spans="1:6" x14ac:dyDescent="0.2">
      <c r="A1474" s="11">
        <v>2930</v>
      </c>
      <c r="B1474" s="9">
        <v>62</v>
      </c>
      <c r="E1474" s="11">
        <v>4054</v>
      </c>
      <c r="F1474" s="9">
        <v>0</v>
      </c>
    </row>
    <row r="1475" spans="1:6" x14ac:dyDescent="0.2">
      <c r="A1475" s="11">
        <v>2931</v>
      </c>
      <c r="B1475" s="9">
        <v>9</v>
      </c>
      <c r="E1475" s="11">
        <v>4055</v>
      </c>
      <c r="F1475" s="9">
        <v>21</v>
      </c>
    </row>
    <row r="1476" spans="1:6" x14ac:dyDescent="0.2">
      <c r="A1476" s="11">
        <v>2932</v>
      </c>
      <c r="B1476" s="9">
        <v>38</v>
      </c>
      <c r="E1476" s="11">
        <v>4056</v>
      </c>
      <c r="F1476" s="9">
        <v>9</v>
      </c>
    </row>
    <row r="1477" spans="1:6" x14ac:dyDescent="0.2">
      <c r="A1477" s="11">
        <v>2933</v>
      </c>
      <c r="B1477" s="9">
        <v>54</v>
      </c>
      <c r="E1477" s="11">
        <v>4057</v>
      </c>
      <c r="F1477" s="9">
        <v>6</v>
      </c>
    </row>
    <row r="1478" spans="1:6" x14ac:dyDescent="0.2">
      <c r="A1478" s="11">
        <v>2934</v>
      </c>
      <c r="B1478" s="9">
        <v>37</v>
      </c>
      <c r="E1478" s="11">
        <v>4058</v>
      </c>
      <c r="F1478" s="9">
        <v>4</v>
      </c>
    </row>
    <row r="1479" spans="1:6" x14ac:dyDescent="0.2">
      <c r="A1479" s="11">
        <v>2935</v>
      </c>
      <c r="B1479" s="9">
        <v>39</v>
      </c>
      <c r="E1479" s="11">
        <v>4059</v>
      </c>
      <c r="F1479" s="9">
        <v>7</v>
      </c>
    </row>
    <row r="1480" spans="1:6" x14ac:dyDescent="0.2">
      <c r="A1480" s="11">
        <v>2936</v>
      </c>
      <c r="B1480" s="9">
        <v>34</v>
      </c>
      <c r="E1480" s="11">
        <v>4060</v>
      </c>
      <c r="F1480" s="9">
        <v>5</v>
      </c>
    </row>
    <row r="1481" spans="1:6" x14ac:dyDescent="0.2">
      <c r="A1481" s="11">
        <v>2937</v>
      </c>
      <c r="B1481" s="9">
        <v>55</v>
      </c>
      <c r="E1481" s="11">
        <v>4061</v>
      </c>
      <c r="F1481" s="9">
        <v>0</v>
      </c>
    </row>
    <row r="1482" spans="1:6" x14ac:dyDescent="0.2">
      <c r="A1482" s="11">
        <v>2938</v>
      </c>
      <c r="B1482" s="9">
        <v>32</v>
      </c>
      <c r="E1482" s="11">
        <v>4062</v>
      </c>
      <c r="F1482" s="9">
        <v>3</v>
      </c>
    </row>
    <row r="1483" spans="1:6" x14ac:dyDescent="0.2">
      <c r="A1483" s="11">
        <v>2939</v>
      </c>
      <c r="B1483" s="9">
        <v>25</v>
      </c>
      <c r="E1483" s="11">
        <v>4063</v>
      </c>
      <c r="F1483" s="9">
        <v>9</v>
      </c>
    </row>
    <row r="1484" spans="1:6" x14ac:dyDescent="0.2">
      <c r="A1484" s="11">
        <v>2940</v>
      </c>
      <c r="B1484" s="9">
        <v>33</v>
      </c>
      <c r="E1484" s="11">
        <v>4064</v>
      </c>
      <c r="F1484" s="9">
        <v>6</v>
      </c>
    </row>
    <row r="1485" spans="1:6" x14ac:dyDescent="0.2">
      <c r="A1485" s="11">
        <v>2961</v>
      </c>
      <c r="B1485" s="9">
        <v>108</v>
      </c>
      <c r="E1485" s="11">
        <v>4065</v>
      </c>
      <c r="F1485" s="9">
        <v>4</v>
      </c>
    </row>
    <row r="1486" spans="1:6" x14ac:dyDescent="0.2">
      <c r="A1486" s="11">
        <v>2962</v>
      </c>
      <c r="B1486" s="9">
        <v>20</v>
      </c>
      <c r="E1486" s="11">
        <v>4066</v>
      </c>
      <c r="F1486" s="9">
        <v>1</v>
      </c>
    </row>
    <row r="1487" spans="1:6" x14ac:dyDescent="0.2">
      <c r="A1487" s="11">
        <v>2963</v>
      </c>
      <c r="B1487" s="9">
        <v>98</v>
      </c>
      <c r="E1487" s="11">
        <v>4067</v>
      </c>
      <c r="F1487" s="9">
        <v>17</v>
      </c>
    </row>
    <row r="1488" spans="1:6" x14ac:dyDescent="0.2">
      <c r="A1488" s="11">
        <v>2964</v>
      </c>
      <c r="B1488" s="9">
        <v>196</v>
      </c>
      <c r="E1488" s="11">
        <v>4068</v>
      </c>
      <c r="F1488" s="9">
        <v>1</v>
      </c>
    </row>
    <row r="1489" spans="1:6" x14ac:dyDescent="0.2">
      <c r="A1489" s="11">
        <v>2965</v>
      </c>
      <c r="B1489" s="9">
        <v>39</v>
      </c>
      <c r="E1489" s="11">
        <v>4069</v>
      </c>
      <c r="F1489" s="9">
        <v>13</v>
      </c>
    </row>
    <row r="1490" spans="1:6" x14ac:dyDescent="0.2">
      <c r="A1490" s="11">
        <v>2966</v>
      </c>
      <c r="B1490" s="9">
        <v>128</v>
      </c>
      <c r="E1490" s="11">
        <v>4070</v>
      </c>
      <c r="F1490" s="9">
        <v>6</v>
      </c>
    </row>
    <row r="1491" spans="1:6" x14ac:dyDescent="0.2">
      <c r="A1491" s="11">
        <v>2967</v>
      </c>
      <c r="B1491" s="9">
        <v>71</v>
      </c>
      <c r="E1491" s="11">
        <v>4071</v>
      </c>
      <c r="F1491" s="9">
        <v>0</v>
      </c>
    </row>
    <row r="1492" spans="1:6" x14ac:dyDescent="0.2">
      <c r="A1492" s="11">
        <v>2968</v>
      </c>
      <c r="B1492" s="9">
        <v>47</v>
      </c>
      <c r="E1492" s="11">
        <v>4072</v>
      </c>
      <c r="F1492" s="9">
        <v>2</v>
      </c>
    </row>
    <row r="1493" spans="1:6" x14ac:dyDescent="0.2">
      <c r="A1493" s="11">
        <v>2969</v>
      </c>
      <c r="B1493" s="9">
        <v>17</v>
      </c>
      <c r="E1493" s="11">
        <v>4073</v>
      </c>
      <c r="F1493" s="9">
        <v>2</v>
      </c>
    </row>
    <row r="1494" spans="1:6" x14ac:dyDescent="0.2">
      <c r="A1494" s="11">
        <v>2970</v>
      </c>
      <c r="B1494" s="9">
        <v>91</v>
      </c>
      <c r="E1494" s="11">
        <v>4074</v>
      </c>
      <c r="F1494" s="9">
        <v>21</v>
      </c>
    </row>
    <row r="1495" spans="1:6" x14ac:dyDescent="0.2">
      <c r="A1495" s="11">
        <v>2971</v>
      </c>
      <c r="B1495" s="9">
        <v>43</v>
      </c>
      <c r="E1495" s="11">
        <v>4075</v>
      </c>
      <c r="F1495" s="9">
        <v>13</v>
      </c>
    </row>
    <row r="1496" spans="1:6" x14ac:dyDescent="0.2">
      <c r="A1496" s="11">
        <v>2972</v>
      </c>
      <c r="B1496" s="9">
        <v>17</v>
      </c>
      <c r="E1496" s="11">
        <v>4076</v>
      </c>
      <c r="F1496" s="9">
        <v>0</v>
      </c>
    </row>
    <row r="1497" spans="1:6" x14ac:dyDescent="0.2">
      <c r="A1497" s="11">
        <v>2973</v>
      </c>
      <c r="B1497" s="9">
        <v>33</v>
      </c>
      <c r="E1497" s="11">
        <v>4077</v>
      </c>
      <c r="F1497" s="9">
        <v>6</v>
      </c>
    </row>
    <row r="1498" spans="1:6" x14ac:dyDescent="0.2">
      <c r="A1498" s="11">
        <v>2974</v>
      </c>
      <c r="B1498" s="9">
        <v>87</v>
      </c>
      <c r="E1498" s="11">
        <v>4078</v>
      </c>
      <c r="F1498" s="9">
        <v>0</v>
      </c>
    </row>
    <row r="1499" spans="1:6" x14ac:dyDescent="0.2">
      <c r="A1499" s="11">
        <v>2975</v>
      </c>
      <c r="B1499" s="9">
        <v>113</v>
      </c>
      <c r="E1499" s="11">
        <v>4079</v>
      </c>
      <c r="F1499" s="9">
        <v>1</v>
      </c>
    </row>
    <row r="1500" spans="1:6" x14ac:dyDescent="0.2">
      <c r="A1500" s="11">
        <v>2976</v>
      </c>
      <c r="B1500" s="9">
        <v>14</v>
      </c>
      <c r="E1500" s="11">
        <v>4080</v>
      </c>
      <c r="F1500" s="9">
        <v>0</v>
      </c>
    </row>
    <row r="1501" spans="1:6" x14ac:dyDescent="0.2">
      <c r="A1501" s="11">
        <v>2977</v>
      </c>
      <c r="B1501" s="9">
        <v>30</v>
      </c>
      <c r="E1501" s="11">
        <v>4081</v>
      </c>
      <c r="F1501" s="9">
        <v>12</v>
      </c>
    </row>
    <row r="1502" spans="1:6" x14ac:dyDescent="0.2">
      <c r="A1502" s="11">
        <v>2978</v>
      </c>
      <c r="B1502" s="9">
        <v>16</v>
      </c>
      <c r="E1502" s="11">
        <v>4082</v>
      </c>
      <c r="F1502" s="9">
        <v>2</v>
      </c>
    </row>
    <row r="1503" spans="1:6" x14ac:dyDescent="0.2">
      <c r="A1503" s="11">
        <v>2979</v>
      </c>
      <c r="B1503" s="9">
        <v>46</v>
      </c>
      <c r="E1503" s="11">
        <v>4083</v>
      </c>
      <c r="F1503" s="9">
        <v>6</v>
      </c>
    </row>
    <row r="1504" spans="1:6" x14ac:dyDescent="0.2">
      <c r="A1504" s="11">
        <v>2980</v>
      </c>
      <c r="B1504" s="9">
        <v>24</v>
      </c>
      <c r="E1504" s="11">
        <v>4084</v>
      </c>
      <c r="F1504" s="9">
        <v>1</v>
      </c>
    </row>
    <row r="1505" spans="1:6" x14ac:dyDescent="0.2">
      <c r="A1505" s="11">
        <v>2981</v>
      </c>
      <c r="B1505" s="9">
        <v>97</v>
      </c>
      <c r="E1505" s="11">
        <v>4085</v>
      </c>
      <c r="F1505" s="9">
        <v>1</v>
      </c>
    </row>
    <row r="1506" spans="1:6" x14ac:dyDescent="0.2">
      <c r="A1506" s="11">
        <v>2982</v>
      </c>
      <c r="B1506" s="9">
        <v>59</v>
      </c>
      <c r="E1506" s="11">
        <v>4086</v>
      </c>
      <c r="F1506" s="9">
        <v>5</v>
      </c>
    </row>
    <row r="1507" spans="1:6" x14ac:dyDescent="0.2">
      <c r="A1507" s="11">
        <v>2983</v>
      </c>
      <c r="B1507" s="9">
        <v>1095</v>
      </c>
      <c r="E1507" s="11">
        <v>4087</v>
      </c>
      <c r="F1507" s="9">
        <v>0</v>
      </c>
    </row>
    <row r="1508" spans="1:6" x14ac:dyDescent="0.2">
      <c r="A1508" s="11">
        <v>2984</v>
      </c>
      <c r="B1508" s="9">
        <v>218</v>
      </c>
      <c r="E1508" s="11">
        <v>4088</v>
      </c>
      <c r="F1508" s="9">
        <v>3</v>
      </c>
    </row>
    <row r="1509" spans="1:6" x14ac:dyDescent="0.2">
      <c r="A1509" s="11">
        <v>2985</v>
      </c>
      <c r="B1509" s="9">
        <v>111</v>
      </c>
      <c r="E1509" s="11">
        <v>4089</v>
      </c>
      <c r="F1509" s="9">
        <v>8</v>
      </c>
    </row>
    <row r="1510" spans="1:6" x14ac:dyDescent="0.2">
      <c r="A1510" s="11">
        <v>2986</v>
      </c>
      <c r="B1510" s="9">
        <v>56</v>
      </c>
      <c r="E1510" s="11">
        <v>4090</v>
      </c>
      <c r="F1510" s="9">
        <v>3</v>
      </c>
    </row>
    <row r="1511" spans="1:6" x14ac:dyDescent="0.2">
      <c r="A1511" s="11">
        <v>2987</v>
      </c>
      <c r="B1511" s="9">
        <v>265</v>
      </c>
      <c r="E1511" s="11">
        <v>4091</v>
      </c>
      <c r="F1511" s="9">
        <v>8</v>
      </c>
    </row>
    <row r="1512" spans="1:6" x14ac:dyDescent="0.2">
      <c r="A1512" s="11">
        <v>2988</v>
      </c>
      <c r="B1512" s="9">
        <v>28</v>
      </c>
      <c r="E1512" s="11">
        <v>4092</v>
      </c>
      <c r="F1512" s="9">
        <v>1</v>
      </c>
    </row>
    <row r="1513" spans="1:6" x14ac:dyDescent="0.2">
      <c r="A1513" s="11">
        <v>2989</v>
      </c>
      <c r="B1513" s="9">
        <v>364</v>
      </c>
      <c r="E1513" s="11">
        <v>4093</v>
      </c>
      <c r="F1513" s="9">
        <v>4</v>
      </c>
    </row>
    <row r="1514" spans="1:6" x14ac:dyDescent="0.2">
      <c r="A1514" s="11">
        <v>2990</v>
      </c>
      <c r="B1514" s="9">
        <v>27</v>
      </c>
      <c r="E1514" s="11">
        <v>4094</v>
      </c>
      <c r="F1514" s="9">
        <v>8</v>
      </c>
    </row>
    <row r="1515" spans="1:6" x14ac:dyDescent="0.2">
      <c r="A1515" s="11">
        <v>2991</v>
      </c>
      <c r="B1515" s="9">
        <v>93</v>
      </c>
      <c r="E1515" s="11">
        <v>4095</v>
      </c>
      <c r="F1515" s="9">
        <v>1</v>
      </c>
    </row>
    <row r="1516" spans="1:6" x14ac:dyDescent="0.2">
      <c r="A1516" s="11">
        <v>2992</v>
      </c>
      <c r="B1516" s="9">
        <v>64</v>
      </c>
      <c r="E1516" s="11">
        <v>4096</v>
      </c>
      <c r="F1516" s="9">
        <v>5</v>
      </c>
    </row>
    <row r="1517" spans="1:6" x14ac:dyDescent="0.2">
      <c r="A1517" s="11">
        <v>2993</v>
      </c>
      <c r="B1517" s="9">
        <v>22</v>
      </c>
      <c r="E1517" s="11">
        <v>4097</v>
      </c>
      <c r="F1517" s="9">
        <v>0</v>
      </c>
    </row>
    <row r="1518" spans="1:6" x14ac:dyDescent="0.2">
      <c r="A1518" s="11">
        <v>2994</v>
      </c>
      <c r="B1518" s="9">
        <v>59</v>
      </c>
      <c r="E1518" s="11">
        <v>4098</v>
      </c>
      <c r="F1518" s="9">
        <v>0</v>
      </c>
    </row>
    <row r="1519" spans="1:6" x14ac:dyDescent="0.2">
      <c r="A1519" s="11">
        <v>2995</v>
      </c>
      <c r="B1519" s="9">
        <v>249</v>
      </c>
      <c r="E1519" s="11">
        <v>4099</v>
      </c>
      <c r="F1519" s="9">
        <v>1</v>
      </c>
    </row>
    <row r="1520" spans="1:6" x14ac:dyDescent="0.2">
      <c r="A1520" s="11">
        <v>2996</v>
      </c>
      <c r="B1520" s="9">
        <v>392</v>
      </c>
      <c r="E1520" s="11">
        <v>4100</v>
      </c>
      <c r="F1520" s="9">
        <v>0</v>
      </c>
    </row>
    <row r="1521" spans="1:6" x14ac:dyDescent="0.2">
      <c r="A1521" s="11">
        <v>2997</v>
      </c>
      <c r="B1521" s="9">
        <v>115</v>
      </c>
      <c r="E1521" s="11">
        <v>4101</v>
      </c>
      <c r="F1521" s="9">
        <v>0</v>
      </c>
    </row>
    <row r="1522" spans="1:6" x14ac:dyDescent="0.2">
      <c r="A1522" s="11">
        <v>2998</v>
      </c>
      <c r="B1522" s="9">
        <v>433</v>
      </c>
      <c r="E1522" s="11">
        <v>4102</v>
      </c>
      <c r="F1522" s="9">
        <v>6</v>
      </c>
    </row>
    <row r="1523" spans="1:6" x14ac:dyDescent="0.2">
      <c r="A1523" s="11">
        <v>2999</v>
      </c>
      <c r="B1523" s="9">
        <v>20</v>
      </c>
      <c r="E1523" s="11">
        <v>4103</v>
      </c>
      <c r="F1523" s="9">
        <v>6</v>
      </c>
    </row>
    <row r="1524" spans="1:6" x14ac:dyDescent="0.2">
      <c r="A1524" s="11">
        <v>3000</v>
      </c>
      <c r="B1524" s="9">
        <v>8</v>
      </c>
      <c r="E1524" s="11">
        <v>4104</v>
      </c>
      <c r="F1524" s="9">
        <v>14</v>
      </c>
    </row>
    <row r="1525" spans="1:6" x14ac:dyDescent="0.2">
      <c r="A1525" s="11">
        <v>3001</v>
      </c>
      <c r="B1525" s="9">
        <v>175</v>
      </c>
      <c r="E1525" s="11">
        <v>4105</v>
      </c>
      <c r="F1525" s="9">
        <v>6</v>
      </c>
    </row>
    <row r="1526" spans="1:6" x14ac:dyDescent="0.2">
      <c r="A1526" s="11">
        <v>3002</v>
      </c>
      <c r="B1526" s="9">
        <v>104</v>
      </c>
      <c r="E1526" s="11">
        <v>4106</v>
      </c>
      <c r="F1526" s="9">
        <v>33</v>
      </c>
    </row>
    <row r="1527" spans="1:6" x14ac:dyDescent="0.2">
      <c r="A1527" s="11">
        <v>3003</v>
      </c>
      <c r="B1527" s="9">
        <v>17</v>
      </c>
      <c r="E1527" s="11">
        <v>4107</v>
      </c>
      <c r="F1527" s="9">
        <v>4</v>
      </c>
    </row>
    <row r="1528" spans="1:6" x14ac:dyDescent="0.2">
      <c r="A1528" s="11">
        <v>3004</v>
      </c>
      <c r="B1528" s="9">
        <v>277</v>
      </c>
      <c r="E1528" s="11">
        <v>4108</v>
      </c>
      <c r="F1528" s="9">
        <v>1</v>
      </c>
    </row>
    <row r="1529" spans="1:6" x14ac:dyDescent="0.2">
      <c r="A1529" s="11">
        <v>3005</v>
      </c>
      <c r="B1529" s="9">
        <v>118</v>
      </c>
      <c r="E1529" s="11">
        <v>4109</v>
      </c>
      <c r="F1529" s="9">
        <v>0</v>
      </c>
    </row>
    <row r="1530" spans="1:6" x14ac:dyDescent="0.2">
      <c r="A1530" s="11">
        <v>3006</v>
      </c>
      <c r="B1530" s="9">
        <v>97</v>
      </c>
      <c r="E1530" s="11">
        <v>4110</v>
      </c>
      <c r="F1530" s="9">
        <v>6</v>
      </c>
    </row>
    <row r="1531" spans="1:6" x14ac:dyDescent="0.2">
      <c r="A1531" s="11">
        <v>3007</v>
      </c>
      <c r="B1531" s="9">
        <v>20</v>
      </c>
      <c r="E1531" s="11">
        <v>4111</v>
      </c>
      <c r="F1531" s="9">
        <v>6</v>
      </c>
    </row>
    <row r="1532" spans="1:6" x14ac:dyDescent="0.2">
      <c r="A1532" s="11">
        <v>3008</v>
      </c>
      <c r="B1532" s="9">
        <v>26</v>
      </c>
      <c r="E1532" s="11">
        <v>4112</v>
      </c>
      <c r="F1532" s="9">
        <v>1</v>
      </c>
    </row>
    <row r="1533" spans="1:6" x14ac:dyDescent="0.2">
      <c r="A1533" s="11">
        <v>3009</v>
      </c>
      <c r="B1533" s="9">
        <v>128</v>
      </c>
      <c r="E1533" s="11">
        <v>4113</v>
      </c>
      <c r="F1533" s="9">
        <v>3</v>
      </c>
    </row>
    <row r="1534" spans="1:6" x14ac:dyDescent="0.2">
      <c r="A1534" s="11">
        <v>3010</v>
      </c>
      <c r="B1534" s="9">
        <v>15</v>
      </c>
      <c r="E1534" s="11" t="s">
        <v>8361</v>
      </c>
      <c r="F1534" s="9">
        <v>27096</v>
      </c>
    </row>
    <row r="1535" spans="1:6" x14ac:dyDescent="0.2">
      <c r="A1535" s="11">
        <v>3011</v>
      </c>
      <c r="B1535" s="9">
        <v>25</v>
      </c>
    </row>
    <row r="1536" spans="1:6" x14ac:dyDescent="0.2">
      <c r="A1536" s="11">
        <v>3012</v>
      </c>
      <c r="B1536" s="9">
        <v>55</v>
      </c>
    </row>
    <row r="1537" spans="1:2" x14ac:dyDescent="0.2">
      <c r="A1537" s="11">
        <v>3013</v>
      </c>
      <c r="B1537" s="9">
        <v>107</v>
      </c>
    </row>
    <row r="1538" spans="1:2" x14ac:dyDescent="0.2">
      <c r="A1538" s="11">
        <v>3014</v>
      </c>
      <c r="B1538" s="9">
        <v>557</v>
      </c>
    </row>
    <row r="1539" spans="1:2" x14ac:dyDescent="0.2">
      <c r="A1539" s="11">
        <v>3015</v>
      </c>
      <c r="B1539" s="9">
        <v>40</v>
      </c>
    </row>
    <row r="1540" spans="1:2" x14ac:dyDescent="0.2">
      <c r="A1540" s="11">
        <v>3016</v>
      </c>
      <c r="B1540" s="9">
        <v>36</v>
      </c>
    </row>
    <row r="1541" spans="1:2" x14ac:dyDescent="0.2">
      <c r="A1541" s="11">
        <v>3017</v>
      </c>
      <c r="B1541" s="9">
        <v>159</v>
      </c>
    </row>
    <row r="1542" spans="1:2" x14ac:dyDescent="0.2">
      <c r="A1542" s="11">
        <v>3018</v>
      </c>
      <c r="B1542" s="9">
        <v>41</v>
      </c>
    </row>
    <row r="1543" spans="1:2" x14ac:dyDescent="0.2">
      <c r="A1543" s="11">
        <v>3019</v>
      </c>
      <c r="B1543" s="9">
        <v>226</v>
      </c>
    </row>
    <row r="1544" spans="1:2" x14ac:dyDescent="0.2">
      <c r="A1544" s="11">
        <v>3020</v>
      </c>
      <c r="B1544" s="9">
        <v>30</v>
      </c>
    </row>
    <row r="1545" spans="1:2" x14ac:dyDescent="0.2">
      <c r="A1545" s="11">
        <v>3021</v>
      </c>
      <c r="B1545" s="9">
        <v>103</v>
      </c>
    </row>
    <row r="1546" spans="1:2" x14ac:dyDescent="0.2">
      <c r="A1546" s="11">
        <v>3022</v>
      </c>
      <c r="B1546" s="9">
        <v>62</v>
      </c>
    </row>
    <row r="1547" spans="1:2" x14ac:dyDescent="0.2">
      <c r="A1547" s="11">
        <v>3023</v>
      </c>
      <c r="B1547" s="9">
        <v>6</v>
      </c>
    </row>
    <row r="1548" spans="1:2" x14ac:dyDescent="0.2">
      <c r="A1548" s="11">
        <v>3024</v>
      </c>
      <c r="B1548" s="9">
        <v>182</v>
      </c>
    </row>
    <row r="1549" spans="1:2" x14ac:dyDescent="0.2">
      <c r="A1549" s="11">
        <v>3025</v>
      </c>
      <c r="B1549" s="9">
        <v>145</v>
      </c>
    </row>
    <row r="1550" spans="1:2" x14ac:dyDescent="0.2">
      <c r="A1550" s="11">
        <v>3026</v>
      </c>
      <c r="B1550" s="9">
        <v>25</v>
      </c>
    </row>
    <row r="1551" spans="1:2" x14ac:dyDescent="0.2">
      <c r="A1551" s="11">
        <v>3027</v>
      </c>
      <c r="B1551" s="9">
        <v>320</v>
      </c>
    </row>
    <row r="1552" spans="1:2" x14ac:dyDescent="0.2">
      <c r="A1552" s="11">
        <v>3028</v>
      </c>
      <c r="B1552" s="9">
        <v>99</v>
      </c>
    </row>
    <row r="1553" spans="1:2" x14ac:dyDescent="0.2">
      <c r="A1553" s="11">
        <v>3029</v>
      </c>
      <c r="B1553" s="9">
        <v>348</v>
      </c>
    </row>
    <row r="1554" spans="1:2" x14ac:dyDescent="0.2">
      <c r="A1554" s="11">
        <v>3030</v>
      </c>
      <c r="B1554" s="9">
        <v>41</v>
      </c>
    </row>
    <row r="1555" spans="1:2" x14ac:dyDescent="0.2">
      <c r="A1555" s="11">
        <v>3031</v>
      </c>
      <c r="B1555" s="9">
        <v>29</v>
      </c>
    </row>
    <row r="1556" spans="1:2" x14ac:dyDescent="0.2">
      <c r="A1556" s="11">
        <v>3032</v>
      </c>
      <c r="B1556" s="9">
        <v>25</v>
      </c>
    </row>
    <row r="1557" spans="1:2" x14ac:dyDescent="0.2">
      <c r="A1557" s="11">
        <v>3033</v>
      </c>
      <c r="B1557" s="9">
        <v>23</v>
      </c>
    </row>
    <row r="1558" spans="1:2" x14ac:dyDescent="0.2">
      <c r="A1558" s="11">
        <v>3034</v>
      </c>
      <c r="B1558" s="9">
        <v>1260</v>
      </c>
    </row>
    <row r="1559" spans="1:2" x14ac:dyDescent="0.2">
      <c r="A1559" s="11">
        <v>3035</v>
      </c>
      <c r="B1559" s="9">
        <v>307</v>
      </c>
    </row>
    <row r="1560" spans="1:2" x14ac:dyDescent="0.2">
      <c r="A1560" s="11">
        <v>3036</v>
      </c>
      <c r="B1560" s="9">
        <v>329</v>
      </c>
    </row>
    <row r="1561" spans="1:2" x14ac:dyDescent="0.2">
      <c r="A1561" s="11">
        <v>3037</v>
      </c>
      <c r="B1561" s="9">
        <v>32</v>
      </c>
    </row>
    <row r="1562" spans="1:2" x14ac:dyDescent="0.2">
      <c r="A1562" s="11">
        <v>3038</v>
      </c>
      <c r="B1562" s="9">
        <v>27</v>
      </c>
    </row>
    <row r="1563" spans="1:2" x14ac:dyDescent="0.2">
      <c r="A1563" s="11">
        <v>3039</v>
      </c>
      <c r="B1563" s="9">
        <v>236</v>
      </c>
    </row>
    <row r="1564" spans="1:2" x14ac:dyDescent="0.2">
      <c r="A1564" s="11">
        <v>3040</v>
      </c>
      <c r="B1564" s="9">
        <v>42</v>
      </c>
    </row>
    <row r="1565" spans="1:2" x14ac:dyDescent="0.2">
      <c r="A1565" s="11">
        <v>3041</v>
      </c>
      <c r="B1565" s="9">
        <v>95</v>
      </c>
    </row>
    <row r="1566" spans="1:2" x14ac:dyDescent="0.2">
      <c r="A1566" s="11">
        <v>3042</v>
      </c>
      <c r="B1566" s="9">
        <v>37</v>
      </c>
    </row>
    <row r="1567" spans="1:2" x14ac:dyDescent="0.2">
      <c r="A1567" s="11">
        <v>3043</v>
      </c>
      <c r="B1567" s="9">
        <v>128</v>
      </c>
    </row>
    <row r="1568" spans="1:2" x14ac:dyDescent="0.2">
      <c r="A1568" s="11">
        <v>3044</v>
      </c>
      <c r="B1568" s="9">
        <v>156</v>
      </c>
    </row>
    <row r="1569" spans="1:2" x14ac:dyDescent="0.2">
      <c r="A1569" s="11">
        <v>3045</v>
      </c>
      <c r="B1569" s="9">
        <v>64</v>
      </c>
    </row>
    <row r="1570" spans="1:2" x14ac:dyDescent="0.2">
      <c r="A1570" s="11">
        <v>3046</v>
      </c>
      <c r="B1570" s="9">
        <v>58</v>
      </c>
    </row>
    <row r="1571" spans="1:2" x14ac:dyDescent="0.2">
      <c r="A1571" s="11">
        <v>3047</v>
      </c>
      <c r="B1571" s="9">
        <v>20</v>
      </c>
    </row>
    <row r="1572" spans="1:2" x14ac:dyDescent="0.2">
      <c r="A1572" s="11">
        <v>3048</v>
      </c>
      <c r="B1572" s="9">
        <v>47</v>
      </c>
    </row>
    <row r="1573" spans="1:2" x14ac:dyDescent="0.2">
      <c r="A1573" s="11">
        <v>3049</v>
      </c>
      <c r="B1573" s="9">
        <v>54</v>
      </c>
    </row>
    <row r="1574" spans="1:2" x14ac:dyDescent="0.2">
      <c r="A1574" s="11">
        <v>3050</v>
      </c>
      <c r="B1574" s="9">
        <v>9</v>
      </c>
    </row>
    <row r="1575" spans="1:2" x14ac:dyDescent="0.2">
      <c r="A1575" s="11">
        <v>3147</v>
      </c>
      <c r="B1575" s="9">
        <v>213</v>
      </c>
    </row>
    <row r="1576" spans="1:2" x14ac:dyDescent="0.2">
      <c r="A1576" s="11">
        <v>3148</v>
      </c>
      <c r="B1576" s="9">
        <v>57</v>
      </c>
    </row>
    <row r="1577" spans="1:2" x14ac:dyDescent="0.2">
      <c r="A1577" s="11">
        <v>3149</v>
      </c>
      <c r="B1577" s="9">
        <v>25</v>
      </c>
    </row>
    <row r="1578" spans="1:2" x14ac:dyDescent="0.2">
      <c r="A1578" s="11">
        <v>3150</v>
      </c>
      <c r="B1578" s="9">
        <v>104</v>
      </c>
    </row>
    <row r="1579" spans="1:2" x14ac:dyDescent="0.2">
      <c r="A1579" s="11">
        <v>3151</v>
      </c>
      <c r="B1579" s="9">
        <v>34</v>
      </c>
    </row>
    <row r="1580" spans="1:2" x14ac:dyDescent="0.2">
      <c r="A1580" s="11">
        <v>3152</v>
      </c>
      <c r="B1580" s="9">
        <v>67</v>
      </c>
    </row>
    <row r="1581" spans="1:2" x14ac:dyDescent="0.2">
      <c r="A1581" s="11">
        <v>3153</v>
      </c>
      <c r="B1581" s="9">
        <v>241</v>
      </c>
    </row>
    <row r="1582" spans="1:2" x14ac:dyDescent="0.2">
      <c r="A1582" s="11">
        <v>3154</v>
      </c>
      <c r="B1582" s="9">
        <v>123</v>
      </c>
    </row>
    <row r="1583" spans="1:2" x14ac:dyDescent="0.2">
      <c r="A1583" s="11">
        <v>3155</v>
      </c>
      <c r="B1583" s="9">
        <v>302</v>
      </c>
    </row>
    <row r="1584" spans="1:2" x14ac:dyDescent="0.2">
      <c r="A1584" s="11">
        <v>3156</v>
      </c>
      <c r="B1584" s="9">
        <v>89</v>
      </c>
    </row>
    <row r="1585" spans="1:2" x14ac:dyDescent="0.2">
      <c r="A1585" s="11">
        <v>3157</v>
      </c>
      <c r="B1585" s="9">
        <v>41</v>
      </c>
    </row>
    <row r="1586" spans="1:2" x14ac:dyDescent="0.2">
      <c r="A1586" s="11">
        <v>3158</v>
      </c>
      <c r="B1586" s="9">
        <v>69</v>
      </c>
    </row>
    <row r="1587" spans="1:2" x14ac:dyDescent="0.2">
      <c r="A1587" s="11">
        <v>3159</v>
      </c>
      <c r="B1587" s="9">
        <v>52</v>
      </c>
    </row>
    <row r="1588" spans="1:2" x14ac:dyDescent="0.2">
      <c r="A1588" s="11">
        <v>3160</v>
      </c>
      <c r="B1588" s="9">
        <v>57</v>
      </c>
    </row>
    <row r="1589" spans="1:2" x14ac:dyDescent="0.2">
      <c r="A1589" s="11">
        <v>3161</v>
      </c>
      <c r="B1589" s="9">
        <v>74</v>
      </c>
    </row>
    <row r="1590" spans="1:2" x14ac:dyDescent="0.2">
      <c r="A1590" s="11">
        <v>3162</v>
      </c>
      <c r="B1590" s="9">
        <v>63</v>
      </c>
    </row>
    <row r="1591" spans="1:2" x14ac:dyDescent="0.2">
      <c r="A1591" s="11">
        <v>3163</v>
      </c>
      <c r="B1591" s="9">
        <v>72</v>
      </c>
    </row>
    <row r="1592" spans="1:2" x14ac:dyDescent="0.2">
      <c r="A1592" s="11">
        <v>3164</v>
      </c>
      <c r="B1592" s="9">
        <v>71</v>
      </c>
    </row>
    <row r="1593" spans="1:2" x14ac:dyDescent="0.2">
      <c r="A1593" s="11">
        <v>3165</v>
      </c>
      <c r="B1593" s="9">
        <v>21</v>
      </c>
    </row>
    <row r="1594" spans="1:2" x14ac:dyDescent="0.2">
      <c r="A1594" s="11">
        <v>3166</v>
      </c>
      <c r="B1594" s="9">
        <v>930</v>
      </c>
    </row>
    <row r="1595" spans="1:2" x14ac:dyDescent="0.2">
      <c r="A1595" s="11">
        <v>3167</v>
      </c>
      <c r="B1595" s="9">
        <v>55</v>
      </c>
    </row>
    <row r="1596" spans="1:2" x14ac:dyDescent="0.2">
      <c r="A1596" s="11">
        <v>3168</v>
      </c>
      <c r="B1596" s="9">
        <v>61</v>
      </c>
    </row>
    <row r="1597" spans="1:2" x14ac:dyDescent="0.2">
      <c r="A1597" s="11">
        <v>3169</v>
      </c>
      <c r="B1597" s="9">
        <v>82</v>
      </c>
    </row>
    <row r="1598" spans="1:2" x14ac:dyDescent="0.2">
      <c r="A1598" s="11">
        <v>3170</v>
      </c>
      <c r="B1598" s="9">
        <v>71</v>
      </c>
    </row>
    <row r="1599" spans="1:2" x14ac:dyDescent="0.2">
      <c r="A1599" s="11">
        <v>3171</v>
      </c>
      <c r="B1599" s="9">
        <v>117</v>
      </c>
    </row>
    <row r="1600" spans="1:2" x14ac:dyDescent="0.2">
      <c r="A1600" s="11">
        <v>3172</v>
      </c>
      <c r="B1600" s="9">
        <v>29</v>
      </c>
    </row>
    <row r="1601" spans="1:2" x14ac:dyDescent="0.2">
      <c r="A1601" s="11">
        <v>3173</v>
      </c>
      <c r="B1601" s="9">
        <v>74</v>
      </c>
    </row>
    <row r="1602" spans="1:2" x14ac:dyDescent="0.2">
      <c r="A1602" s="11">
        <v>3174</v>
      </c>
      <c r="B1602" s="9">
        <v>23</v>
      </c>
    </row>
    <row r="1603" spans="1:2" x14ac:dyDescent="0.2">
      <c r="A1603" s="11">
        <v>3175</v>
      </c>
      <c r="B1603" s="9">
        <v>60</v>
      </c>
    </row>
    <row r="1604" spans="1:2" x14ac:dyDescent="0.2">
      <c r="A1604" s="11">
        <v>3176</v>
      </c>
      <c r="B1604" s="9">
        <v>55</v>
      </c>
    </row>
    <row r="1605" spans="1:2" x14ac:dyDescent="0.2">
      <c r="A1605" s="11">
        <v>3177</v>
      </c>
      <c r="B1605" s="9">
        <v>51</v>
      </c>
    </row>
    <row r="1606" spans="1:2" x14ac:dyDescent="0.2">
      <c r="A1606" s="11">
        <v>3178</v>
      </c>
      <c r="B1606" s="9">
        <v>78</v>
      </c>
    </row>
    <row r="1607" spans="1:2" x14ac:dyDescent="0.2">
      <c r="A1607" s="11">
        <v>3179</v>
      </c>
      <c r="B1607" s="9">
        <v>62</v>
      </c>
    </row>
    <row r="1608" spans="1:2" x14ac:dyDescent="0.2">
      <c r="A1608" s="11">
        <v>3180</v>
      </c>
      <c r="B1608" s="9">
        <v>45</v>
      </c>
    </row>
    <row r="1609" spans="1:2" x14ac:dyDescent="0.2">
      <c r="A1609" s="11">
        <v>3181</v>
      </c>
      <c r="B1609" s="9">
        <v>15</v>
      </c>
    </row>
    <row r="1610" spans="1:2" x14ac:dyDescent="0.2">
      <c r="A1610" s="11">
        <v>3182</v>
      </c>
      <c r="B1610" s="9">
        <v>151</v>
      </c>
    </row>
    <row r="1611" spans="1:2" x14ac:dyDescent="0.2">
      <c r="A1611" s="11">
        <v>3183</v>
      </c>
      <c r="B1611" s="9">
        <v>68</v>
      </c>
    </row>
    <row r="1612" spans="1:2" x14ac:dyDescent="0.2">
      <c r="A1612" s="11">
        <v>3184</v>
      </c>
      <c r="B1612" s="9">
        <v>46</v>
      </c>
    </row>
    <row r="1613" spans="1:2" x14ac:dyDescent="0.2">
      <c r="A1613" s="11">
        <v>3185</v>
      </c>
      <c r="B1613" s="9">
        <v>24</v>
      </c>
    </row>
    <row r="1614" spans="1:2" x14ac:dyDescent="0.2">
      <c r="A1614" s="11">
        <v>3186</v>
      </c>
      <c r="B1614" s="9">
        <v>70</v>
      </c>
    </row>
    <row r="1615" spans="1:2" x14ac:dyDescent="0.2">
      <c r="A1615" s="11">
        <v>3187</v>
      </c>
      <c r="B1615" s="9">
        <v>244</v>
      </c>
    </row>
    <row r="1616" spans="1:2" x14ac:dyDescent="0.2">
      <c r="A1616" s="11">
        <v>3208</v>
      </c>
      <c r="B1616" s="9">
        <v>82</v>
      </c>
    </row>
    <row r="1617" spans="1:2" x14ac:dyDescent="0.2">
      <c r="A1617" s="11">
        <v>3209</v>
      </c>
      <c r="B1617" s="9">
        <v>226</v>
      </c>
    </row>
    <row r="1618" spans="1:2" x14ac:dyDescent="0.2">
      <c r="A1618" s="11">
        <v>3210</v>
      </c>
      <c r="B1618" s="9">
        <v>60</v>
      </c>
    </row>
    <row r="1619" spans="1:2" x14ac:dyDescent="0.2">
      <c r="A1619" s="11">
        <v>3211</v>
      </c>
      <c r="B1619" s="9">
        <v>322</v>
      </c>
    </row>
    <row r="1620" spans="1:2" x14ac:dyDescent="0.2">
      <c r="A1620" s="11">
        <v>3212</v>
      </c>
      <c r="B1620" s="9">
        <v>94</v>
      </c>
    </row>
    <row r="1621" spans="1:2" x14ac:dyDescent="0.2">
      <c r="A1621" s="11">
        <v>3213</v>
      </c>
      <c r="B1621" s="9">
        <v>47</v>
      </c>
    </row>
    <row r="1622" spans="1:2" x14ac:dyDescent="0.2">
      <c r="A1622" s="11">
        <v>3214</v>
      </c>
      <c r="B1622" s="9">
        <v>115</v>
      </c>
    </row>
    <row r="1623" spans="1:2" x14ac:dyDescent="0.2">
      <c r="A1623" s="11">
        <v>3215</v>
      </c>
      <c r="B1623" s="9">
        <v>134</v>
      </c>
    </row>
    <row r="1624" spans="1:2" x14ac:dyDescent="0.2">
      <c r="A1624" s="11">
        <v>3216</v>
      </c>
      <c r="B1624" s="9">
        <v>35</v>
      </c>
    </row>
    <row r="1625" spans="1:2" x14ac:dyDescent="0.2">
      <c r="A1625" s="11">
        <v>3217</v>
      </c>
      <c r="B1625" s="9">
        <v>104</v>
      </c>
    </row>
    <row r="1626" spans="1:2" x14ac:dyDescent="0.2">
      <c r="A1626" s="11">
        <v>3218</v>
      </c>
      <c r="B1626" s="9">
        <v>184</v>
      </c>
    </row>
    <row r="1627" spans="1:2" x14ac:dyDescent="0.2">
      <c r="A1627" s="11">
        <v>3219</v>
      </c>
      <c r="B1627" s="9">
        <v>119</v>
      </c>
    </row>
    <row r="1628" spans="1:2" x14ac:dyDescent="0.2">
      <c r="A1628" s="11">
        <v>3220</v>
      </c>
      <c r="B1628" s="9">
        <v>59</v>
      </c>
    </row>
    <row r="1629" spans="1:2" x14ac:dyDescent="0.2">
      <c r="A1629" s="11">
        <v>3221</v>
      </c>
      <c r="B1629" s="9">
        <v>113</v>
      </c>
    </row>
    <row r="1630" spans="1:2" x14ac:dyDescent="0.2">
      <c r="A1630" s="11">
        <v>3222</v>
      </c>
      <c r="B1630" s="9">
        <v>84</v>
      </c>
    </row>
    <row r="1631" spans="1:2" x14ac:dyDescent="0.2">
      <c r="A1631" s="11">
        <v>3223</v>
      </c>
      <c r="B1631" s="9">
        <v>74</v>
      </c>
    </row>
    <row r="1632" spans="1:2" x14ac:dyDescent="0.2">
      <c r="A1632" s="11">
        <v>3224</v>
      </c>
      <c r="B1632" s="9">
        <v>216</v>
      </c>
    </row>
    <row r="1633" spans="1:2" x14ac:dyDescent="0.2">
      <c r="A1633" s="11">
        <v>3225</v>
      </c>
      <c r="B1633" s="9">
        <v>39</v>
      </c>
    </row>
    <row r="1634" spans="1:2" x14ac:dyDescent="0.2">
      <c r="A1634" s="11">
        <v>3226</v>
      </c>
      <c r="B1634" s="9">
        <v>21</v>
      </c>
    </row>
    <row r="1635" spans="1:2" x14ac:dyDescent="0.2">
      <c r="A1635" s="11">
        <v>3227</v>
      </c>
      <c r="B1635" s="9">
        <v>30</v>
      </c>
    </row>
    <row r="1636" spans="1:2" x14ac:dyDescent="0.2">
      <c r="A1636" s="11">
        <v>3228</v>
      </c>
      <c r="B1636" s="9">
        <v>37</v>
      </c>
    </row>
    <row r="1637" spans="1:2" x14ac:dyDescent="0.2">
      <c r="A1637" s="11">
        <v>3229</v>
      </c>
      <c r="B1637" s="9">
        <v>202</v>
      </c>
    </row>
    <row r="1638" spans="1:2" x14ac:dyDescent="0.2">
      <c r="A1638" s="11">
        <v>3230</v>
      </c>
      <c r="B1638" s="9">
        <v>37</v>
      </c>
    </row>
    <row r="1639" spans="1:2" x14ac:dyDescent="0.2">
      <c r="A1639" s="11">
        <v>3231</v>
      </c>
      <c r="B1639" s="9">
        <v>28</v>
      </c>
    </row>
    <row r="1640" spans="1:2" x14ac:dyDescent="0.2">
      <c r="A1640" s="11">
        <v>3232</v>
      </c>
      <c r="B1640" s="9">
        <v>26</v>
      </c>
    </row>
    <row r="1641" spans="1:2" x14ac:dyDescent="0.2">
      <c r="A1641" s="11">
        <v>3233</v>
      </c>
      <c r="B1641" s="9">
        <v>61</v>
      </c>
    </row>
    <row r="1642" spans="1:2" x14ac:dyDescent="0.2">
      <c r="A1642" s="11">
        <v>3234</v>
      </c>
      <c r="B1642" s="9">
        <v>115</v>
      </c>
    </row>
    <row r="1643" spans="1:2" x14ac:dyDescent="0.2">
      <c r="A1643" s="11">
        <v>3235</v>
      </c>
      <c r="B1643" s="9">
        <v>181</v>
      </c>
    </row>
    <row r="1644" spans="1:2" x14ac:dyDescent="0.2">
      <c r="A1644" s="11">
        <v>3236</v>
      </c>
      <c r="B1644" s="9">
        <v>110</v>
      </c>
    </row>
    <row r="1645" spans="1:2" x14ac:dyDescent="0.2">
      <c r="A1645" s="11">
        <v>3237</v>
      </c>
      <c r="B1645" s="9">
        <v>269</v>
      </c>
    </row>
    <row r="1646" spans="1:2" x14ac:dyDescent="0.2">
      <c r="A1646" s="11">
        <v>3238</v>
      </c>
      <c r="B1646" s="9">
        <v>79</v>
      </c>
    </row>
    <row r="1647" spans="1:2" x14ac:dyDescent="0.2">
      <c r="A1647" s="11">
        <v>3239</v>
      </c>
      <c r="B1647" s="9">
        <v>104</v>
      </c>
    </row>
    <row r="1648" spans="1:2" x14ac:dyDescent="0.2">
      <c r="A1648" s="11">
        <v>3240</v>
      </c>
      <c r="B1648" s="9">
        <v>34</v>
      </c>
    </row>
    <row r="1649" spans="1:2" x14ac:dyDescent="0.2">
      <c r="A1649" s="11">
        <v>3241</v>
      </c>
      <c r="B1649" s="9">
        <v>167</v>
      </c>
    </row>
    <row r="1650" spans="1:2" x14ac:dyDescent="0.2">
      <c r="A1650" s="11">
        <v>3242</v>
      </c>
      <c r="B1650" s="9">
        <v>183</v>
      </c>
    </row>
    <row r="1651" spans="1:2" x14ac:dyDescent="0.2">
      <c r="A1651" s="11">
        <v>3243</v>
      </c>
      <c r="B1651" s="9">
        <v>71</v>
      </c>
    </row>
    <row r="1652" spans="1:2" x14ac:dyDescent="0.2">
      <c r="A1652" s="11">
        <v>3244</v>
      </c>
      <c r="B1652" s="9">
        <v>69</v>
      </c>
    </row>
    <row r="1653" spans="1:2" x14ac:dyDescent="0.2">
      <c r="A1653" s="11">
        <v>3245</v>
      </c>
      <c r="B1653" s="9">
        <v>270</v>
      </c>
    </row>
    <row r="1654" spans="1:2" x14ac:dyDescent="0.2">
      <c r="A1654" s="11">
        <v>3246</v>
      </c>
      <c r="B1654" s="9">
        <v>193</v>
      </c>
    </row>
    <row r="1655" spans="1:2" x14ac:dyDescent="0.2">
      <c r="A1655" s="11">
        <v>3247</v>
      </c>
      <c r="B1655" s="9">
        <v>57</v>
      </c>
    </row>
    <row r="1656" spans="1:2" x14ac:dyDescent="0.2">
      <c r="A1656" s="11">
        <v>3248</v>
      </c>
      <c r="B1656" s="9">
        <v>200</v>
      </c>
    </row>
    <row r="1657" spans="1:2" x14ac:dyDescent="0.2">
      <c r="A1657" s="11">
        <v>3249</v>
      </c>
      <c r="B1657" s="9">
        <v>88</v>
      </c>
    </row>
    <row r="1658" spans="1:2" x14ac:dyDescent="0.2">
      <c r="A1658" s="11">
        <v>3250</v>
      </c>
      <c r="B1658" s="9">
        <v>213</v>
      </c>
    </row>
    <row r="1659" spans="1:2" x14ac:dyDescent="0.2">
      <c r="A1659" s="11">
        <v>3251</v>
      </c>
      <c r="B1659" s="9">
        <v>20</v>
      </c>
    </row>
    <row r="1660" spans="1:2" x14ac:dyDescent="0.2">
      <c r="A1660" s="11">
        <v>3252</v>
      </c>
      <c r="B1660" s="9">
        <v>50</v>
      </c>
    </row>
    <row r="1661" spans="1:2" x14ac:dyDescent="0.2">
      <c r="A1661" s="11">
        <v>3253</v>
      </c>
      <c r="B1661" s="9">
        <v>115</v>
      </c>
    </row>
    <row r="1662" spans="1:2" x14ac:dyDescent="0.2">
      <c r="A1662" s="11">
        <v>3254</v>
      </c>
      <c r="B1662" s="9">
        <v>186</v>
      </c>
    </row>
    <row r="1663" spans="1:2" x14ac:dyDescent="0.2">
      <c r="A1663" s="11">
        <v>3255</v>
      </c>
      <c r="B1663" s="9">
        <v>18</v>
      </c>
    </row>
    <row r="1664" spans="1:2" x14ac:dyDescent="0.2">
      <c r="A1664" s="11">
        <v>3256</v>
      </c>
      <c r="B1664" s="9">
        <v>176</v>
      </c>
    </row>
    <row r="1665" spans="1:2" x14ac:dyDescent="0.2">
      <c r="A1665" s="11">
        <v>3257</v>
      </c>
      <c r="B1665" s="9">
        <v>41</v>
      </c>
    </row>
    <row r="1666" spans="1:2" x14ac:dyDescent="0.2">
      <c r="A1666" s="11">
        <v>3258</v>
      </c>
      <c r="B1666" s="9">
        <v>75</v>
      </c>
    </row>
    <row r="1667" spans="1:2" x14ac:dyDescent="0.2">
      <c r="A1667" s="11">
        <v>3259</v>
      </c>
      <c r="B1667" s="9">
        <v>97</v>
      </c>
    </row>
    <row r="1668" spans="1:2" x14ac:dyDescent="0.2">
      <c r="A1668" s="11">
        <v>3260</v>
      </c>
      <c r="B1668" s="9">
        <v>73</v>
      </c>
    </row>
    <row r="1669" spans="1:2" x14ac:dyDescent="0.2">
      <c r="A1669" s="11">
        <v>3261</v>
      </c>
      <c r="B1669" s="9">
        <v>49</v>
      </c>
    </row>
    <row r="1670" spans="1:2" x14ac:dyDescent="0.2">
      <c r="A1670" s="11">
        <v>3262</v>
      </c>
      <c r="B1670" s="9">
        <v>134</v>
      </c>
    </row>
    <row r="1671" spans="1:2" x14ac:dyDescent="0.2">
      <c r="A1671" s="11">
        <v>3263</v>
      </c>
      <c r="B1671" s="9">
        <v>68</v>
      </c>
    </row>
    <row r="1672" spans="1:2" x14ac:dyDescent="0.2">
      <c r="A1672" s="11">
        <v>3264</v>
      </c>
      <c r="B1672" s="9">
        <v>49</v>
      </c>
    </row>
    <row r="1673" spans="1:2" x14ac:dyDescent="0.2">
      <c r="A1673" s="11">
        <v>3265</v>
      </c>
      <c r="B1673" s="9">
        <v>63</v>
      </c>
    </row>
    <row r="1674" spans="1:2" x14ac:dyDescent="0.2">
      <c r="A1674" s="11">
        <v>3266</v>
      </c>
      <c r="B1674" s="9">
        <v>163</v>
      </c>
    </row>
    <row r="1675" spans="1:2" x14ac:dyDescent="0.2">
      <c r="A1675" s="11">
        <v>3267</v>
      </c>
      <c r="B1675" s="9">
        <v>288</v>
      </c>
    </row>
    <row r="1676" spans="1:2" x14ac:dyDescent="0.2">
      <c r="A1676" s="11">
        <v>3268</v>
      </c>
      <c r="B1676" s="9">
        <v>42</v>
      </c>
    </row>
    <row r="1677" spans="1:2" x14ac:dyDescent="0.2">
      <c r="A1677" s="11">
        <v>3269</v>
      </c>
      <c r="B1677" s="9">
        <v>70</v>
      </c>
    </row>
    <row r="1678" spans="1:2" x14ac:dyDescent="0.2">
      <c r="A1678" s="11">
        <v>3270</v>
      </c>
      <c r="B1678" s="9">
        <v>30</v>
      </c>
    </row>
    <row r="1679" spans="1:2" x14ac:dyDescent="0.2">
      <c r="A1679" s="11">
        <v>3271</v>
      </c>
      <c r="B1679" s="9">
        <v>51</v>
      </c>
    </row>
    <row r="1680" spans="1:2" x14ac:dyDescent="0.2">
      <c r="A1680" s="11">
        <v>3272</v>
      </c>
      <c r="B1680" s="9">
        <v>145</v>
      </c>
    </row>
    <row r="1681" spans="1:2" x14ac:dyDescent="0.2">
      <c r="A1681" s="11">
        <v>3273</v>
      </c>
      <c r="B1681" s="9">
        <v>21</v>
      </c>
    </row>
    <row r="1682" spans="1:2" x14ac:dyDescent="0.2">
      <c r="A1682" s="11">
        <v>3274</v>
      </c>
      <c r="B1682" s="9">
        <v>286</v>
      </c>
    </row>
    <row r="1683" spans="1:2" x14ac:dyDescent="0.2">
      <c r="A1683" s="11">
        <v>3275</v>
      </c>
      <c r="B1683" s="9">
        <v>12</v>
      </c>
    </row>
    <row r="1684" spans="1:2" x14ac:dyDescent="0.2">
      <c r="A1684" s="11">
        <v>3276</v>
      </c>
      <c r="B1684" s="9">
        <v>100</v>
      </c>
    </row>
    <row r="1685" spans="1:2" x14ac:dyDescent="0.2">
      <c r="A1685" s="11">
        <v>3277</v>
      </c>
      <c r="B1685" s="9">
        <v>100</v>
      </c>
    </row>
    <row r="1686" spans="1:2" x14ac:dyDescent="0.2">
      <c r="A1686" s="11">
        <v>3278</v>
      </c>
      <c r="B1686" s="9">
        <v>34</v>
      </c>
    </row>
    <row r="1687" spans="1:2" x14ac:dyDescent="0.2">
      <c r="A1687" s="11">
        <v>3279</v>
      </c>
      <c r="B1687" s="9">
        <v>63</v>
      </c>
    </row>
    <row r="1688" spans="1:2" x14ac:dyDescent="0.2">
      <c r="A1688" s="11">
        <v>3280</v>
      </c>
      <c r="B1688" s="9">
        <v>30</v>
      </c>
    </row>
    <row r="1689" spans="1:2" x14ac:dyDescent="0.2">
      <c r="A1689" s="11">
        <v>3281</v>
      </c>
      <c r="B1689" s="9">
        <v>47</v>
      </c>
    </row>
    <row r="1690" spans="1:2" x14ac:dyDescent="0.2">
      <c r="A1690" s="11">
        <v>3282</v>
      </c>
      <c r="B1690" s="9">
        <v>237</v>
      </c>
    </row>
    <row r="1691" spans="1:2" x14ac:dyDescent="0.2">
      <c r="A1691" s="11">
        <v>3283</v>
      </c>
      <c r="B1691" s="9">
        <v>47</v>
      </c>
    </row>
    <row r="1692" spans="1:2" x14ac:dyDescent="0.2">
      <c r="A1692" s="11">
        <v>3284</v>
      </c>
      <c r="B1692" s="9">
        <v>15</v>
      </c>
    </row>
    <row r="1693" spans="1:2" x14ac:dyDescent="0.2">
      <c r="A1693" s="11">
        <v>3285</v>
      </c>
      <c r="B1693" s="9">
        <v>81</v>
      </c>
    </row>
    <row r="1694" spans="1:2" x14ac:dyDescent="0.2">
      <c r="A1694" s="11">
        <v>3286</v>
      </c>
      <c r="B1694" s="9">
        <v>122</v>
      </c>
    </row>
    <row r="1695" spans="1:2" x14ac:dyDescent="0.2">
      <c r="A1695" s="11">
        <v>3287</v>
      </c>
      <c r="B1695" s="9">
        <v>34</v>
      </c>
    </row>
    <row r="1696" spans="1:2" x14ac:dyDescent="0.2">
      <c r="A1696" s="11">
        <v>3288</v>
      </c>
      <c r="B1696" s="9">
        <v>207</v>
      </c>
    </row>
    <row r="1697" spans="1:2" x14ac:dyDescent="0.2">
      <c r="A1697" s="11">
        <v>3289</v>
      </c>
      <c r="B1697" s="9">
        <v>25</v>
      </c>
    </row>
    <row r="1698" spans="1:2" x14ac:dyDescent="0.2">
      <c r="A1698" s="11">
        <v>3290</v>
      </c>
      <c r="B1698" s="9">
        <v>72</v>
      </c>
    </row>
    <row r="1699" spans="1:2" x14ac:dyDescent="0.2">
      <c r="A1699" s="11">
        <v>3291</v>
      </c>
      <c r="B1699" s="9">
        <v>14</v>
      </c>
    </row>
    <row r="1700" spans="1:2" x14ac:dyDescent="0.2">
      <c r="A1700" s="11">
        <v>3292</v>
      </c>
      <c r="B1700" s="9">
        <v>15</v>
      </c>
    </row>
    <row r="1701" spans="1:2" x14ac:dyDescent="0.2">
      <c r="A1701" s="11">
        <v>3293</v>
      </c>
      <c r="B1701" s="9">
        <v>91</v>
      </c>
    </row>
    <row r="1702" spans="1:2" x14ac:dyDescent="0.2">
      <c r="A1702" s="11">
        <v>3294</v>
      </c>
      <c r="B1702" s="9">
        <v>24</v>
      </c>
    </row>
    <row r="1703" spans="1:2" x14ac:dyDescent="0.2">
      <c r="A1703" s="11">
        <v>3295</v>
      </c>
      <c r="B1703" s="9">
        <v>27</v>
      </c>
    </row>
    <row r="1704" spans="1:2" x14ac:dyDescent="0.2">
      <c r="A1704" s="11">
        <v>3296</v>
      </c>
      <c r="B1704" s="9">
        <v>47</v>
      </c>
    </row>
    <row r="1705" spans="1:2" x14ac:dyDescent="0.2">
      <c r="A1705" s="11">
        <v>3297</v>
      </c>
      <c r="B1705" s="9">
        <v>44</v>
      </c>
    </row>
    <row r="1706" spans="1:2" x14ac:dyDescent="0.2">
      <c r="A1706" s="11">
        <v>3298</v>
      </c>
      <c r="B1706" s="9">
        <v>72</v>
      </c>
    </row>
    <row r="1707" spans="1:2" x14ac:dyDescent="0.2">
      <c r="A1707" s="11">
        <v>3299</v>
      </c>
      <c r="B1707" s="9">
        <v>63</v>
      </c>
    </row>
    <row r="1708" spans="1:2" x14ac:dyDescent="0.2">
      <c r="A1708" s="11">
        <v>3300</v>
      </c>
      <c r="B1708" s="9">
        <v>88</v>
      </c>
    </row>
    <row r="1709" spans="1:2" x14ac:dyDescent="0.2">
      <c r="A1709" s="11">
        <v>3301</v>
      </c>
      <c r="B1709" s="9">
        <v>70</v>
      </c>
    </row>
    <row r="1710" spans="1:2" x14ac:dyDescent="0.2">
      <c r="A1710" s="11">
        <v>3302</v>
      </c>
      <c r="B1710" s="9">
        <v>50</v>
      </c>
    </row>
    <row r="1711" spans="1:2" x14ac:dyDescent="0.2">
      <c r="A1711" s="11">
        <v>3303</v>
      </c>
      <c r="B1711" s="9">
        <v>35</v>
      </c>
    </row>
    <row r="1712" spans="1:2" x14ac:dyDescent="0.2">
      <c r="A1712" s="11">
        <v>3304</v>
      </c>
      <c r="B1712" s="9">
        <v>175</v>
      </c>
    </row>
    <row r="1713" spans="1:2" x14ac:dyDescent="0.2">
      <c r="A1713" s="11">
        <v>3305</v>
      </c>
      <c r="B1713" s="9">
        <v>20</v>
      </c>
    </row>
    <row r="1714" spans="1:2" x14ac:dyDescent="0.2">
      <c r="A1714" s="11">
        <v>3306</v>
      </c>
      <c r="B1714" s="9">
        <v>54</v>
      </c>
    </row>
    <row r="1715" spans="1:2" x14ac:dyDescent="0.2">
      <c r="A1715" s="11">
        <v>3307</v>
      </c>
      <c r="B1715" s="9">
        <v>20</v>
      </c>
    </row>
    <row r="1716" spans="1:2" x14ac:dyDescent="0.2">
      <c r="A1716" s="11">
        <v>3308</v>
      </c>
      <c r="B1716" s="9">
        <v>57</v>
      </c>
    </row>
    <row r="1717" spans="1:2" x14ac:dyDescent="0.2">
      <c r="A1717" s="11">
        <v>3309</v>
      </c>
      <c r="B1717" s="9">
        <v>31</v>
      </c>
    </row>
    <row r="1718" spans="1:2" x14ac:dyDescent="0.2">
      <c r="A1718" s="11">
        <v>3310</v>
      </c>
      <c r="B1718" s="9">
        <v>31</v>
      </c>
    </row>
    <row r="1719" spans="1:2" x14ac:dyDescent="0.2">
      <c r="A1719" s="11">
        <v>3311</v>
      </c>
      <c r="B1719" s="9">
        <v>45</v>
      </c>
    </row>
    <row r="1720" spans="1:2" x14ac:dyDescent="0.2">
      <c r="A1720" s="11">
        <v>3312</v>
      </c>
      <c r="B1720" s="9">
        <v>41</v>
      </c>
    </row>
    <row r="1721" spans="1:2" x14ac:dyDescent="0.2">
      <c r="A1721" s="11">
        <v>3313</v>
      </c>
      <c r="B1721" s="9">
        <v>29</v>
      </c>
    </row>
    <row r="1722" spans="1:2" x14ac:dyDescent="0.2">
      <c r="A1722" s="11">
        <v>3314</v>
      </c>
      <c r="B1722" s="9">
        <v>58</v>
      </c>
    </row>
    <row r="1723" spans="1:2" x14ac:dyDescent="0.2">
      <c r="A1723" s="11">
        <v>3315</v>
      </c>
      <c r="B1723" s="9">
        <v>89</v>
      </c>
    </row>
    <row r="1724" spans="1:2" x14ac:dyDescent="0.2">
      <c r="A1724" s="11">
        <v>3316</v>
      </c>
      <c r="B1724" s="9">
        <v>125</v>
      </c>
    </row>
    <row r="1725" spans="1:2" x14ac:dyDescent="0.2">
      <c r="A1725" s="11">
        <v>3317</v>
      </c>
      <c r="B1725" s="9">
        <v>18</v>
      </c>
    </row>
    <row r="1726" spans="1:2" x14ac:dyDescent="0.2">
      <c r="A1726" s="11">
        <v>3318</v>
      </c>
      <c r="B1726" s="9">
        <v>32</v>
      </c>
    </row>
    <row r="1727" spans="1:2" x14ac:dyDescent="0.2">
      <c r="A1727" s="11">
        <v>3319</v>
      </c>
      <c r="B1727" s="9">
        <v>16</v>
      </c>
    </row>
    <row r="1728" spans="1:2" x14ac:dyDescent="0.2">
      <c r="A1728" s="11">
        <v>3320</v>
      </c>
      <c r="B1728" s="9">
        <v>38</v>
      </c>
    </row>
    <row r="1729" spans="1:2" x14ac:dyDescent="0.2">
      <c r="A1729" s="11">
        <v>3321</v>
      </c>
      <c r="B1729" s="9">
        <v>15</v>
      </c>
    </row>
    <row r="1730" spans="1:2" x14ac:dyDescent="0.2">
      <c r="A1730" s="11">
        <v>3322</v>
      </c>
      <c r="B1730" s="9">
        <v>23</v>
      </c>
    </row>
    <row r="1731" spans="1:2" x14ac:dyDescent="0.2">
      <c r="A1731" s="11">
        <v>3323</v>
      </c>
      <c r="B1731" s="9">
        <v>49</v>
      </c>
    </row>
    <row r="1732" spans="1:2" x14ac:dyDescent="0.2">
      <c r="A1732" s="11">
        <v>3324</v>
      </c>
      <c r="B1732" s="9">
        <v>10</v>
      </c>
    </row>
    <row r="1733" spans="1:2" x14ac:dyDescent="0.2">
      <c r="A1733" s="11">
        <v>3325</v>
      </c>
      <c r="B1733" s="9">
        <v>15</v>
      </c>
    </row>
    <row r="1734" spans="1:2" x14ac:dyDescent="0.2">
      <c r="A1734" s="11">
        <v>3326</v>
      </c>
      <c r="B1734" s="9">
        <v>57</v>
      </c>
    </row>
    <row r="1735" spans="1:2" x14ac:dyDescent="0.2">
      <c r="A1735" s="11">
        <v>3327</v>
      </c>
      <c r="B1735" s="9">
        <v>33</v>
      </c>
    </row>
    <row r="1736" spans="1:2" x14ac:dyDescent="0.2">
      <c r="A1736" s="11">
        <v>3328</v>
      </c>
      <c r="B1736" s="9">
        <v>9</v>
      </c>
    </row>
    <row r="1737" spans="1:2" x14ac:dyDescent="0.2">
      <c r="A1737" s="11">
        <v>3329</v>
      </c>
      <c r="B1737" s="9">
        <v>26</v>
      </c>
    </row>
    <row r="1738" spans="1:2" x14ac:dyDescent="0.2">
      <c r="A1738" s="11">
        <v>3330</v>
      </c>
      <c r="B1738" s="9">
        <v>69</v>
      </c>
    </row>
    <row r="1739" spans="1:2" x14ac:dyDescent="0.2">
      <c r="A1739" s="11">
        <v>3331</v>
      </c>
      <c r="B1739" s="9">
        <v>65</v>
      </c>
    </row>
    <row r="1740" spans="1:2" x14ac:dyDescent="0.2">
      <c r="A1740" s="11">
        <v>3332</v>
      </c>
      <c r="B1740" s="9">
        <v>83</v>
      </c>
    </row>
    <row r="1741" spans="1:2" x14ac:dyDescent="0.2">
      <c r="A1741" s="11">
        <v>3333</v>
      </c>
      <c r="B1741" s="9">
        <v>111</v>
      </c>
    </row>
    <row r="1742" spans="1:2" x14ac:dyDescent="0.2">
      <c r="A1742" s="11">
        <v>3334</v>
      </c>
      <c r="B1742" s="9">
        <v>46</v>
      </c>
    </row>
    <row r="1743" spans="1:2" x14ac:dyDescent="0.2">
      <c r="A1743" s="11">
        <v>3335</v>
      </c>
      <c r="B1743" s="9">
        <v>63</v>
      </c>
    </row>
    <row r="1744" spans="1:2" x14ac:dyDescent="0.2">
      <c r="A1744" s="11">
        <v>3336</v>
      </c>
      <c r="B1744" s="9">
        <v>9</v>
      </c>
    </row>
    <row r="1745" spans="1:2" x14ac:dyDescent="0.2">
      <c r="A1745" s="11">
        <v>3337</v>
      </c>
      <c r="B1745" s="9">
        <v>34</v>
      </c>
    </row>
    <row r="1746" spans="1:2" x14ac:dyDescent="0.2">
      <c r="A1746" s="11">
        <v>3338</v>
      </c>
      <c r="B1746" s="9">
        <v>112</v>
      </c>
    </row>
    <row r="1747" spans="1:2" x14ac:dyDescent="0.2">
      <c r="A1747" s="11">
        <v>3339</v>
      </c>
      <c r="B1747" s="9">
        <v>47</v>
      </c>
    </row>
    <row r="1748" spans="1:2" x14ac:dyDescent="0.2">
      <c r="A1748" s="11">
        <v>3340</v>
      </c>
      <c r="B1748" s="9">
        <v>38</v>
      </c>
    </row>
    <row r="1749" spans="1:2" x14ac:dyDescent="0.2">
      <c r="A1749" s="11">
        <v>3341</v>
      </c>
      <c r="B1749" s="9">
        <v>28</v>
      </c>
    </row>
    <row r="1750" spans="1:2" x14ac:dyDescent="0.2">
      <c r="A1750" s="11">
        <v>3342</v>
      </c>
      <c r="B1750" s="9">
        <v>78</v>
      </c>
    </row>
    <row r="1751" spans="1:2" x14ac:dyDescent="0.2">
      <c r="A1751" s="11">
        <v>3343</v>
      </c>
      <c r="B1751" s="9">
        <v>23</v>
      </c>
    </row>
    <row r="1752" spans="1:2" x14ac:dyDescent="0.2">
      <c r="A1752" s="11">
        <v>3344</v>
      </c>
      <c r="B1752" s="9">
        <v>40</v>
      </c>
    </row>
    <row r="1753" spans="1:2" x14ac:dyDescent="0.2">
      <c r="A1753" s="11">
        <v>3345</v>
      </c>
      <c r="B1753" s="9">
        <v>13</v>
      </c>
    </row>
    <row r="1754" spans="1:2" x14ac:dyDescent="0.2">
      <c r="A1754" s="11">
        <v>3346</v>
      </c>
      <c r="B1754" s="9">
        <v>18</v>
      </c>
    </row>
    <row r="1755" spans="1:2" x14ac:dyDescent="0.2">
      <c r="A1755" s="11">
        <v>3347</v>
      </c>
      <c r="B1755" s="9">
        <v>22</v>
      </c>
    </row>
    <row r="1756" spans="1:2" x14ac:dyDescent="0.2">
      <c r="A1756" s="11">
        <v>3348</v>
      </c>
      <c r="B1756" s="9">
        <v>79</v>
      </c>
    </row>
    <row r="1757" spans="1:2" x14ac:dyDescent="0.2">
      <c r="A1757" s="11">
        <v>3349</v>
      </c>
      <c r="B1757" s="9">
        <v>14</v>
      </c>
    </row>
    <row r="1758" spans="1:2" x14ac:dyDescent="0.2">
      <c r="A1758" s="11">
        <v>3350</v>
      </c>
      <c r="B1758" s="9">
        <v>51</v>
      </c>
    </row>
    <row r="1759" spans="1:2" x14ac:dyDescent="0.2">
      <c r="A1759" s="11">
        <v>3351</v>
      </c>
      <c r="B1759" s="9">
        <v>54</v>
      </c>
    </row>
    <row r="1760" spans="1:2" x14ac:dyDescent="0.2">
      <c r="A1760" s="11">
        <v>3352</v>
      </c>
      <c r="B1760" s="9">
        <v>70</v>
      </c>
    </row>
    <row r="1761" spans="1:2" x14ac:dyDescent="0.2">
      <c r="A1761" s="11">
        <v>3353</v>
      </c>
      <c r="B1761" s="9">
        <v>44</v>
      </c>
    </row>
    <row r="1762" spans="1:2" x14ac:dyDescent="0.2">
      <c r="A1762" s="11">
        <v>3354</v>
      </c>
      <c r="B1762" s="9">
        <v>55</v>
      </c>
    </row>
    <row r="1763" spans="1:2" x14ac:dyDescent="0.2">
      <c r="A1763" s="11">
        <v>3355</v>
      </c>
      <c r="B1763" s="9">
        <v>15</v>
      </c>
    </row>
    <row r="1764" spans="1:2" x14ac:dyDescent="0.2">
      <c r="A1764" s="11">
        <v>3356</v>
      </c>
      <c r="B1764" s="9">
        <v>27</v>
      </c>
    </row>
    <row r="1765" spans="1:2" x14ac:dyDescent="0.2">
      <c r="A1765" s="11">
        <v>3357</v>
      </c>
      <c r="B1765" s="9">
        <v>21</v>
      </c>
    </row>
    <row r="1766" spans="1:2" x14ac:dyDescent="0.2">
      <c r="A1766" s="11">
        <v>3358</v>
      </c>
      <c r="B1766" s="9">
        <v>162</v>
      </c>
    </row>
    <row r="1767" spans="1:2" x14ac:dyDescent="0.2">
      <c r="A1767" s="11">
        <v>3359</v>
      </c>
      <c r="B1767" s="9">
        <v>23</v>
      </c>
    </row>
    <row r="1768" spans="1:2" x14ac:dyDescent="0.2">
      <c r="A1768" s="11">
        <v>3360</v>
      </c>
      <c r="B1768" s="9">
        <v>72</v>
      </c>
    </row>
    <row r="1769" spans="1:2" x14ac:dyDescent="0.2">
      <c r="A1769" s="11">
        <v>3361</v>
      </c>
      <c r="B1769" s="9">
        <v>68</v>
      </c>
    </row>
    <row r="1770" spans="1:2" x14ac:dyDescent="0.2">
      <c r="A1770" s="11">
        <v>3362</v>
      </c>
      <c r="B1770" s="9">
        <v>20</v>
      </c>
    </row>
    <row r="1771" spans="1:2" x14ac:dyDescent="0.2">
      <c r="A1771" s="11">
        <v>3363</v>
      </c>
      <c r="B1771" s="9">
        <v>26</v>
      </c>
    </row>
    <row r="1772" spans="1:2" x14ac:dyDescent="0.2">
      <c r="A1772" s="11">
        <v>3364</v>
      </c>
      <c r="B1772" s="9">
        <v>72</v>
      </c>
    </row>
    <row r="1773" spans="1:2" x14ac:dyDescent="0.2">
      <c r="A1773" s="11">
        <v>3365</v>
      </c>
      <c r="B1773" s="9">
        <v>3</v>
      </c>
    </row>
    <row r="1774" spans="1:2" x14ac:dyDescent="0.2">
      <c r="A1774" s="11">
        <v>3366</v>
      </c>
      <c r="B1774" s="9">
        <v>18</v>
      </c>
    </row>
    <row r="1775" spans="1:2" x14ac:dyDescent="0.2">
      <c r="A1775" s="11">
        <v>3367</v>
      </c>
      <c r="B1775" s="9">
        <v>30</v>
      </c>
    </row>
    <row r="1776" spans="1:2" x14ac:dyDescent="0.2">
      <c r="A1776" s="11">
        <v>3368</v>
      </c>
      <c r="B1776" s="9">
        <v>23</v>
      </c>
    </row>
    <row r="1777" spans="1:2" x14ac:dyDescent="0.2">
      <c r="A1777" s="11">
        <v>3369</v>
      </c>
      <c r="B1777" s="9">
        <v>54</v>
      </c>
    </row>
    <row r="1778" spans="1:2" x14ac:dyDescent="0.2">
      <c r="A1778" s="11">
        <v>3370</v>
      </c>
      <c r="B1778" s="9">
        <v>26</v>
      </c>
    </row>
    <row r="1779" spans="1:2" x14ac:dyDescent="0.2">
      <c r="A1779" s="11">
        <v>3371</v>
      </c>
      <c r="B1779" s="9">
        <v>9</v>
      </c>
    </row>
    <row r="1780" spans="1:2" x14ac:dyDescent="0.2">
      <c r="A1780" s="11">
        <v>3372</v>
      </c>
      <c r="B1780" s="9">
        <v>27</v>
      </c>
    </row>
    <row r="1781" spans="1:2" x14ac:dyDescent="0.2">
      <c r="A1781" s="11">
        <v>3373</v>
      </c>
      <c r="B1781" s="9">
        <v>30</v>
      </c>
    </row>
    <row r="1782" spans="1:2" x14ac:dyDescent="0.2">
      <c r="A1782" s="11">
        <v>3374</v>
      </c>
      <c r="B1782" s="9">
        <v>52</v>
      </c>
    </row>
    <row r="1783" spans="1:2" x14ac:dyDescent="0.2">
      <c r="A1783" s="11">
        <v>3375</v>
      </c>
      <c r="B1783" s="9">
        <v>17</v>
      </c>
    </row>
    <row r="1784" spans="1:2" x14ac:dyDescent="0.2">
      <c r="A1784" s="11">
        <v>3376</v>
      </c>
      <c r="B1784" s="9">
        <v>19</v>
      </c>
    </row>
    <row r="1785" spans="1:2" x14ac:dyDescent="0.2">
      <c r="A1785" s="11">
        <v>3377</v>
      </c>
      <c r="B1785" s="9">
        <v>77</v>
      </c>
    </row>
    <row r="1786" spans="1:2" x14ac:dyDescent="0.2">
      <c r="A1786" s="11">
        <v>3378</v>
      </c>
      <c r="B1786" s="9">
        <v>21</v>
      </c>
    </row>
    <row r="1787" spans="1:2" x14ac:dyDescent="0.2">
      <c r="A1787" s="11">
        <v>3379</v>
      </c>
      <c r="B1787" s="9">
        <v>38</v>
      </c>
    </row>
    <row r="1788" spans="1:2" x14ac:dyDescent="0.2">
      <c r="A1788" s="11">
        <v>3380</v>
      </c>
      <c r="B1788" s="9">
        <v>28</v>
      </c>
    </row>
    <row r="1789" spans="1:2" x14ac:dyDescent="0.2">
      <c r="A1789" s="11">
        <v>3381</v>
      </c>
      <c r="B1789" s="9">
        <v>48</v>
      </c>
    </row>
    <row r="1790" spans="1:2" x14ac:dyDescent="0.2">
      <c r="A1790" s="11">
        <v>3382</v>
      </c>
      <c r="B1790" s="9">
        <v>46</v>
      </c>
    </row>
    <row r="1791" spans="1:2" x14ac:dyDescent="0.2">
      <c r="A1791" s="11">
        <v>3383</v>
      </c>
      <c r="B1791" s="9">
        <v>30</v>
      </c>
    </row>
    <row r="1792" spans="1:2" x14ac:dyDescent="0.2">
      <c r="A1792" s="11">
        <v>3384</v>
      </c>
      <c r="B1792" s="9">
        <v>64</v>
      </c>
    </row>
    <row r="1793" spans="1:2" x14ac:dyDescent="0.2">
      <c r="A1793" s="11">
        <v>3385</v>
      </c>
      <c r="B1793" s="9">
        <v>15</v>
      </c>
    </row>
    <row r="1794" spans="1:2" x14ac:dyDescent="0.2">
      <c r="A1794" s="11">
        <v>3386</v>
      </c>
      <c r="B1794" s="9">
        <v>41</v>
      </c>
    </row>
    <row r="1795" spans="1:2" x14ac:dyDescent="0.2">
      <c r="A1795" s="11">
        <v>3387</v>
      </c>
      <c r="B1795" s="9">
        <v>35</v>
      </c>
    </row>
    <row r="1796" spans="1:2" x14ac:dyDescent="0.2">
      <c r="A1796" s="11">
        <v>3388</v>
      </c>
      <c r="B1796" s="9">
        <v>45</v>
      </c>
    </row>
    <row r="1797" spans="1:2" x14ac:dyDescent="0.2">
      <c r="A1797" s="11">
        <v>3389</v>
      </c>
      <c r="B1797" s="9">
        <v>62</v>
      </c>
    </row>
    <row r="1798" spans="1:2" x14ac:dyDescent="0.2">
      <c r="A1798" s="11">
        <v>3390</v>
      </c>
      <c r="B1798" s="9">
        <v>22</v>
      </c>
    </row>
    <row r="1799" spans="1:2" x14ac:dyDescent="0.2">
      <c r="A1799" s="11">
        <v>3391</v>
      </c>
      <c r="B1799" s="9">
        <v>18</v>
      </c>
    </row>
    <row r="1800" spans="1:2" x14ac:dyDescent="0.2">
      <c r="A1800" s="11">
        <v>3392</v>
      </c>
      <c r="B1800" s="9">
        <v>12</v>
      </c>
    </row>
    <row r="1801" spans="1:2" x14ac:dyDescent="0.2">
      <c r="A1801" s="11">
        <v>3393</v>
      </c>
      <c r="B1801" s="9">
        <v>44</v>
      </c>
    </row>
    <row r="1802" spans="1:2" x14ac:dyDescent="0.2">
      <c r="A1802" s="11">
        <v>3394</v>
      </c>
      <c r="B1802" s="9">
        <v>27</v>
      </c>
    </row>
    <row r="1803" spans="1:2" x14ac:dyDescent="0.2">
      <c r="A1803" s="11">
        <v>3395</v>
      </c>
      <c r="B1803" s="9">
        <v>38</v>
      </c>
    </row>
    <row r="1804" spans="1:2" x14ac:dyDescent="0.2">
      <c r="A1804" s="11">
        <v>3396</v>
      </c>
      <c r="B1804" s="9">
        <v>28</v>
      </c>
    </row>
    <row r="1805" spans="1:2" x14ac:dyDescent="0.2">
      <c r="A1805" s="11">
        <v>3397</v>
      </c>
      <c r="B1805" s="9">
        <v>24</v>
      </c>
    </row>
    <row r="1806" spans="1:2" x14ac:dyDescent="0.2">
      <c r="A1806" s="11">
        <v>3398</v>
      </c>
      <c r="B1806" s="9">
        <v>65</v>
      </c>
    </row>
    <row r="1807" spans="1:2" x14ac:dyDescent="0.2">
      <c r="A1807" s="11">
        <v>3399</v>
      </c>
      <c r="B1807" s="9">
        <v>46</v>
      </c>
    </row>
    <row r="1808" spans="1:2" x14ac:dyDescent="0.2">
      <c r="A1808" s="11">
        <v>3400</v>
      </c>
      <c r="B1808" s="9">
        <v>85</v>
      </c>
    </row>
    <row r="1809" spans="1:2" x14ac:dyDescent="0.2">
      <c r="A1809" s="11">
        <v>3401</v>
      </c>
      <c r="B1809" s="9">
        <v>66</v>
      </c>
    </row>
    <row r="1810" spans="1:2" x14ac:dyDescent="0.2">
      <c r="A1810" s="11">
        <v>3402</v>
      </c>
      <c r="B1810" s="9">
        <v>165</v>
      </c>
    </row>
    <row r="1811" spans="1:2" x14ac:dyDescent="0.2">
      <c r="A1811" s="11">
        <v>3403</v>
      </c>
      <c r="B1811" s="9">
        <v>17</v>
      </c>
    </row>
    <row r="1812" spans="1:2" x14ac:dyDescent="0.2">
      <c r="A1812" s="11">
        <v>3404</v>
      </c>
      <c r="B1812" s="9">
        <v>3</v>
      </c>
    </row>
    <row r="1813" spans="1:2" x14ac:dyDescent="0.2">
      <c r="A1813" s="11">
        <v>3405</v>
      </c>
      <c r="B1813" s="9">
        <v>17</v>
      </c>
    </row>
    <row r="1814" spans="1:2" x14ac:dyDescent="0.2">
      <c r="A1814" s="11">
        <v>3406</v>
      </c>
      <c r="B1814" s="9">
        <v>91</v>
      </c>
    </row>
    <row r="1815" spans="1:2" x14ac:dyDescent="0.2">
      <c r="A1815" s="11">
        <v>3407</v>
      </c>
      <c r="B1815" s="9">
        <v>67</v>
      </c>
    </row>
    <row r="1816" spans="1:2" x14ac:dyDescent="0.2">
      <c r="A1816" s="11">
        <v>3408</v>
      </c>
      <c r="B1816" s="9">
        <v>18</v>
      </c>
    </row>
    <row r="1817" spans="1:2" x14ac:dyDescent="0.2">
      <c r="A1817" s="11">
        <v>3409</v>
      </c>
      <c r="B1817" s="9">
        <v>21</v>
      </c>
    </row>
    <row r="1818" spans="1:2" x14ac:dyDescent="0.2">
      <c r="A1818" s="11">
        <v>3410</v>
      </c>
      <c r="B1818" s="9">
        <v>40</v>
      </c>
    </row>
    <row r="1819" spans="1:2" x14ac:dyDescent="0.2">
      <c r="A1819" s="11">
        <v>3411</v>
      </c>
      <c r="B1819" s="9">
        <v>78</v>
      </c>
    </row>
    <row r="1820" spans="1:2" x14ac:dyDescent="0.2">
      <c r="A1820" s="11">
        <v>3412</v>
      </c>
      <c r="B1820" s="9">
        <v>26</v>
      </c>
    </row>
    <row r="1821" spans="1:2" x14ac:dyDescent="0.2">
      <c r="A1821" s="11">
        <v>3413</v>
      </c>
      <c r="B1821" s="9">
        <v>14</v>
      </c>
    </row>
    <row r="1822" spans="1:2" x14ac:dyDescent="0.2">
      <c r="A1822" s="11">
        <v>3414</v>
      </c>
      <c r="B1822" s="9">
        <v>44</v>
      </c>
    </row>
    <row r="1823" spans="1:2" x14ac:dyDescent="0.2">
      <c r="A1823" s="11">
        <v>3415</v>
      </c>
      <c r="B1823" s="9">
        <v>9</v>
      </c>
    </row>
    <row r="1824" spans="1:2" x14ac:dyDescent="0.2">
      <c r="A1824" s="11">
        <v>3416</v>
      </c>
      <c r="B1824" s="9">
        <v>30</v>
      </c>
    </row>
    <row r="1825" spans="1:2" x14ac:dyDescent="0.2">
      <c r="A1825" s="11">
        <v>3417</v>
      </c>
      <c r="B1825" s="9">
        <v>45</v>
      </c>
    </row>
    <row r="1826" spans="1:2" x14ac:dyDescent="0.2">
      <c r="A1826" s="11">
        <v>3418</v>
      </c>
      <c r="B1826" s="9">
        <v>56</v>
      </c>
    </row>
    <row r="1827" spans="1:2" x14ac:dyDescent="0.2">
      <c r="A1827" s="11">
        <v>3419</v>
      </c>
      <c r="B1827" s="9">
        <v>46</v>
      </c>
    </row>
    <row r="1828" spans="1:2" x14ac:dyDescent="0.2">
      <c r="A1828" s="11">
        <v>3420</v>
      </c>
      <c r="B1828" s="9">
        <v>34</v>
      </c>
    </row>
    <row r="1829" spans="1:2" x14ac:dyDescent="0.2">
      <c r="A1829" s="11">
        <v>3421</v>
      </c>
      <c r="B1829" s="9">
        <v>98</v>
      </c>
    </row>
    <row r="1830" spans="1:2" x14ac:dyDescent="0.2">
      <c r="A1830" s="11">
        <v>3422</v>
      </c>
      <c r="B1830" s="9">
        <v>46</v>
      </c>
    </row>
    <row r="1831" spans="1:2" x14ac:dyDescent="0.2">
      <c r="A1831" s="11">
        <v>3423</v>
      </c>
      <c r="B1831" s="9">
        <v>10</v>
      </c>
    </row>
    <row r="1832" spans="1:2" x14ac:dyDescent="0.2">
      <c r="A1832" s="11">
        <v>3424</v>
      </c>
      <c r="B1832" s="9">
        <v>76</v>
      </c>
    </row>
    <row r="1833" spans="1:2" x14ac:dyDescent="0.2">
      <c r="A1833" s="11">
        <v>3425</v>
      </c>
      <c r="B1833" s="9">
        <v>104</v>
      </c>
    </row>
    <row r="1834" spans="1:2" x14ac:dyDescent="0.2">
      <c r="A1834" s="11">
        <v>3426</v>
      </c>
      <c r="B1834" s="9">
        <v>87</v>
      </c>
    </row>
    <row r="1835" spans="1:2" x14ac:dyDescent="0.2">
      <c r="A1835" s="11">
        <v>3427</v>
      </c>
      <c r="B1835" s="9">
        <v>29</v>
      </c>
    </row>
    <row r="1836" spans="1:2" x14ac:dyDescent="0.2">
      <c r="A1836" s="11">
        <v>3428</v>
      </c>
      <c r="B1836" s="9">
        <v>51</v>
      </c>
    </row>
    <row r="1837" spans="1:2" x14ac:dyDescent="0.2">
      <c r="A1837" s="11">
        <v>3429</v>
      </c>
      <c r="B1837" s="9">
        <v>12</v>
      </c>
    </row>
    <row r="1838" spans="1:2" x14ac:dyDescent="0.2">
      <c r="A1838" s="11">
        <v>3430</v>
      </c>
      <c r="B1838" s="9">
        <v>72</v>
      </c>
    </row>
    <row r="1839" spans="1:2" x14ac:dyDescent="0.2">
      <c r="A1839" s="11">
        <v>3431</v>
      </c>
      <c r="B1839" s="9">
        <v>21</v>
      </c>
    </row>
    <row r="1840" spans="1:2" x14ac:dyDescent="0.2">
      <c r="A1840" s="11">
        <v>3432</v>
      </c>
      <c r="B1840" s="9">
        <v>42</v>
      </c>
    </row>
    <row r="1841" spans="1:2" x14ac:dyDescent="0.2">
      <c r="A1841" s="11">
        <v>3433</v>
      </c>
      <c r="B1841" s="9">
        <v>71</v>
      </c>
    </row>
    <row r="1842" spans="1:2" x14ac:dyDescent="0.2">
      <c r="A1842" s="11">
        <v>3434</v>
      </c>
      <c r="B1842" s="9">
        <v>168</v>
      </c>
    </row>
    <row r="1843" spans="1:2" x14ac:dyDescent="0.2">
      <c r="A1843" s="11">
        <v>3435</v>
      </c>
      <c r="B1843" s="9">
        <v>19</v>
      </c>
    </row>
    <row r="1844" spans="1:2" x14ac:dyDescent="0.2">
      <c r="A1844" s="11">
        <v>3436</v>
      </c>
      <c r="B1844" s="9">
        <v>37</v>
      </c>
    </row>
    <row r="1845" spans="1:2" x14ac:dyDescent="0.2">
      <c r="A1845" s="11">
        <v>3437</v>
      </c>
      <c r="B1845" s="9">
        <v>36</v>
      </c>
    </row>
    <row r="1846" spans="1:2" x14ac:dyDescent="0.2">
      <c r="A1846" s="11">
        <v>3438</v>
      </c>
      <c r="B1846" s="9">
        <v>14</v>
      </c>
    </row>
    <row r="1847" spans="1:2" x14ac:dyDescent="0.2">
      <c r="A1847" s="11">
        <v>3439</v>
      </c>
      <c r="B1847" s="9">
        <v>18</v>
      </c>
    </row>
    <row r="1848" spans="1:2" x14ac:dyDescent="0.2">
      <c r="A1848" s="11">
        <v>3440</v>
      </c>
      <c r="B1848" s="9">
        <v>82</v>
      </c>
    </row>
    <row r="1849" spans="1:2" x14ac:dyDescent="0.2">
      <c r="A1849" s="11">
        <v>3441</v>
      </c>
      <c r="B1849" s="9">
        <v>43</v>
      </c>
    </row>
    <row r="1850" spans="1:2" x14ac:dyDescent="0.2">
      <c r="A1850" s="11">
        <v>3442</v>
      </c>
      <c r="B1850" s="9">
        <v>8</v>
      </c>
    </row>
    <row r="1851" spans="1:2" x14ac:dyDescent="0.2">
      <c r="A1851" s="11">
        <v>3443</v>
      </c>
      <c r="B1851" s="9">
        <v>45</v>
      </c>
    </row>
    <row r="1852" spans="1:2" x14ac:dyDescent="0.2">
      <c r="A1852" s="11">
        <v>3444</v>
      </c>
      <c r="B1852" s="9">
        <v>20</v>
      </c>
    </row>
    <row r="1853" spans="1:2" x14ac:dyDescent="0.2">
      <c r="A1853" s="11">
        <v>3445</v>
      </c>
      <c r="B1853" s="9">
        <v>31</v>
      </c>
    </row>
    <row r="1854" spans="1:2" x14ac:dyDescent="0.2">
      <c r="A1854" s="11">
        <v>3446</v>
      </c>
      <c r="B1854" s="9">
        <v>25</v>
      </c>
    </row>
    <row r="1855" spans="1:2" x14ac:dyDescent="0.2">
      <c r="A1855" s="11">
        <v>3447</v>
      </c>
      <c r="B1855" s="9">
        <v>14</v>
      </c>
    </row>
    <row r="1856" spans="1:2" x14ac:dyDescent="0.2">
      <c r="A1856" s="11">
        <v>3448</v>
      </c>
      <c r="B1856" s="9">
        <v>45</v>
      </c>
    </row>
    <row r="1857" spans="1:2" x14ac:dyDescent="0.2">
      <c r="A1857" s="11">
        <v>3449</v>
      </c>
      <c r="B1857" s="9">
        <v>20</v>
      </c>
    </row>
    <row r="1858" spans="1:2" x14ac:dyDescent="0.2">
      <c r="A1858" s="11">
        <v>3450</v>
      </c>
      <c r="B1858" s="9">
        <v>39</v>
      </c>
    </row>
    <row r="1859" spans="1:2" x14ac:dyDescent="0.2">
      <c r="A1859" s="11">
        <v>3451</v>
      </c>
      <c r="B1859" s="9">
        <v>16</v>
      </c>
    </row>
    <row r="1860" spans="1:2" x14ac:dyDescent="0.2">
      <c r="A1860" s="11">
        <v>3452</v>
      </c>
      <c r="B1860" s="9">
        <v>37</v>
      </c>
    </row>
    <row r="1861" spans="1:2" x14ac:dyDescent="0.2">
      <c r="A1861" s="11">
        <v>3453</v>
      </c>
      <c r="B1861" s="9">
        <v>14</v>
      </c>
    </row>
    <row r="1862" spans="1:2" x14ac:dyDescent="0.2">
      <c r="A1862" s="11">
        <v>3454</v>
      </c>
      <c r="B1862" s="9">
        <v>21</v>
      </c>
    </row>
    <row r="1863" spans="1:2" x14ac:dyDescent="0.2">
      <c r="A1863" s="11">
        <v>3455</v>
      </c>
      <c r="B1863" s="9">
        <v>69</v>
      </c>
    </row>
    <row r="1864" spans="1:2" x14ac:dyDescent="0.2">
      <c r="A1864" s="11">
        <v>3456</v>
      </c>
      <c r="B1864" s="9">
        <v>16</v>
      </c>
    </row>
    <row r="1865" spans="1:2" x14ac:dyDescent="0.2">
      <c r="A1865" s="11">
        <v>3457</v>
      </c>
      <c r="B1865" s="9">
        <v>55</v>
      </c>
    </row>
    <row r="1866" spans="1:2" x14ac:dyDescent="0.2">
      <c r="A1866" s="11">
        <v>3458</v>
      </c>
      <c r="B1866" s="9">
        <v>27</v>
      </c>
    </row>
    <row r="1867" spans="1:2" x14ac:dyDescent="0.2">
      <c r="A1867" s="11">
        <v>3459</v>
      </c>
      <c r="B1867" s="9">
        <v>36</v>
      </c>
    </row>
    <row r="1868" spans="1:2" x14ac:dyDescent="0.2">
      <c r="A1868" s="11">
        <v>3460</v>
      </c>
      <c r="B1868" s="9">
        <v>19</v>
      </c>
    </row>
    <row r="1869" spans="1:2" x14ac:dyDescent="0.2">
      <c r="A1869" s="11">
        <v>3461</v>
      </c>
      <c r="B1869" s="9">
        <v>12</v>
      </c>
    </row>
    <row r="1870" spans="1:2" x14ac:dyDescent="0.2">
      <c r="A1870" s="11">
        <v>3462</v>
      </c>
      <c r="B1870" s="9">
        <v>17</v>
      </c>
    </row>
    <row r="1871" spans="1:2" x14ac:dyDescent="0.2">
      <c r="A1871" s="11">
        <v>3463</v>
      </c>
      <c r="B1871" s="9">
        <v>114</v>
      </c>
    </row>
    <row r="1872" spans="1:2" x14ac:dyDescent="0.2">
      <c r="A1872" s="11">
        <v>3464</v>
      </c>
      <c r="B1872" s="9">
        <v>93</v>
      </c>
    </row>
    <row r="1873" spans="1:2" x14ac:dyDescent="0.2">
      <c r="A1873" s="11">
        <v>3465</v>
      </c>
      <c r="B1873" s="9">
        <v>36</v>
      </c>
    </row>
    <row r="1874" spans="1:2" x14ac:dyDescent="0.2">
      <c r="A1874" s="11">
        <v>3466</v>
      </c>
      <c r="B1874" s="9">
        <v>61</v>
      </c>
    </row>
    <row r="1875" spans="1:2" x14ac:dyDescent="0.2">
      <c r="A1875" s="11">
        <v>3467</v>
      </c>
      <c r="B1875" s="9">
        <v>47</v>
      </c>
    </row>
    <row r="1876" spans="1:2" x14ac:dyDescent="0.2">
      <c r="A1876" s="11">
        <v>3468</v>
      </c>
      <c r="B1876" s="9">
        <v>17</v>
      </c>
    </row>
    <row r="1877" spans="1:2" x14ac:dyDescent="0.2">
      <c r="A1877" s="11">
        <v>3469</v>
      </c>
      <c r="B1877" s="9">
        <v>63</v>
      </c>
    </row>
    <row r="1878" spans="1:2" x14ac:dyDescent="0.2">
      <c r="A1878" s="11">
        <v>3470</v>
      </c>
      <c r="B1878" s="9">
        <v>9</v>
      </c>
    </row>
    <row r="1879" spans="1:2" x14ac:dyDescent="0.2">
      <c r="A1879" s="11">
        <v>3471</v>
      </c>
      <c r="B1879" s="9">
        <v>30</v>
      </c>
    </row>
    <row r="1880" spans="1:2" x14ac:dyDescent="0.2">
      <c r="A1880" s="11">
        <v>3472</v>
      </c>
      <c r="B1880" s="9">
        <v>23</v>
      </c>
    </row>
    <row r="1881" spans="1:2" x14ac:dyDescent="0.2">
      <c r="A1881" s="11">
        <v>3473</v>
      </c>
      <c r="B1881" s="9">
        <v>33</v>
      </c>
    </row>
    <row r="1882" spans="1:2" x14ac:dyDescent="0.2">
      <c r="A1882" s="11">
        <v>3474</v>
      </c>
      <c r="B1882" s="9">
        <v>39</v>
      </c>
    </row>
    <row r="1883" spans="1:2" x14ac:dyDescent="0.2">
      <c r="A1883" s="11">
        <v>3475</v>
      </c>
      <c r="B1883" s="9">
        <v>17</v>
      </c>
    </row>
    <row r="1884" spans="1:2" x14ac:dyDescent="0.2">
      <c r="A1884" s="11">
        <v>3476</v>
      </c>
      <c r="B1884" s="9">
        <v>6</v>
      </c>
    </row>
    <row r="1885" spans="1:2" x14ac:dyDescent="0.2">
      <c r="A1885" s="11">
        <v>3477</v>
      </c>
      <c r="B1885" s="9">
        <v>39</v>
      </c>
    </row>
    <row r="1886" spans="1:2" x14ac:dyDescent="0.2">
      <c r="A1886" s="11">
        <v>3478</v>
      </c>
      <c r="B1886" s="9">
        <v>57</v>
      </c>
    </row>
    <row r="1887" spans="1:2" x14ac:dyDescent="0.2">
      <c r="A1887" s="11">
        <v>3479</v>
      </c>
      <c r="B1887" s="9">
        <v>56</v>
      </c>
    </row>
    <row r="1888" spans="1:2" x14ac:dyDescent="0.2">
      <c r="A1888" s="11">
        <v>3480</v>
      </c>
      <c r="B1888" s="9">
        <v>13</v>
      </c>
    </row>
    <row r="1889" spans="1:2" x14ac:dyDescent="0.2">
      <c r="A1889" s="11">
        <v>3481</v>
      </c>
      <c r="B1889" s="9">
        <v>95</v>
      </c>
    </row>
    <row r="1890" spans="1:2" x14ac:dyDescent="0.2">
      <c r="A1890" s="11">
        <v>3482</v>
      </c>
      <c r="B1890" s="9">
        <v>80</v>
      </c>
    </row>
    <row r="1891" spans="1:2" x14ac:dyDescent="0.2">
      <c r="A1891" s="11">
        <v>3483</v>
      </c>
      <c r="B1891" s="9">
        <v>133</v>
      </c>
    </row>
    <row r="1892" spans="1:2" x14ac:dyDescent="0.2">
      <c r="A1892" s="11">
        <v>3484</v>
      </c>
      <c r="B1892" s="9">
        <v>44</v>
      </c>
    </row>
    <row r="1893" spans="1:2" x14ac:dyDescent="0.2">
      <c r="A1893" s="11">
        <v>3485</v>
      </c>
      <c r="B1893" s="9">
        <v>30</v>
      </c>
    </row>
    <row r="1894" spans="1:2" x14ac:dyDescent="0.2">
      <c r="A1894" s="11">
        <v>3486</v>
      </c>
      <c r="B1894" s="9">
        <v>56</v>
      </c>
    </row>
    <row r="1895" spans="1:2" x14ac:dyDescent="0.2">
      <c r="A1895" s="11">
        <v>3487</v>
      </c>
      <c r="B1895" s="9">
        <v>66</v>
      </c>
    </row>
    <row r="1896" spans="1:2" x14ac:dyDescent="0.2">
      <c r="A1896" s="11">
        <v>3488</v>
      </c>
      <c r="B1896" s="9">
        <v>29</v>
      </c>
    </row>
    <row r="1897" spans="1:2" x14ac:dyDescent="0.2">
      <c r="A1897" s="11">
        <v>3489</v>
      </c>
      <c r="B1897" s="9">
        <v>72</v>
      </c>
    </row>
    <row r="1898" spans="1:2" x14ac:dyDescent="0.2">
      <c r="A1898" s="11">
        <v>3490</v>
      </c>
      <c r="B1898" s="9">
        <v>27</v>
      </c>
    </row>
    <row r="1899" spans="1:2" x14ac:dyDescent="0.2">
      <c r="A1899" s="11">
        <v>3491</v>
      </c>
      <c r="B1899" s="9">
        <v>10</v>
      </c>
    </row>
    <row r="1900" spans="1:2" x14ac:dyDescent="0.2">
      <c r="A1900" s="11">
        <v>3492</v>
      </c>
      <c r="B1900" s="9">
        <v>35</v>
      </c>
    </row>
    <row r="1901" spans="1:2" x14ac:dyDescent="0.2">
      <c r="A1901" s="11">
        <v>3493</v>
      </c>
      <c r="B1901" s="9">
        <v>29</v>
      </c>
    </row>
    <row r="1902" spans="1:2" x14ac:dyDescent="0.2">
      <c r="A1902" s="11">
        <v>3494</v>
      </c>
      <c r="B1902" s="9">
        <v>13</v>
      </c>
    </row>
    <row r="1903" spans="1:2" x14ac:dyDescent="0.2">
      <c r="A1903" s="11">
        <v>3495</v>
      </c>
      <c r="B1903" s="9">
        <v>72</v>
      </c>
    </row>
    <row r="1904" spans="1:2" x14ac:dyDescent="0.2">
      <c r="A1904" s="11">
        <v>3496</v>
      </c>
      <c r="B1904" s="9">
        <v>78</v>
      </c>
    </row>
    <row r="1905" spans="1:2" x14ac:dyDescent="0.2">
      <c r="A1905" s="11">
        <v>3497</v>
      </c>
      <c r="B1905" s="9">
        <v>49</v>
      </c>
    </row>
    <row r="1906" spans="1:2" x14ac:dyDescent="0.2">
      <c r="A1906" s="11">
        <v>3498</v>
      </c>
      <c r="B1906" s="9">
        <v>42</v>
      </c>
    </row>
    <row r="1907" spans="1:2" x14ac:dyDescent="0.2">
      <c r="A1907" s="11">
        <v>3499</v>
      </c>
      <c r="B1907" s="9">
        <v>35</v>
      </c>
    </row>
    <row r="1908" spans="1:2" x14ac:dyDescent="0.2">
      <c r="A1908" s="11">
        <v>3500</v>
      </c>
      <c r="B1908" s="9">
        <v>42</v>
      </c>
    </row>
    <row r="1909" spans="1:2" x14ac:dyDescent="0.2">
      <c r="A1909" s="11">
        <v>3501</v>
      </c>
      <c r="B1909" s="9">
        <v>42</v>
      </c>
    </row>
    <row r="1910" spans="1:2" x14ac:dyDescent="0.2">
      <c r="A1910" s="11">
        <v>3502</v>
      </c>
      <c r="B1910" s="9">
        <v>31</v>
      </c>
    </row>
    <row r="1911" spans="1:2" x14ac:dyDescent="0.2">
      <c r="A1911" s="11">
        <v>3503</v>
      </c>
      <c r="B1911" s="9">
        <v>38</v>
      </c>
    </row>
    <row r="1912" spans="1:2" x14ac:dyDescent="0.2">
      <c r="A1912" s="11">
        <v>3504</v>
      </c>
      <c r="B1912" s="9">
        <v>8</v>
      </c>
    </row>
    <row r="1913" spans="1:2" x14ac:dyDescent="0.2">
      <c r="A1913" s="11">
        <v>3505</v>
      </c>
      <c r="B1913" s="9">
        <v>39</v>
      </c>
    </row>
    <row r="1914" spans="1:2" x14ac:dyDescent="0.2">
      <c r="A1914" s="11">
        <v>3506</v>
      </c>
      <c r="B1914" s="9">
        <v>29</v>
      </c>
    </row>
    <row r="1915" spans="1:2" x14ac:dyDescent="0.2">
      <c r="A1915" s="11">
        <v>3507</v>
      </c>
      <c r="B1915" s="9">
        <v>72</v>
      </c>
    </row>
    <row r="1916" spans="1:2" x14ac:dyDescent="0.2">
      <c r="A1916" s="11">
        <v>3508</v>
      </c>
      <c r="B1916" s="9">
        <v>15</v>
      </c>
    </row>
    <row r="1917" spans="1:2" x14ac:dyDescent="0.2">
      <c r="A1917" s="11">
        <v>3509</v>
      </c>
      <c r="B1917" s="9">
        <v>33</v>
      </c>
    </row>
    <row r="1918" spans="1:2" x14ac:dyDescent="0.2">
      <c r="A1918" s="11">
        <v>3510</v>
      </c>
      <c r="B1918" s="9">
        <v>15</v>
      </c>
    </row>
    <row r="1919" spans="1:2" x14ac:dyDescent="0.2">
      <c r="A1919" s="11">
        <v>3511</v>
      </c>
      <c r="B1919" s="9">
        <v>19</v>
      </c>
    </row>
    <row r="1920" spans="1:2" x14ac:dyDescent="0.2">
      <c r="A1920" s="11">
        <v>3512</v>
      </c>
      <c r="B1920" s="9">
        <v>17</v>
      </c>
    </row>
    <row r="1921" spans="1:2" x14ac:dyDescent="0.2">
      <c r="A1921" s="11">
        <v>3513</v>
      </c>
      <c r="B1921" s="9">
        <v>44</v>
      </c>
    </row>
    <row r="1922" spans="1:2" x14ac:dyDescent="0.2">
      <c r="A1922" s="11">
        <v>3514</v>
      </c>
      <c r="B1922" s="9">
        <v>10</v>
      </c>
    </row>
    <row r="1923" spans="1:2" x14ac:dyDescent="0.2">
      <c r="A1923" s="11">
        <v>3515</v>
      </c>
      <c r="B1923" s="9">
        <v>46</v>
      </c>
    </row>
    <row r="1924" spans="1:2" x14ac:dyDescent="0.2">
      <c r="A1924" s="11">
        <v>3516</v>
      </c>
      <c r="B1924" s="9">
        <v>11</v>
      </c>
    </row>
    <row r="1925" spans="1:2" x14ac:dyDescent="0.2">
      <c r="A1925" s="11">
        <v>3517</v>
      </c>
      <c r="B1925" s="9">
        <v>13</v>
      </c>
    </row>
    <row r="1926" spans="1:2" x14ac:dyDescent="0.2">
      <c r="A1926" s="11">
        <v>3518</v>
      </c>
      <c r="B1926" s="9">
        <v>33</v>
      </c>
    </row>
    <row r="1927" spans="1:2" x14ac:dyDescent="0.2">
      <c r="A1927" s="11">
        <v>3519</v>
      </c>
      <c r="B1927" s="9">
        <v>28</v>
      </c>
    </row>
    <row r="1928" spans="1:2" x14ac:dyDescent="0.2">
      <c r="A1928" s="11">
        <v>3520</v>
      </c>
      <c r="B1928" s="9">
        <v>21</v>
      </c>
    </row>
    <row r="1929" spans="1:2" x14ac:dyDescent="0.2">
      <c r="A1929" s="11">
        <v>3521</v>
      </c>
      <c r="B1929" s="9">
        <v>13</v>
      </c>
    </row>
    <row r="1930" spans="1:2" x14ac:dyDescent="0.2">
      <c r="A1930" s="11">
        <v>3522</v>
      </c>
      <c r="B1930" s="9">
        <v>34</v>
      </c>
    </row>
    <row r="1931" spans="1:2" x14ac:dyDescent="0.2">
      <c r="A1931" s="11">
        <v>3523</v>
      </c>
      <c r="B1931" s="9">
        <v>80</v>
      </c>
    </row>
    <row r="1932" spans="1:2" x14ac:dyDescent="0.2">
      <c r="A1932" s="11">
        <v>3524</v>
      </c>
      <c r="B1932" s="9">
        <v>74</v>
      </c>
    </row>
    <row r="1933" spans="1:2" x14ac:dyDescent="0.2">
      <c r="A1933" s="11">
        <v>3525</v>
      </c>
      <c r="B1933" s="9">
        <v>7</v>
      </c>
    </row>
    <row r="1934" spans="1:2" x14ac:dyDescent="0.2">
      <c r="A1934" s="11">
        <v>3526</v>
      </c>
      <c r="B1934" s="9">
        <v>34</v>
      </c>
    </row>
    <row r="1935" spans="1:2" x14ac:dyDescent="0.2">
      <c r="A1935" s="11">
        <v>3527</v>
      </c>
      <c r="B1935" s="9">
        <v>86</v>
      </c>
    </row>
    <row r="1936" spans="1:2" x14ac:dyDescent="0.2">
      <c r="A1936" s="11">
        <v>3528</v>
      </c>
      <c r="B1936" s="9">
        <v>37</v>
      </c>
    </row>
    <row r="1937" spans="1:2" x14ac:dyDescent="0.2">
      <c r="A1937" s="11">
        <v>3529</v>
      </c>
      <c r="B1937" s="9">
        <v>18</v>
      </c>
    </row>
    <row r="1938" spans="1:2" x14ac:dyDescent="0.2">
      <c r="A1938" s="11">
        <v>3530</v>
      </c>
      <c r="B1938" s="9">
        <v>22</v>
      </c>
    </row>
    <row r="1939" spans="1:2" x14ac:dyDescent="0.2">
      <c r="A1939" s="11">
        <v>3531</v>
      </c>
      <c r="B1939" s="9">
        <v>26</v>
      </c>
    </row>
    <row r="1940" spans="1:2" x14ac:dyDescent="0.2">
      <c r="A1940" s="11">
        <v>3532</v>
      </c>
      <c r="B1940" s="9">
        <v>27</v>
      </c>
    </row>
    <row r="1941" spans="1:2" x14ac:dyDescent="0.2">
      <c r="A1941" s="11">
        <v>3533</v>
      </c>
      <c r="B1941" s="9">
        <v>8</v>
      </c>
    </row>
    <row r="1942" spans="1:2" x14ac:dyDescent="0.2">
      <c r="A1942" s="11">
        <v>3534</v>
      </c>
      <c r="B1942" s="9">
        <v>204</v>
      </c>
    </row>
    <row r="1943" spans="1:2" x14ac:dyDescent="0.2">
      <c r="A1943" s="11">
        <v>3535</v>
      </c>
      <c r="B1943" s="9">
        <v>46</v>
      </c>
    </row>
    <row r="1944" spans="1:2" x14ac:dyDescent="0.2">
      <c r="A1944" s="11">
        <v>3536</v>
      </c>
      <c r="B1944" s="9">
        <v>17</v>
      </c>
    </row>
    <row r="1945" spans="1:2" x14ac:dyDescent="0.2">
      <c r="A1945" s="11">
        <v>3537</v>
      </c>
      <c r="B1945" s="9">
        <v>28</v>
      </c>
    </row>
    <row r="1946" spans="1:2" x14ac:dyDescent="0.2">
      <c r="A1946" s="11">
        <v>3538</v>
      </c>
      <c r="B1946" s="9">
        <v>83</v>
      </c>
    </row>
    <row r="1947" spans="1:2" x14ac:dyDescent="0.2">
      <c r="A1947" s="11">
        <v>3539</v>
      </c>
      <c r="B1947" s="9">
        <v>13</v>
      </c>
    </row>
    <row r="1948" spans="1:2" x14ac:dyDescent="0.2">
      <c r="A1948" s="11">
        <v>3540</v>
      </c>
      <c r="B1948" s="9">
        <v>8</v>
      </c>
    </row>
    <row r="1949" spans="1:2" x14ac:dyDescent="0.2">
      <c r="A1949" s="11">
        <v>3541</v>
      </c>
      <c r="B1949" s="9">
        <v>32</v>
      </c>
    </row>
    <row r="1950" spans="1:2" x14ac:dyDescent="0.2">
      <c r="A1950" s="11">
        <v>3542</v>
      </c>
      <c r="B1950" s="9">
        <v>85</v>
      </c>
    </row>
    <row r="1951" spans="1:2" x14ac:dyDescent="0.2">
      <c r="A1951" s="11">
        <v>3543</v>
      </c>
      <c r="B1951" s="9">
        <v>29</v>
      </c>
    </row>
    <row r="1952" spans="1:2" x14ac:dyDescent="0.2">
      <c r="A1952" s="11">
        <v>3544</v>
      </c>
      <c r="B1952" s="9">
        <v>24</v>
      </c>
    </row>
    <row r="1953" spans="1:2" x14ac:dyDescent="0.2">
      <c r="A1953" s="11">
        <v>3545</v>
      </c>
      <c r="B1953" s="9">
        <v>8</v>
      </c>
    </row>
    <row r="1954" spans="1:2" x14ac:dyDescent="0.2">
      <c r="A1954" s="11">
        <v>3546</v>
      </c>
      <c r="B1954" s="9">
        <v>19</v>
      </c>
    </row>
    <row r="1955" spans="1:2" x14ac:dyDescent="0.2">
      <c r="A1955" s="11">
        <v>3547</v>
      </c>
      <c r="B1955" s="9">
        <v>336</v>
      </c>
    </row>
    <row r="1956" spans="1:2" x14ac:dyDescent="0.2">
      <c r="A1956" s="11">
        <v>3548</v>
      </c>
      <c r="B1956" s="9">
        <v>13</v>
      </c>
    </row>
    <row r="1957" spans="1:2" x14ac:dyDescent="0.2">
      <c r="A1957" s="11">
        <v>3549</v>
      </c>
      <c r="B1957" s="9">
        <v>42</v>
      </c>
    </row>
    <row r="1958" spans="1:2" x14ac:dyDescent="0.2">
      <c r="A1958" s="11">
        <v>3550</v>
      </c>
      <c r="B1958" s="9">
        <v>64</v>
      </c>
    </row>
    <row r="1959" spans="1:2" x14ac:dyDescent="0.2">
      <c r="A1959" s="11">
        <v>3551</v>
      </c>
      <c r="B1959" s="9">
        <v>25</v>
      </c>
    </row>
    <row r="1960" spans="1:2" x14ac:dyDescent="0.2">
      <c r="A1960" s="11">
        <v>3552</v>
      </c>
      <c r="B1960" s="9">
        <v>20</v>
      </c>
    </row>
    <row r="1961" spans="1:2" x14ac:dyDescent="0.2">
      <c r="A1961" s="11">
        <v>3553</v>
      </c>
      <c r="B1961" s="9">
        <v>104</v>
      </c>
    </row>
    <row r="1962" spans="1:2" x14ac:dyDescent="0.2">
      <c r="A1962" s="11">
        <v>3554</v>
      </c>
      <c r="B1962" s="9">
        <v>53</v>
      </c>
    </row>
    <row r="1963" spans="1:2" x14ac:dyDescent="0.2">
      <c r="A1963" s="11">
        <v>3555</v>
      </c>
      <c r="B1963" s="9">
        <v>14</v>
      </c>
    </row>
    <row r="1964" spans="1:2" x14ac:dyDescent="0.2">
      <c r="A1964" s="11">
        <v>3556</v>
      </c>
      <c r="B1964" s="9">
        <v>20</v>
      </c>
    </row>
    <row r="1965" spans="1:2" x14ac:dyDescent="0.2">
      <c r="A1965" s="11">
        <v>3557</v>
      </c>
      <c r="B1965" s="9">
        <v>558</v>
      </c>
    </row>
    <row r="1966" spans="1:2" x14ac:dyDescent="0.2">
      <c r="A1966" s="11">
        <v>3558</v>
      </c>
      <c r="B1966" s="9">
        <v>22</v>
      </c>
    </row>
    <row r="1967" spans="1:2" x14ac:dyDescent="0.2">
      <c r="A1967" s="11">
        <v>3559</v>
      </c>
      <c r="B1967" s="9">
        <v>24</v>
      </c>
    </row>
    <row r="1968" spans="1:2" x14ac:dyDescent="0.2">
      <c r="A1968" s="11">
        <v>3560</v>
      </c>
      <c r="B1968" s="9">
        <v>74</v>
      </c>
    </row>
    <row r="1969" spans="1:2" x14ac:dyDescent="0.2">
      <c r="A1969" s="11">
        <v>3561</v>
      </c>
      <c r="B1969" s="9">
        <v>54</v>
      </c>
    </row>
    <row r="1970" spans="1:2" x14ac:dyDescent="0.2">
      <c r="A1970" s="11">
        <v>3562</v>
      </c>
      <c r="B1970" s="9">
        <v>31</v>
      </c>
    </row>
    <row r="1971" spans="1:2" x14ac:dyDescent="0.2">
      <c r="A1971" s="11">
        <v>3563</v>
      </c>
      <c r="B1971" s="9">
        <v>25</v>
      </c>
    </row>
    <row r="1972" spans="1:2" x14ac:dyDescent="0.2">
      <c r="A1972" s="11">
        <v>3564</v>
      </c>
      <c r="B1972" s="9">
        <v>17</v>
      </c>
    </row>
    <row r="1973" spans="1:2" x14ac:dyDescent="0.2">
      <c r="A1973" s="11">
        <v>3565</v>
      </c>
      <c r="B1973" s="9">
        <v>12</v>
      </c>
    </row>
    <row r="1974" spans="1:2" x14ac:dyDescent="0.2">
      <c r="A1974" s="11">
        <v>3566</v>
      </c>
      <c r="B1974" s="9">
        <v>38</v>
      </c>
    </row>
    <row r="1975" spans="1:2" x14ac:dyDescent="0.2">
      <c r="A1975" s="11">
        <v>3567</v>
      </c>
      <c r="B1975" s="9">
        <v>41</v>
      </c>
    </row>
    <row r="1976" spans="1:2" x14ac:dyDescent="0.2">
      <c r="A1976" s="11">
        <v>3568</v>
      </c>
      <c r="B1976" s="9">
        <v>19</v>
      </c>
    </row>
    <row r="1977" spans="1:2" x14ac:dyDescent="0.2">
      <c r="A1977" s="11">
        <v>3569</v>
      </c>
      <c r="B1977" s="9">
        <v>41</v>
      </c>
    </row>
    <row r="1978" spans="1:2" x14ac:dyDescent="0.2">
      <c r="A1978" s="11">
        <v>3570</v>
      </c>
      <c r="B1978" s="9">
        <v>26</v>
      </c>
    </row>
    <row r="1979" spans="1:2" x14ac:dyDescent="0.2">
      <c r="A1979" s="11">
        <v>3571</v>
      </c>
      <c r="B1979" s="9">
        <v>25</v>
      </c>
    </row>
    <row r="1980" spans="1:2" x14ac:dyDescent="0.2">
      <c r="A1980" s="11">
        <v>3572</v>
      </c>
      <c r="B1980" s="9">
        <v>9</v>
      </c>
    </row>
    <row r="1981" spans="1:2" x14ac:dyDescent="0.2">
      <c r="A1981" s="11">
        <v>3573</v>
      </c>
      <c r="B1981" s="9">
        <v>78</v>
      </c>
    </row>
    <row r="1982" spans="1:2" x14ac:dyDescent="0.2">
      <c r="A1982" s="11">
        <v>3574</v>
      </c>
      <c r="B1982" s="9">
        <v>45</v>
      </c>
    </row>
    <row r="1983" spans="1:2" x14ac:dyDescent="0.2">
      <c r="A1983" s="11">
        <v>3575</v>
      </c>
      <c r="B1983" s="9">
        <v>102</v>
      </c>
    </row>
    <row r="1984" spans="1:2" x14ac:dyDescent="0.2">
      <c r="A1984" s="11">
        <v>3576</v>
      </c>
      <c r="B1984" s="9">
        <v>5</v>
      </c>
    </row>
    <row r="1985" spans="1:2" x14ac:dyDescent="0.2">
      <c r="A1985" s="11">
        <v>3577</v>
      </c>
      <c r="B1985" s="9">
        <v>27</v>
      </c>
    </row>
    <row r="1986" spans="1:2" x14ac:dyDescent="0.2">
      <c r="A1986" s="11">
        <v>3578</v>
      </c>
      <c r="B1986" s="9">
        <v>37</v>
      </c>
    </row>
    <row r="1987" spans="1:2" x14ac:dyDescent="0.2">
      <c r="A1987" s="11">
        <v>3579</v>
      </c>
      <c r="B1987" s="9">
        <v>14</v>
      </c>
    </row>
    <row r="1988" spans="1:2" x14ac:dyDescent="0.2">
      <c r="A1988" s="11">
        <v>3580</v>
      </c>
      <c r="B1988" s="9">
        <v>27</v>
      </c>
    </row>
    <row r="1989" spans="1:2" x14ac:dyDescent="0.2">
      <c r="A1989" s="11">
        <v>3581</v>
      </c>
      <c r="B1989" s="9">
        <v>45</v>
      </c>
    </row>
    <row r="1990" spans="1:2" x14ac:dyDescent="0.2">
      <c r="A1990" s="11">
        <v>3582</v>
      </c>
      <c r="B1990" s="9">
        <v>49</v>
      </c>
    </row>
    <row r="1991" spans="1:2" x14ac:dyDescent="0.2">
      <c r="A1991" s="11">
        <v>3583</v>
      </c>
      <c r="B1991" s="9">
        <v>24</v>
      </c>
    </row>
    <row r="1992" spans="1:2" x14ac:dyDescent="0.2">
      <c r="A1992" s="11">
        <v>3584</v>
      </c>
      <c r="B1992" s="9">
        <v>112</v>
      </c>
    </row>
    <row r="1993" spans="1:2" x14ac:dyDescent="0.2">
      <c r="A1993" s="11">
        <v>3585</v>
      </c>
      <c r="B1993" s="9">
        <v>23</v>
      </c>
    </row>
    <row r="1994" spans="1:2" x14ac:dyDescent="0.2">
      <c r="A1994" s="11">
        <v>3586</v>
      </c>
      <c r="B1994" s="9">
        <v>54</v>
      </c>
    </row>
    <row r="1995" spans="1:2" x14ac:dyDescent="0.2">
      <c r="A1995" s="11">
        <v>3587</v>
      </c>
      <c r="B1995" s="9">
        <v>28</v>
      </c>
    </row>
    <row r="1996" spans="1:2" x14ac:dyDescent="0.2">
      <c r="A1996" s="11">
        <v>3588</v>
      </c>
      <c r="B1996" s="9">
        <v>11</v>
      </c>
    </row>
    <row r="1997" spans="1:2" x14ac:dyDescent="0.2">
      <c r="A1997" s="11">
        <v>3589</v>
      </c>
      <c r="B1997" s="9">
        <v>62</v>
      </c>
    </row>
    <row r="1998" spans="1:2" x14ac:dyDescent="0.2">
      <c r="A1998" s="11">
        <v>3590</v>
      </c>
      <c r="B1998" s="9">
        <v>73</v>
      </c>
    </row>
    <row r="1999" spans="1:2" x14ac:dyDescent="0.2">
      <c r="A1999" s="11">
        <v>3591</v>
      </c>
      <c r="B1999" s="9">
        <v>18</v>
      </c>
    </row>
    <row r="2000" spans="1:2" x14ac:dyDescent="0.2">
      <c r="A2000" s="11">
        <v>3592</v>
      </c>
      <c r="B2000" s="9">
        <v>35</v>
      </c>
    </row>
    <row r="2001" spans="1:2" x14ac:dyDescent="0.2">
      <c r="A2001" s="11">
        <v>3593</v>
      </c>
      <c r="B2001" s="9">
        <v>43</v>
      </c>
    </row>
    <row r="2002" spans="1:2" x14ac:dyDescent="0.2">
      <c r="A2002" s="11">
        <v>3594</v>
      </c>
      <c r="B2002" s="9">
        <v>36</v>
      </c>
    </row>
    <row r="2003" spans="1:2" x14ac:dyDescent="0.2">
      <c r="A2003" s="11">
        <v>3595</v>
      </c>
      <c r="B2003" s="9">
        <v>62</v>
      </c>
    </row>
    <row r="2004" spans="1:2" x14ac:dyDescent="0.2">
      <c r="A2004" s="11">
        <v>3596</v>
      </c>
      <c r="B2004" s="9">
        <v>15</v>
      </c>
    </row>
    <row r="2005" spans="1:2" x14ac:dyDescent="0.2">
      <c r="A2005" s="11">
        <v>3597</v>
      </c>
      <c r="B2005" s="9">
        <v>33</v>
      </c>
    </row>
    <row r="2006" spans="1:2" x14ac:dyDescent="0.2">
      <c r="A2006" s="11">
        <v>3598</v>
      </c>
      <c r="B2006" s="9">
        <v>27</v>
      </c>
    </row>
    <row r="2007" spans="1:2" x14ac:dyDescent="0.2">
      <c r="A2007" s="11">
        <v>3599</v>
      </c>
      <c r="B2007" s="9">
        <v>17</v>
      </c>
    </row>
    <row r="2008" spans="1:2" x14ac:dyDescent="0.2">
      <c r="A2008" s="11">
        <v>3600</v>
      </c>
      <c r="B2008" s="9">
        <v>4</v>
      </c>
    </row>
    <row r="2009" spans="1:2" x14ac:dyDescent="0.2">
      <c r="A2009" s="11">
        <v>3601</v>
      </c>
      <c r="B2009" s="9">
        <v>53</v>
      </c>
    </row>
    <row r="2010" spans="1:2" x14ac:dyDescent="0.2">
      <c r="A2010" s="11">
        <v>3602</v>
      </c>
      <c r="B2010" s="9">
        <v>49</v>
      </c>
    </row>
    <row r="2011" spans="1:2" x14ac:dyDescent="0.2">
      <c r="A2011" s="11">
        <v>3603</v>
      </c>
      <c r="B2011" s="9">
        <v>57</v>
      </c>
    </row>
    <row r="2012" spans="1:2" x14ac:dyDescent="0.2">
      <c r="A2012" s="11">
        <v>3604</v>
      </c>
      <c r="B2012" s="9">
        <v>69</v>
      </c>
    </row>
    <row r="2013" spans="1:2" x14ac:dyDescent="0.2">
      <c r="A2013" s="11">
        <v>3605</v>
      </c>
      <c r="B2013" s="9">
        <v>15</v>
      </c>
    </row>
    <row r="2014" spans="1:2" x14ac:dyDescent="0.2">
      <c r="A2014" s="11">
        <v>3606</v>
      </c>
      <c r="B2014" s="9">
        <v>64</v>
      </c>
    </row>
    <row r="2015" spans="1:2" x14ac:dyDescent="0.2">
      <c r="A2015" s="11">
        <v>3607</v>
      </c>
      <c r="B2015" s="9">
        <v>20</v>
      </c>
    </row>
    <row r="2016" spans="1:2" x14ac:dyDescent="0.2">
      <c r="A2016" s="11">
        <v>3608</v>
      </c>
      <c r="B2016" s="9">
        <v>27</v>
      </c>
    </row>
    <row r="2017" spans="1:2" x14ac:dyDescent="0.2">
      <c r="A2017" s="11">
        <v>3609</v>
      </c>
      <c r="B2017" s="9">
        <v>21</v>
      </c>
    </row>
    <row r="2018" spans="1:2" x14ac:dyDescent="0.2">
      <c r="A2018" s="11">
        <v>3610</v>
      </c>
      <c r="B2018" s="9">
        <v>31</v>
      </c>
    </row>
    <row r="2019" spans="1:2" x14ac:dyDescent="0.2">
      <c r="A2019" s="11">
        <v>3611</v>
      </c>
      <c r="B2019" s="9">
        <v>51</v>
      </c>
    </row>
    <row r="2020" spans="1:2" x14ac:dyDescent="0.2">
      <c r="A2020" s="11">
        <v>3612</v>
      </c>
      <c r="B2020" s="9">
        <v>57</v>
      </c>
    </row>
    <row r="2021" spans="1:2" x14ac:dyDescent="0.2">
      <c r="A2021" s="11">
        <v>3613</v>
      </c>
      <c r="B2021" s="9">
        <v>20</v>
      </c>
    </row>
    <row r="2022" spans="1:2" x14ac:dyDescent="0.2">
      <c r="A2022" s="11">
        <v>3614</v>
      </c>
      <c r="B2022" s="9">
        <v>71</v>
      </c>
    </row>
    <row r="2023" spans="1:2" x14ac:dyDescent="0.2">
      <c r="A2023" s="11">
        <v>3615</v>
      </c>
      <c r="B2023" s="9">
        <v>72</v>
      </c>
    </row>
    <row r="2024" spans="1:2" x14ac:dyDescent="0.2">
      <c r="A2024" s="11">
        <v>3616</v>
      </c>
      <c r="B2024" s="9">
        <v>45</v>
      </c>
    </row>
    <row r="2025" spans="1:2" x14ac:dyDescent="0.2">
      <c r="A2025" s="11">
        <v>3617</v>
      </c>
      <c r="B2025" s="9">
        <v>51</v>
      </c>
    </row>
    <row r="2026" spans="1:2" x14ac:dyDescent="0.2">
      <c r="A2026" s="11">
        <v>3618</v>
      </c>
      <c r="B2026" s="9">
        <v>56</v>
      </c>
    </row>
    <row r="2027" spans="1:2" x14ac:dyDescent="0.2">
      <c r="A2027" s="11">
        <v>3619</v>
      </c>
      <c r="B2027" s="9">
        <v>17</v>
      </c>
    </row>
    <row r="2028" spans="1:2" x14ac:dyDescent="0.2">
      <c r="A2028" s="11">
        <v>3620</v>
      </c>
      <c r="B2028" s="9">
        <v>197</v>
      </c>
    </row>
    <row r="2029" spans="1:2" x14ac:dyDescent="0.2">
      <c r="A2029" s="11">
        <v>3621</v>
      </c>
      <c r="B2029" s="9">
        <v>70</v>
      </c>
    </row>
    <row r="2030" spans="1:2" x14ac:dyDescent="0.2">
      <c r="A2030" s="11">
        <v>3622</v>
      </c>
      <c r="B2030" s="9">
        <v>21</v>
      </c>
    </row>
    <row r="2031" spans="1:2" x14ac:dyDescent="0.2">
      <c r="A2031" s="11">
        <v>3623</v>
      </c>
      <c r="B2031" s="9">
        <v>34</v>
      </c>
    </row>
    <row r="2032" spans="1:2" x14ac:dyDescent="0.2">
      <c r="A2032" s="11">
        <v>3624</v>
      </c>
      <c r="B2032" s="9">
        <v>39</v>
      </c>
    </row>
    <row r="2033" spans="1:2" x14ac:dyDescent="0.2">
      <c r="A2033" s="11">
        <v>3625</v>
      </c>
      <c r="B2033" s="9">
        <v>78</v>
      </c>
    </row>
    <row r="2034" spans="1:2" x14ac:dyDescent="0.2">
      <c r="A2034" s="11">
        <v>3626</v>
      </c>
      <c r="B2034" s="9">
        <v>48</v>
      </c>
    </row>
    <row r="2035" spans="1:2" x14ac:dyDescent="0.2">
      <c r="A2035" s="11">
        <v>3627</v>
      </c>
      <c r="B2035" s="9">
        <v>29</v>
      </c>
    </row>
    <row r="2036" spans="1:2" x14ac:dyDescent="0.2">
      <c r="A2036" s="11">
        <v>3648</v>
      </c>
      <c r="B2036" s="9">
        <v>73</v>
      </c>
    </row>
    <row r="2037" spans="1:2" x14ac:dyDescent="0.2">
      <c r="A2037" s="11">
        <v>3649</v>
      </c>
      <c r="B2037" s="9">
        <v>8</v>
      </c>
    </row>
    <row r="2038" spans="1:2" x14ac:dyDescent="0.2">
      <c r="A2038" s="11">
        <v>3650</v>
      </c>
      <c r="B2038" s="9">
        <v>17</v>
      </c>
    </row>
    <row r="2039" spans="1:2" x14ac:dyDescent="0.2">
      <c r="A2039" s="11">
        <v>3651</v>
      </c>
      <c r="B2039" s="9">
        <v>9</v>
      </c>
    </row>
    <row r="2040" spans="1:2" x14ac:dyDescent="0.2">
      <c r="A2040" s="11">
        <v>3652</v>
      </c>
      <c r="B2040" s="9">
        <v>17</v>
      </c>
    </row>
    <row r="2041" spans="1:2" x14ac:dyDescent="0.2">
      <c r="A2041" s="11">
        <v>3653</v>
      </c>
      <c r="B2041" s="9">
        <v>33</v>
      </c>
    </row>
    <row r="2042" spans="1:2" x14ac:dyDescent="0.2">
      <c r="A2042" s="11">
        <v>3654</v>
      </c>
      <c r="B2042" s="9">
        <v>38</v>
      </c>
    </row>
    <row r="2043" spans="1:2" x14ac:dyDescent="0.2">
      <c r="A2043" s="11">
        <v>3655</v>
      </c>
      <c r="B2043" s="9">
        <v>79</v>
      </c>
    </row>
    <row r="2044" spans="1:2" x14ac:dyDescent="0.2">
      <c r="A2044" s="11">
        <v>3656</v>
      </c>
      <c r="B2044" s="9">
        <v>46</v>
      </c>
    </row>
    <row r="2045" spans="1:2" x14ac:dyDescent="0.2">
      <c r="A2045" s="11">
        <v>3657</v>
      </c>
      <c r="B2045" s="9">
        <v>20</v>
      </c>
    </row>
    <row r="2046" spans="1:2" x14ac:dyDescent="0.2">
      <c r="A2046" s="11">
        <v>3658</v>
      </c>
      <c r="B2046" s="9">
        <v>20</v>
      </c>
    </row>
    <row r="2047" spans="1:2" x14ac:dyDescent="0.2">
      <c r="A2047" s="11">
        <v>3659</v>
      </c>
      <c r="B2047" s="9">
        <v>13</v>
      </c>
    </row>
    <row r="2048" spans="1:2" x14ac:dyDescent="0.2">
      <c r="A2048" s="11">
        <v>3660</v>
      </c>
      <c r="B2048" s="9">
        <v>22</v>
      </c>
    </row>
    <row r="2049" spans="1:2" x14ac:dyDescent="0.2">
      <c r="A2049" s="11">
        <v>3661</v>
      </c>
      <c r="B2049" s="9">
        <v>36</v>
      </c>
    </row>
    <row r="2050" spans="1:2" x14ac:dyDescent="0.2">
      <c r="A2050" s="11">
        <v>3662</v>
      </c>
      <c r="B2050" s="9">
        <v>40</v>
      </c>
    </row>
    <row r="2051" spans="1:2" x14ac:dyDescent="0.2">
      <c r="A2051" s="11">
        <v>3663</v>
      </c>
      <c r="B2051" s="9">
        <v>9</v>
      </c>
    </row>
    <row r="2052" spans="1:2" x14ac:dyDescent="0.2">
      <c r="A2052" s="11">
        <v>3664</v>
      </c>
      <c r="B2052" s="9">
        <v>19</v>
      </c>
    </row>
    <row r="2053" spans="1:2" x14ac:dyDescent="0.2">
      <c r="A2053" s="11">
        <v>3665</v>
      </c>
      <c r="B2053" s="9">
        <v>14</v>
      </c>
    </row>
    <row r="2054" spans="1:2" x14ac:dyDescent="0.2">
      <c r="A2054" s="11">
        <v>3666</v>
      </c>
      <c r="B2054" s="9">
        <v>38</v>
      </c>
    </row>
    <row r="2055" spans="1:2" x14ac:dyDescent="0.2">
      <c r="A2055" s="11">
        <v>3667</v>
      </c>
      <c r="B2055" s="9">
        <v>58</v>
      </c>
    </row>
    <row r="2056" spans="1:2" x14ac:dyDescent="0.2">
      <c r="A2056" s="11">
        <v>3668</v>
      </c>
      <c r="B2056" s="9">
        <v>28</v>
      </c>
    </row>
    <row r="2057" spans="1:2" x14ac:dyDescent="0.2">
      <c r="A2057" s="11">
        <v>3669</v>
      </c>
      <c r="B2057" s="9">
        <v>17</v>
      </c>
    </row>
    <row r="2058" spans="1:2" x14ac:dyDescent="0.2">
      <c r="A2058" s="11">
        <v>3670</v>
      </c>
      <c r="B2058" s="9">
        <v>12</v>
      </c>
    </row>
    <row r="2059" spans="1:2" x14ac:dyDescent="0.2">
      <c r="A2059" s="11">
        <v>3671</v>
      </c>
      <c r="B2059" s="9">
        <v>40</v>
      </c>
    </row>
    <row r="2060" spans="1:2" x14ac:dyDescent="0.2">
      <c r="A2060" s="11">
        <v>3672</v>
      </c>
      <c r="B2060" s="9">
        <v>57</v>
      </c>
    </row>
    <row r="2061" spans="1:2" x14ac:dyDescent="0.2">
      <c r="A2061" s="11">
        <v>3673</v>
      </c>
      <c r="B2061" s="9">
        <v>114</v>
      </c>
    </row>
    <row r="2062" spans="1:2" x14ac:dyDescent="0.2">
      <c r="A2062" s="11">
        <v>3674</v>
      </c>
      <c r="B2062" s="9">
        <v>31</v>
      </c>
    </row>
    <row r="2063" spans="1:2" x14ac:dyDescent="0.2">
      <c r="A2063" s="11">
        <v>3675</v>
      </c>
      <c r="B2063" s="9">
        <v>3</v>
      </c>
    </row>
    <row r="2064" spans="1:2" x14ac:dyDescent="0.2">
      <c r="A2064" s="11">
        <v>3676</v>
      </c>
      <c r="B2064" s="9">
        <v>16</v>
      </c>
    </row>
    <row r="2065" spans="1:2" x14ac:dyDescent="0.2">
      <c r="A2065" s="11">
        <v>3677</v>
      </c>
      <c r="B2065" s="9">
        <v>199</v>
      </c>
    </row>
    <row r="2066" spans="1:2" x14ac:dyDescent="0.2">
      <c r="A2066" s="11">
        <v>3678</v>
      </c>
      <c r="B2066" s="9">
        <v>31</v>
      </c>
    </row>
    <row r="2067" spans="1:2" x14ac:dyDescent="0.2">
      <c r="A2067" s="11">
        <v>3679</v>
      </c>
      <c r="B2067" s="9">
        <v>30</v>
      </c>
    </row>
    <row r="2068" spans="1:2" x14ac:dyDescent="0.2">
      <c r="A2068" s="11">
        <v>3680</v>
      </c>
      <c r="B2068" s="9">
        <v>34</v>
      </c>
    </row>
    <row r="2069" spans="1:2" x14ac:dyDescent="0.2">
      <c r="A2069" s="11">
        <v>3681</v>
      </c>
      <c r="B2069" s="9">
        <v>18</v>
      </c>
    </row>
    <row r="2070" spans="1:2" x14ac:dyDescent="0.2">
      <c r="A2070" s="11">
        <v>3682</v>
      </c>
      <c r="B2070" s="9">
        <v>67</v>
      </c>
    </row>
    <row r="2071" spans="1:2" x14ac:dyDescent="0.2">
      <c r="A2071" s="11">
        <v>3683</v>
      </c>
      <c r="B2071" s="9">
        <v>66</v>
      </c>
    </row>
    <row r="2072" spans="1:2" x14ac:dyDescent="0.2">
      <c r="A2072" s="11">
        <v>3684</v>
      </c>
      <c r="B2072" s="9">
        <v>23</v>
      </c>
    </row>
    <row r="2073" spans="1:2" x14ac:dyDescent="0.2">
      <c r="A2073" s="11">
        <v>3685</v>
      </c>
      <c r="B2073" s="9">
        <v>126</v>
      </c>
    </row>
    <row r="2074" spans="1:2" x14ac:dyDescent="0.2">
      <c r="A2074" s="11">
        <v>3686</v>
      </c>
      <c r="B2074" s="9">
        <v>6</v>
      </c>
    </row>
    <row r="2075" spans="1:2" x14ac:dyDescent="0.2">
      <c r="A2075" s="11">
        <v>3687</v>
      </c>
      <c r="B2075" s="9">
        <v>25</v>
      </c>
    </row>
    <row r="2076" spans="1:2" x14ac:dyDescent="0.2">
      <c r="A2076" s="11">
        <v>3688</v>
      </c>
      <c r="B2076" s="9">
        <v>39</v>
      </c>
    </row>
    <row r="2077" spans="1:2" x14ac:dyDescent="0.2">
      <c r="A2077" s="11">
        <v>3689</v>
      </c>
      <c r="B2077" s="9">
        <v>62</v>
      </c>
    </row>
    <row r="2078" spans="1:2" x14ac:dyDescent="0.2">
      <c r="A2078" s="11">
        <v>3690</v>
      </c>
      <c r="B2078" s="9">
        <v>31</v>
      </c>
    </row>
    <row r="2079" spans="1:2" x14ac:dyDescent="0.2">
      <c r="A2079" s="11">
        <v>3691</v>
      </c>
      <c r="B2079" s="9">
        <v>274</v>
      </c>
    </row>
    <row r="2080" spans="1:2" x14ac:dyDescent="0.2">
      <c r="A2080" s="11">
        <v>3692</v>
      </c>
      <c r="B2080" s="9">
        <v>17</v>
      </c>
    </row>
    <row r="2081" spans="1:2" x14ac:dyDescent="0.2">
      <c r="A2081" s="11">
        <v>3693</v>
      </c>
      <c r="B2081" s="9">
        <v>14</v>
      </c>
    </row>
    <row r="2082" spans="1:2" x14ac:dyDescent="0.2">
      <c r="A2082" s="11">
        <v>3694</v>
      </c>
      <c r="B2082" s="9">
        <v>60</v>
      </c>
    </row>
    <row r="2083" spans="1:2" x14ac:dyDescent="0.2">
      <c r="A2083" s="11">
        <v>3695</v>
      </c>
      <c r="B2083" s="9">
        <v>33</v>
      </c>
    </row>
    <row r="2084" spans="1:2" x14ac:dyDescent="0.2">
      <c r="A2084" s="11">
        <v>3696</v>
      </c>
      <c r="B2084" s="9">
        <v>78</v>
      </c>
    </row>
    <row r="2085" spans="1:2" x14ac:dyDescent="0.2">
      <c r="A2085" s="11">
        <v>3697</v>
      </c>
      <c r="B2085" s="9">
        <v>30</v>
      </c>
    </row>
    <row r="2086" spans="1:2" x14ac:dyDescent="0.2">
      <c r="A2086" s="11">
        <v>3698</v>
      </c>
      <c r="B2086" s="9">
        <v>136</v>
      </c>
    </row>
    <row r="2087" spans="1:2" x14ac:dyDescent="0.2">
      <c r="A2087" s="11">
        <v>3699</v>
      </c>
      <c r="B2087" s="9">
        <v>40</v>
      </c>
    </row>
    <row r="2088" spans="1:2" x14ac:dyDescent="0.2">
      <c r="A2088" s="11">
        <v>3700</v>
      </c>
      <c r="B2088" s="9">
        <v>18</v>
      </c>
    </row>
    <row r="2089" spans="1:2" x14ac:dyDescent="0.2">
      <c r="A2089" s="11">
        <v>3701</v>
      </c>
      <c r="B2089" s="9">
        <v>39</v>
      </c>
    </row>
    <row r="2090" spans="1:2" x14ac:dyDescent="0.2">
      <c r="A2090" s="11">
        <v>3702</v>
      </c>
      <c r="B2090" s="9">
        <v>21</v>
      </c>
    </row>
    <row r="2091" spans="1:2" x14ac:dyDescent="0.2">
      <c r="A2091" s="11">
        <v>3703</v>
      </c>
      <c r="B2091" s="9">
        <v>30</v>
      </c>
    </row>
    <row r="2092" spans="1:2" x14ac:dyDescent="0.2">
      <c r="A2092" s="11">
        <v>3704</v>
      </c>
      <c r="B2092" s="9">
        <v>27</v>
      </c>
    </row>
    <row r="2093" spans="1:2" x14ac:dyDescent="0.2">
      <c r="A2093" s="11">
        <v>3705</v>
      </c>
      <c r="B2093" s="9">
        <v>35</v>
      </c>
    </row>
    <row r="2094" spans="1:2" x14ac:dyDescent="0.2">
      <c r="A2094" s="11">
        <v>3706</v>
      </c>
      <c r="B2094" s="9">
        <v>13</v>
      </c>
    </row>
    <row r="2095" spans="1:2" x14ac:dyDescent="0.2">
      <c r="A2095" s="11">
        <v>3707</v>
      </c>
      <c r="B2095" s="9">
        <v>23</v>
      </c>
    </row>
    <row r="2096" spans="1:2" x14ac:dyDescent="0.2">
      <c r="A2096" s="11">
        <v>3708</v>
      </c>
      <c r="B2096" s="9">
        <v>39</v>
      </c>
    </row>
    <row r="2097" spans="1:2" x14ac:dyDescent="0.2">
      <c r="A2097" s="11">
        <v>3709</v>
      </c>
      <c r="B2097" s="9">
        <v>35</v>
      </c>
    </row>
    <row r="2098" spans="1:2" x14ac:dyDescent="0.2">
      <c r="A2098" s="11">
        <v>3710</v>
      </c>
      <c r="B2098" s="9">
        <v>27</v>
      </c>
    </row>
    <row r="2099" spans="1:2" x14ac:dyDescent="0.2">
      <c r="A2099" s="11">
        <v>3711</v>
      </c>
      <c r="B2099" s="9">
        <v>21</v>
      </c>
    </row>
    <row r="2100" spans="1:2" x14ac:dyDescent="0.2">
      <c r="A2100" s="11">
        <v>3712</v>
      </c>
      <c r="B2100" s="9">
        <v>104</v>
      </c>
    </row>
    <row r="2101" spans="1:2" x14ac:dyDescent="0.2">
      <c r="A2101" s="11">
        <v>3713</v>
      </c>
      <c r="B2101" s="9">
        <v>19</v>
      </c>
    </row>
    <row r="2102" spans="1:2" x14ac:dyDescent="0.2">
      <c r="A2102" s="11">
        <v>3714</v>
      </c>
      <c r="B2102" s="9">
        <v>97</v>
      </c>
    </row>
    <row r="2103" spans="1:2" x14ac:dyDescent="0.2">
      <c r="A2103" s="11">
        <v>3715</v>
      </c>
      <c r="B2103" s="9">
        <v>27</v>
      </c>
    </row>
    <row r="2104" spans="1:2" x14ac:dyDescent="0.2">
      <c r="A2104" s="11">
        <v>3716</v>
      </c>
      <c r="B2104" s="9">
        <v>24</v>
      </c>
    </row>
    <row r="2105" spans="1:2" x14ac:dyDescent="0.2">
      <c r="A2105" s="11">
        <v>3717</v>
      </c>
      <c r="B2105" s="9">
        <v>13</v>
      </c>
    </row>
    <row r="2106" spans="1:2" x14ac:dyDescent="0.2">
      <c r="A2106" s="11">
        <v>3718</v>
      </c>
      <c r="B2106" s="9">
        <v>46</v>
      </c>
    </row>
    <row r="2107" spans="1:2" x14ac:dyDescent="0.2">
      <c r="A2107" s="11">
        <v>3719</v>
      </c>
      <c r="B2107" s="9">
        <v>4</v>
      </c>
    </row>
    <row r="2108" spans="1:2" x14ac:dyDescent="0.2">
      <c r="A2108" s="11">
        <v>3720</v>
      </c>
      <c r="B2108" s="9">
        <v>40</v>
      </c>
    </row>
    <row r="2109" spans="1:2" x14ac:dyDescent="0.2">
      <c r="A2109" s="11">
        <v>3721</v>
      </c>
      <c r="B2109" s="9">
        <v>44</v>
      </c>
    </row>
    <row r="2110" spans="1:2" x14ac:dyDescent="0.2">
      <c r="A2110" s="11">
        <v>3722</v>
      </c>
      <c r="B2110" s="9">
        <v>35</v>
      </c>
    </row>
    <row r="2111" spans="1:2" x14ac:dyDescent="0.2">
      <c r="A2111" s="11">
        <v>3723</v>
      </c>
      <c r="B2111" s="9">
        <v>63</v>
      </c>
    </row>
    <row r="2112" spans="1:2" x14ac:dyDescent="0.2">
      <c r="A2112" s="11">
        <v>3724</v>
      </c>
      <c r="B2112" s="9">
        <v>89</v>
      </c>
    </row>
    <row r="2113" spans="1:2" x14ac:dyDescent="0.2">
      <c r="A2113" s="11">
        <v>3725</v>
      </c>
      <c r="B2113" s="9">
        <v>15</v>
      </c>
    </row>
    <row r="2114" spans="1:2" x14ac:dyDescent="0.2">
      <c r="A2114" s="11">
        <v>3726</v>
      </c>
      <c r="B2114" s="9">
        <v>46</v>
      </c>
    </row>
    <row r="2115" spans="1:2" x14ac:dyDescent="0.2">
      <c r="A2115" s="11">
        <v>3727</v>
      </c>
      <c r="B2115" s="9">
        <v>33</v>
      </c>
    </row>
    <row r="2116" spans="1:2" x14ac:dyDescent="0.2">
      <c r="A2116" s="11">
        <v>3748</v>
      </c>
      <c r="B2116" s="9">
        <v>52</v>
      </c>
    </row>
    <row r="2117" spans="1:2" x14ac:dyDescent="0.2">
      <c r="A2117" s="11">
        <v>3749</v>
      </c>
      <c r="B2117" s="9">
        <v>7</v>
      </c>
    </row>
    <row r="2118" spans="1:2" x14ac:dyDescent="0.2">
      <c r="A2118" s="11">
        <v>3750</v>
      </c>
      <c r="B2118" s="9">
        <v>28</v>
      </c>
    </row>
    <row r="2119" spans="1:2" x14ac:dyDescent="0.2">
      <c r="A2119" s="11">
        <v>3751</v>
      </c>
      <c r="B2119" s="9">
        <v>11</v>
      </c>
    </row>
    <row r="2120" spans="1:2" x14ac:dyDescent="0.2">
      <c r="A2120" s="11">
        <v>3752</v>
      </c>
      <c r="B2120" s="9">
        <v>15</v>
      </c>
    </row>
    <row r="2121" spans="1:2" x14ac:dyDescent="0.2">
      <c r="A2121" s="11">
        <v>3753</v>
      </c>
      <c r="B2121" s="9">
        <v>30</v>
      </c>
    </row>
    <row r="2122" spans="1:2" x14ac:dyDescent="0.2">
      <c r="A2122" s="11">
        <v>3754</v>
      </c>
      <c r="B2122" s="9">
        <v>27</v>
      </c>
    </row>
    <row r="2123" spans="1:2" x14ac:dyDescent="0.2">
      <c r="A2123" s="11">
        <v>3755</v>
      </c>
      <c r="B2123" s="9">
        <v>28</v>
      </c>
    </row>
    <row r="2124" spans="1:2" x14ac:dyDescent="0.2">
      <c r="A2124" s="11">
        <v>3756</v>
      </c>
      <c r="B2124" s="9">
        <v>17</v>
      </c>
    </row>
    <row r="2125" spans="1:2" x14ac:dyDescent="0.2">
      <c r="A2125" s="11">
        <v>3757</v>
      </c>
      <c r="B2125" s="9">
        <v>50</v>
      </c>
    </row>
    <row r="2126" spans="1:2" x14ac:dyDescent="0.2">
      <c r="A2126" s="11">
        <v>3758</v>
      </c>
      <c r="B2126" s="9">
        <v>26</v>
      </c>
    </row>
    <row r="2127" spans="1:2" x14ac:dyDescent="0.2">
      <c r="A2127" s="11">
        <v>3759</v>
      </c>
      <c r="B2127" s="9">
        <v>88</v>
      </c>
    </row>
    <row r="2128" spans="1:2" x14ac:dyDescent="0.2">
      <c r="A2128" s="11">
        <v>3760</v>
      </c>
      <c r="B2128" s="9">
        <v>91</v>
      </c>
    </row>
    <row r="2129" spans="1:2" x14ac:dyDescent="0.2">
      <c r="A2129" s="11">
        <v>3761</v>
      </c>
      <c r="B2129" s="9">
        <v>3</v>
      </c>
    </row>
    <row r="2130" spans="1:2" x14ac:dyDescent="0.2">
      <c r="A2130" s="11">
        <v>3762</v>
      </c>
      <c r="B2130" s="9">
        <v>28</v>
      </c>
    </row>
    <row r="2131" spans="1:2" x14ac:dyDescent="0.2">
      <c r="A2131" s="11">
        <v>3763</v>
      </c>
      <c r="B2131" s="9">
        <v>77</v>
      </c>
    </row>
    <row r="2132" spans="1:2" x14ac:dyDescent="0.2">
      <c r="A2132" s="11">
        <v>3764</v>
      </c>
      <c r="B2132" s="9">
        <v>27</v>
      </c>
    </row>
    <row r="2133" spans="1:2" x14ac:dyDescent="0.2">
      <c r="A2133" s="11">
        <v>3765</v>
      </c>
      <c r="B2133" s="9">
        <v>107</v>
      </c>
    </row>
    <row r="2134" spans="1:2" x14ac:dyDescent="0.2">
      <c r="A2134" s="11">
        <v>3766</v>
      </c>
      <c r="B2134" s="9">
        <v>96</v>
      </c>
    </row>
    <row r="2135" spans="1:2" x14ac:dyDescent="0.2">
      <c r="A2135" s="11">
        <v>3767</v>
      </c>
      <c r="B2135" s="9">
        <v>56</v>
      </c>
    </row>
    <row r="2136" spans="1:2" x14ac:dyDescent="0.2">
      <c r="A2136" s="11">
        <v>3768</v>
      </c>
      <c r="B2136" s="9">
        <v>58</v>
      </c>
    </row>
    <row r="2137" spans="1:2" x14ac:dyDescent="0.2">
      <c r="A2137" s="11">
        <v>3769</v>
      </c>
      <c r="B2137" s="9">
        <v>15</v>
      </c>
    </row>
    <row r="2138" spans="1:2" x14ac:dyDescent="0.2">
      <c r="A2138" s="11">
        <v>3770</v>
      </c>
      <c r="B2138" s="9">
        <v>20</v>
      </c>
    </row>
    <row r="2139" spans="1:2" x14ac:dyDescent="0.2">
      <c r="A2139" s="11">
        <v>3771</v>
      </c>
      <c r="B2139" s="9">
        <v>38</v>
      </c>
    </row>
    <row r="2140" spans="1:2" x14ac:dyDescent="0.2">
      <c r="A2140" s="11">
        <v>3772</v>
      </c>
      <c r="B2140" s="9">
        <v>33</v>
      </c>
    </row>
    <row r="2141" spans="1:2" x14ac:dyDescent="0.2">
      <c r="A2141" s="11">
        <v>3773</v>
      </c>
      <c r="B2141" s="9">
        <v>57</v>
      </c>
    </row>
    <row r="2142" spans="1:2" x14ac:dyDescent="0.2">
      <c r="A2142" s="11">
        <v>3774</v>
      </c>
      <c r="B2142" s="9">
        <v>25</v>
      </c>
    </row>
    <row r="2143" spans="1:2" x14ac:dyDescent="0.2">
      <c r="A2143" s="11">
        <v>3775</v>
      </c>
      <c r="B2143" s="9">
        <v>14</v>
      </c>
    </row>
    <row r="2144" spans="1:2" x14ac:dyDescent="0.2">
      <c r="A2144" s="11">
        <v>3776</v>
      </c>
      <c r="B2144" s="9">
        <v>94</v>
      </c>
    </row>
    <row r="2145" spans="1:2" x14ac:dyDescent="0.2">
      <c r="A2145" s="11">
        <v>3777</v>
      </c>
      <c r="B2145" s="9">
        <v>59</v>
      </c>
    </row>
    <row r="2146" spans="1:2" x14ac:dyDescent="0.2">
      <c r="A2146" s="11">
        <v>3778</v>
      </c>
      <c r="B2146" s="9">
        <v>36</v>
      </c>
    </row>
    <row r="2147" spans="1:2" x14ac:dyDescent="0.2">
      <c r="A2147" s="11">
        <v>3779</v>
      </c>
      <c r="B2147" s="9">
        <v>115</v>
      </c>
    </row>
    <row r="2148" spans="1:2" x14ac:dyDescent="0.2">
      <c r="A2148" s="11">
        <v>3780</v>
      </c>
      <c r="B2148" s="9">
        <v>30</v>
      </c>
    </row>
    <row r="2149" spans="1:2" x14ac:dyDescent="0.2">
      <c r="A2149" s="11">
        <v>3781</v>
      </c>
      <c r="B2149" s="9">
        <v>52</v>
      </c>
    </row>
    <row r="2150" spans="1:2" x14ac:dyDescent="0.2">
      <c r="A2150" s="11">
        <v>3782</v>
      </c>
      <c r="B2150" s="9">
        <v>27</v>
      </c>
    </row>
    <row r="2151" spans="1:2" x14ac:dyDescent="0.2">
      <c r="A2151" s="11">
        <v>3783</v>
      </c>
      <c r="B2151" s="9">
        <v>24</v>
      </c>
    </row>
    <row r="2152" spans="1:2" x14ac:dyDescent="0.2">
      <c r="A2152" s="11">
        <v>3784</v>
      </c>
      <c r="B2152" s="9">
        <v>10</v>
      </c>
    </row>
    <row r="2153" spans="1:2" x14ac:dyDescent="0.2">
      <c r="A2153" s="11">
        <v>3785</v>
      </c>
      <c r="B2153" s="9">
        <v>30</v>
      </c>
    </row>
    <row r="2154" spans="1:2" x14ac:dyDescent="0.2">
      <c r="A2154" s="11">
        <v>3786</v>
      </c>
      <c r="B2154" s="9">
        <v>71</v>
      </c>
    </row>
    <row r="2155" spans="1:2" x14ac:dyDescent="0.2">
      <c r="A2155" s="11">
        <v>3787</v>
      </c>
      <c r="B2155" s="9">
        <v>10</v>
      </c>
    </row>
    <row r="2156" spans="1:2" x14ac:dyDescent="0.2">
      <c r="A2156" s="11">
        <v>3808</v>
      </c>
      <c r="B2156" s="9">
        <v>24</v>
      </c>
    </row>
    <row r="2157" spans="1:2" x14ac:dyDescent="0.2">
      <c r="A2157" s="11">
        <v>3809</v>
      </c>
      <c r="B2157" s="9">
        <v>38</v>
      </c>
    </row>
    <row r="2158" spans="1:2" x14ac:dyDescent="0.2">
      <c r="A2158" s="11">
        <v>3810</v>
      </c>
      <c r="B2158" s="9">
        <v>26</v>
      </c>
    </row>
    <row r="2159" spans="1:2" x14ac:dyDescent="0.2">
      <c r="A2159" s="11">
        <v>3811</v>
      </c>
      <c r="B2159" s="9">
        <v>19</v>
      </c>
    </row>
    <row r="2160" spans="1:2" x14ac:dyDescent="0.2">
      <c r="A2160" s="11">
        <v>3812</v>
      </c>
      <c r="B2160" s="9">
        <v>11</v>
      </c>
    </row>
    <row r="2161" spans="1:2" x14ac:dyDescent="0.2">
      <c r="A2161" s="11">
        <v>3813</v>
      </c>
      <c r="B2161" s="9">
        <v>27</v>
      </c>
    </row>
    <row r="2162" spans="1:2" x14ac:dyDescent="0.2">
      <c r="A2162" s="11">
        <v>3814</v>
      </c>
      <c r="B2162" s="9">
        <v>34</v>
      </c>
    </row>
    <row r="2163" spans="1:2" x14ac:dyDescent="0.2">
      <c r="A2163" s="11">
        <v>3815</v>
      </c>
      <c r="B2163" s="9">
        <v>20</v>
      </c>
    </row>
    <row r="2164" spans="1:2" x14ac:dyDescent="0.2">
      <c r="A2164" s="11">
        <v>3816</v>
      </c>
      <c r="B2164" s="9">
        <v>37</v>
      </c>
    </row>
    <row r="2165" spans="1:2" x14ac:dyDescent="0.2">
      <c r="A2165" s="11">
        <v>3817</v>
      </c>
      <c r="B2165" s="9">
        <v>20</v>
      </c>
    </row>
    <row r="2166" spans="1:2" x14ac:dyDescent="0.2">
      <c r="A2166" s="11">
        <v>3818</v>
      </c>
      <c r="B2166" s="9">
        <v>10</v>
      </c>
    </row>
    <row r="2167" spans="1:2" x14ac:dyDescent="0.2">
      <c r="A2167" s="11">
        <v>3819</v>
      </c>
      <c r="B2167" s="9">
        <v>26</v>
      </c>
    </row>
    <row r="2168" spans="1:2" x14ac:dyDescent="0.2">
      <c r="A2168" s="11">
        <v>3820</v>
      </c>
      <c r="B2168" s="9">
        <v>20</v>
      </c>
    </row>
    <row r="2169" spans="1:2" x14ac:dyDescent="0.2">
      <c r="A2169" s="11">
        <v>3821</v>
      </c>
      <c r="B2169" s="9">
        <v>46</v>
      </c>
    </row>
    <row r="2170" spans="1:2" x14ac:dyDescent="0.2">
      <c r="A2170" s="11">
        <v>3822</v>
      </c>
      <c r="B2170" s="9">
        <v>76</v>
      </c>
    </row>
    <row r="2171" spans="1:2" x14ac:dyDescent="0.2">
      <c r="A2171" s="11">
        <v>3823</v>
      </c>
      <c r="B2171" s="9">
        <v>41</v>
      </c>
    </row>
    <row r="2172" spans="1:2" x14ac:dyDescent="0.2">
      <c r="A2172" s="11">
        <v>3824</v>
      </c>
      <c r="B2172" s="9">
        <v>7</v>
      </c>
    </row>
    <row r="2173" spans="1:2" x14ac:dyDescent="0.2">
      <c r="A2173" s="11">
        <v>3825</v>
      </c>
      <c r="B2173" s="9">
        <v>49</v>
      </c>
    </row>
    <row r="2174" spans="1:2" x14ac:dyDescent="0.2">
      <c r="A2174" s="11">
        <v>3826</v>
      </c>
      <c r="B2174" s="9">
        <v>26</v>
      </c>
    </row>
    <row r="2175" spans="1:2" x14ac:dyDescent="0.2">
      <c r="A2175" s="11">
        <v>3827</v>
      </c>
      <c r="B2175" s="9">
        <v>65</v>
      </c>
    </row>
    <row r="2176" spans="1:2" x14ac:dyDescent="0.2">
      <c r="A2176" s="11">
        <v>3828</v>
      </c>
      <c r="B2176" s="9">
        <v>28</v>
      </c>
    </row>
    <row r="2177" spans="1:2" x14ac:dyDescent="0.2">
      <c r="A2177" s="11">
        <v>3829</v>
      </c>
      <c r="B2177" s="9">
        <v>8</v>
      </c>
    </row>
    <row r="2178" spans="1:2" x14ac:dyDescent="0.2">
      <c r="A2178" s="11">
        <v>3830</v>
      </c>
      <c r="B2178" s="9">
        <v>3</v>
      </c>
    </row>
    <row r="2179" spans="1:2" x14ac:dyDescent="0.2">
      <c r="A2179" s="11">
        <v>3831</v>
      </c>
      <c r="B2179" s="9">
        <v>9</v>
      </c>
    </row>
    <row r="2180" spans="1:2" x14ac:dyDescent="0.2">
      <c r="A2180" s="11">
        <v>3832</v>
      </c>
      <c r="B2180" s="9">
        <v>9</v>
      </c>
    </row>
    <row r="2181" spans="1:2" x14ac:dyDescent="0.2">
      <c r="A2181" s="11">
        <v>3833</v>
      </c>
      <c r="B2181" s="9">
        <v>20</v>
      </c>
    </row>
    <row r="2182" spans="1:2" x14ac:dyDescent="0.2">
      <c r="A2182" s="11">
        <v>3834</v>
      </c>
      <c r="B2182" s="9">
        <v>57</v>
      </c>
    </row>
    <row r="2183" spans="1:2" x14ac:dyDescent="0.2">
      <c r="A2183" s="11">
        <v>3835</v>
      </c>
      <c r="B2183" s="9">
        <v>8</v>
      </c>
    </row>
    <row r="2184" spans="1:2" x14ac:dyDescent="0.2">
      <c r="A2184" s="11">
        <v>3836</v>
      </c>
      <c r="B2184" s="9">
        <v>14</v>
      </c>
    </row>
    <row r="2185" spans="1:2" x14ac:dyDescent="0.2">
      <c r="A2185" s="11">
        <v>3837</v>
      </c>
      <c r="B2185" s="9">
        <v>17</v>
      </c>
    </row>
    <row r="2186" spans="1:2" x14ac:dyDescent="0.2">
      <c r="A2186" s="11">
        <v>3838</v>
      </c>
      <c r="B2186" s="9">
        <v>100</v>
      </c>
    </row>
    <row r="2187" spans="1:2" x14ac:dyDescent="0.2">
      <c r="A2187" s="11">
        <v>3839</v>
      </c>
      <c r="B2187" s="9">
        <v>32</v>
      </c>
    </row>
    <row r="2188" spans="1:2" x14ac:dyDescent="0.2">
      <c r="A2188" s="11">
        <v>3840</v>
      </c>
      <c r="B2188" s="9">
        <v>3</v>
      </c>
    </row>
    <row r="2189" spans="1:2" x14ac:dyDescent="0.2">
      <c r="A2189" s="11" t="s">
        <v>8361</v>
      </c>
      <c r="B2189" s="9">
        <v>424819</v>
      </c>
    </row>
    <row r="1048576" spans="2:2" x14ac:dyDescent="0.2">
      <c r="B1048576">
        <f>AVERAGE(B4:B1048575)</f>
        <v>388.67246111619397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Pivot Table and Chart</vt:lpstr>
      <vt:lpstr>Sub-Cat Pivot Table and Chart</vt:lpstr>
      <vt:lpstr>State by Month Created</vt:lpstr>
      <vt:lpstr>Bounus</vt:lpstr>
      <vt:lpstr>Bounus_stat_analysis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2021-06-15T18:10:20Z</dcterms:modified>
</cp:coreProperties>
</file>