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IPB UNIVERSITY\PERKULIAHAN\Semester 4\Metode Numerik\Tugas Kuliah\Tugas UAS\"/>
    </mc:Choice>
  </mc:AlternateContent>
  <xr:revisionPtr revIDLastSave="0" documentId="13_ncr:1_{D6D21712-B6B0-40D9-AAFA-414D62A696C5}" xr6:coauthVersionLast="47" xr6:coauthVersionMax="47" xr10:uidLastSave="{00000000-0000-0000-0000-000000000000}"/>
  <bookViews>
    <workbookView xWindow="-110" yWindow="-110" windowWidth="19420" windowHeight="10300" tabRatio="815" activeTab="3" xr2:uid="{F8F5D5D5-1CB8-4E98-A79F-0E6BB95E9C69}"/>
  </bookViews>
  <sheets>
    <sheet name="Nomor 8-Newton" sheetId="1" r:id="rId1"/>
    <sheet name="Nomor 8-Secant" sheetId="2" r:id="rId2"/>
    <sheet name="Nomor 10-Newton" sheetId="3" r:id="rId3"/>
    <sheet name="Nomor 10-Seca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3" i="4"/>
  <c r="E4" i="4"/>
  <c r="E5" i="4"/>
  <c r="E6" i="4"/>
  <c r="E7" i="4"/>
  <c r="E2" i="4"/>
  <c r="E3" i="3"/>
  <c r="E4" i="3"/>
  <c r="E5" i="3"/>
  <c r="E2" i="3"/>
  <c r="E3" i="2"/>
  <c r="E4" i="2"/>
  <c r="E5" i="2"/>
  <c r="E6" i="2"/>
  <c r="E7" i="2"/>
  <c r="E8" i="2"/>
  <c r="E2" i="2"/>
  <c r="E3" i="1"/>
  <c r="E4" i="1"/>
  <c r="E5" i="1"/>
  <c r="E6" i="1"/>
  <c r="E7" i="1"/>
  <c r="E2" i="1"/>
  <c r="F3" i="3"/>
  <c r="F4" i="3"/>
  <c r="F5" i="3"/>
  <c r="F6" i="3"/>
  <c r="F3" i="4"/>
  <c r="F4" i="4"/>
  <c r="F5" i="4"/>
  <c r="F6" i="4"/>
  <c r="F7" i="4"/>
  <c r="F3" i="2"/>
  <c r="F4" i="2"/>
  <c r="F5" i="2"/>
  <c r="F6" i="2"/>
  <c r="F7" i="2"/>
  <c r="F8" i="2"/>
  <c r="B8" i="4"/>
  <c r="C8" i="4"/>
  <c r="D8" i="4"/>
  <c r="B5" i="4"/>
  <c r="D3" i="4"/>
  <c r="D4" i="4"/>
  <c r="D5" i="4"/>
  <c r="C3" i="4"/>
  <c r="C5" i="4"/>
  <c r="F2" i="4"/>
  <c r="D3" i="3"/>
  <c r="D2" i="3"/>
  <c r="D2" i="4"/>
  <c r="C2" i="4"/>
  <c r="C3" i="3"/>
  <c r="C2" i="3"/>
  <c r="B4" i="4"/>
  <c r="C4" i="4" s="1"/>
  <c r="B4" i="2"/>
  <c r="B4" i="3"/>
  <c r="C4" i="3" s="1"/>
  <c r="F2" i="2"/>
  <c r="D3" i="2"/>
  <c r="D4" i="2"/>
  <c r="D5" i="2"/>
  <c r="D6" i="2"/>
  <c r="D7" i="2"/>
  <c r="D8" i="2"/>
  <c r="D9" i="2"/>
  <c r="C3" i="2"/>
  <c r="D2" i="2"/>
  <c r="C2" i="2"/>
  <c r="F2" i="3"/>
  <c r="D3" i="1"/>
  <c r="C3" i="1"/>
  <c r="B4" i="1" s="1"/>
  <c r="F2" i="1"/>
  <c r="D2" i="1"/>
  <c r="C2" i="1"/>
  <c r="C4" i="1" l="1"/>
  <c r="F4" i="1" s="1"/>
  <c r="F3" i="1"/>
  <c r="B6" i="4"/>
  <c r="D4" i="3"/>
  <c r="B5" i="3"/>
  <c r="C4" i="2"/>
  <c r="B5" i="2" s="1"/>
  <c r="C5" i="2" s="1"/>
  <c r="D4" i="1"/>
  <c r="B5" i="1" s="1"/>
  <c r="D5" i="1" l="1"/>
  <c r="C6" i="4"/>
  <c r="D6" i="4"/>
  <c r="D5" i="3"/>
  <c r="C5" i="3"/>
  <c r="B6" i="2"/>
  <c r="C6" i="2" s="1"/>
  <c r="C5" i="1"/>
  <c r="B6" i="1" l="1"/>
  <c r="F5" i="1"/>
  <c r="B7" i="4"/>
  <c r="B6" i="3"/>
  <c r="C6" i="1"/>
  <c r="F6" i="1" l="1"/>
  <c r="D6" i="1"/>
  <c r="B7" i="1" s="1"/>
  <c r="C7" i="4"/>
  <c r="D7" i="4"/>
  <c r="C6" i="3"/>
  <c r="D6" i="3"/>
  <c r="D7" i="1" l="1"/>
  <c r="C7" i="1"/>
  <c r="F7" i="1" s="1"/>
  <c r="B7" i="3"/>
  <c r="B7" i="2"/>
  <c r="C7" i="2" s="1"/>
  <c r="B8" i="1" l="1"/>
  <c r="D7" i="3"/>
  <c r="C7" i="3"/>
  <c r="C8" i="1" l="1"/>
  <c r="D8" i="1"/>
  <c r="B8" i="2"/>
  <c r="C8" i="2" s="1"/>
  <c r="B9" i="2" l="1"/>
  <c r="C9" i="2" s="1"/>
</calcChain>
</file>

<file path=xl/sharedStrings.xml><?xml version="1.0" encoding="utf-8"?>
<sst xmlns="http://schemas.openxmlformats.org/spreadsheetml/2006/main" count="28" uniqueCount="10">
  <si>
    <t>p(k)</t>
  </si>
  <si>
    <t>k</t>
  </si>
  <si>
    <t>|p(k+1)-p(k)|</t>
  </si>
  <si>
    <t>|f(p(k))|</t>
  </si>
  <si>
    <t>f(p(k))</t>
  </si>
  <si>
    <t>f'(p(k))</t>
  </si>
  <si>
    <t>Dengan metode Newton-Raphson, 
didapat akar hampiran dari fungsi f(x) = x^2 - 2x - 1 dengan p0 = 2,6 dan p1 = 2,5 adalah 2,414213562. Iterasi yang dibutuhkan sebanyak 5 kali.</t>
  </si>
  <si>
    <t>Dengan metode Secant, 
didapat akar hampiran dari fungsi f(x) = x^2 - 2x - 1 dengan p0 = 2,6 dan p1 = 2,5 adalah 2,414213562. Iterasi yang dibutuhkan sebanyak 6 kali.</t>
  </si>
  <si>
    <t xml:space="preserve">Dengan metode Newton-Raphson, 
didapat akar hampiran dari fungsi f(x) = x^3 - x + 2 dengan p0 = -1,5 dan p1 = -1,52 adalah -1,521379707 Iterasi yang dibutuhkan sebanyak 4 kali. </t>
  </si>
  <si>
    <t xml:space="preserve">Dengan metode Secant, 
didapat akar hampiran dari fungsi f(x) = x^3 - x + 2 dengan p0 = -1,5 dan p1 = -1,52 adalah -1,521379707 Iterasi yang dibutuhkan sebanyak 5 kali.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</si>
</sst>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3356-3AA8-4F5D-89A5-B1476C589F09}">
  <dimension ref="A1:L8"/>
  <sheetViews>
    <sheetView zoomScale="90" zoomScaleNormal="90" workbookViewId="0">
      <selection activeCell="H2" sqref="H2:L5"/>
    </sheetView>
  </sheetViews>
  <sheetFormatPr defaultRowHeight="14.5" x14ac:dyDescent="0.35"/>
  <cols>
    <col min="1" max="1" width="5.6328125" customWidth="1"/>
    <col min="2" max="2" width="14.6328125" customWidth="1"/>
    <col min="3" max="4" width="10.6328125" customWidth="1"/>
    <col min="5" max="5" width="12" bestFit="1" customWidth="1"/>
    <col min="6" max="6" width="10.7265625" customWidth="1"/>
  </cols>
  <sheetData>
    <row r="1" spans="1:12" x14ac:dyDescent="0.35">
      <c r="A1" s="2" t="s">
        <v>1</v>
      </c>
      <c r="B1" s="2" t="s">
        <v>0</v>
      </c>
      <c r="C1" s="2" t="s">
        <v>4</v>
      </c>
      <c r="D1" s="2" t="s">
        <v>5</v>
      </c>
      <c r="E1" s="2" t="s">
        <v>2</v>
      </c>
      <c r="F1" s="2" t="s">
        <v>3</v>
      </c>
    </row>
    <row r="2" spans="1:12" ht="14.5" customHeight="1" x14ac:dyDescent="0.35">
      <c r="A2">
        <v>0</v>
      </c>
      <c r="B2">
        <v>2.6</v>
      </c>
      <c r="C2">
        <f>B2^2-2*B2-1</f>
        <v>0.5600000000000005</v>
      </c>
      <c r="D2">
        <f>2*B2-2</f>
        <v>3.2</v>
      </c>
      <c r="E2" s="1">
        <f>ABS(B3-B2)</f>
        <v>0.10000000000000009</v>
      </c>
      <c r="F2">
        <f>ABS(C2)</f>
        <v>0.5600000000000005</v>
      </c>
      <c r="H2" s="4" t="s">
        <v>6</v>
      </c>
      <c r="I2" s="4"/>
      <c r="J2" s="4"/>
      <c r="K2" s="4"/>
      <c r="L2" s="4"/>
    </row>
    <row r="3" spans="1:12" x14ac:dyDescent="0.35">
      <c r="A3">
        <v>1</v>
      </c>
      <c r="B3">
        <v>2.5</v>
      </c>
      <c r="C3">
        <f t="shared" ref="C3:C7" si="0">B3^2-2*B3-1</f>
        <v>0.25</v>
      </c>
      <c r="D3">
        <f t="shared" ref="D3:D8" si="1">2*B3-2</f>
        <v>3</v>
      </c>
      <c r="E3" s="1">
        <f t="shared" ref="E3:E7" si="2">ABS(B4-B3)</f>
        <v>8.3333333333333481E-2</v>
      </c>
      <c r="F3">
        <f t="shared" ref="F3:F7" si="3">ABS(C3)</f>
        <v>0.25</v>
      </c>
      <c r="H3" s="4"/>
      <c r="I3" s="4"/>
      <c r="J3" s="4"/>
      <c r="K3" s="4"/>
      <c r="L3" s="4"/>
    </row>
    <row r="4" spans="1:12" x14ac:dyDescent="0.35">
      <c r="A4">
        <v>2</v>
      </c>
      <c r="B4">
        <f>B3-(C3/D3)</f>
        <v>2.4166666666666665</v>
      </c>
      <c r="C4">
        <f t="shared" si="0"/>
        <v>6.9444444444437536E-3</v>
      </c>
      <c r="D4">
        <f t="shared" si="1"/>
        <v>2.833333333333333</v>
      </c>
      <c r="E4" s="1">
        <f t="shared" si="2"/>
        <v>2.4509803921564099E-3</v>
      </c>
      <c r="F4">
        <f t="shared" si="3"/>
        <v>6.9444444444437536E-3</v>
      </c>
      <c r="H4" s="4"/>
      <c r="I4" s="4"/>
      <c r="J4" s="4"/>
      <c r="K4" s="4"/>
      <c r="L4" s="4"/>
    </row>
    <row r="5" spans="1:12" x14ac:dyDescent="0.35">
      <c r="A5">
        <v>3</v>
      </c>
      <c r="B5">
        <f t="shared" ref="B5:B7" si="4">B4-(C4/D4)</f>
        <v>2.4142156862745101</v>
      </c>
      <c r="C5">
        <f t="shared" si="0"/>
        <v>6.0073048837594456E-6</v>
      </c>
      <c r="D5">
        <f t="shared" si="1"/>
        <v>2.8284313725490202</v>
      </c>
      <c r="E5" s="1">
        <f t="shared" si="2"/>
        <v>2.1238998204609061E-6</v>
      </c>
      <c r="F5">
        <f t="shared" si="3"/>
        <v>6.0073048837594456E-6</v>
      </c>
      <c r="H5" s="4"/>
      <c r="I5" s="4"/>
      <c r="J5" s="4"/>
      <c r="K5" s="4"/>
      <c r="L5" s="4"/>
    </row>
    <row r="6" spans="1:12" x14ac:dyDescent="0.35">
      <c r="A6">
        <v>4</v>
      </c>
      <c r="B6">
        <f t="shared" si="4"/>
        <v>2.4142135623746896</v>
      </c>
      <c r="C6">
        <f t="shared" si="0"/>
        <v>4.5101700152372359E-12</v>
      </c>
      <c r="D6">
        <f t="shared" si="1"/>
        <v>2.8284271247493793</v>
      </c>
      <c r="E6" s="1">
        <f t="shared" si="2"/>
        <v>1.5947243525715749E-12</v>
      </c>
      <c r="F6">
        <f t="shared" si="3"/>
        <v>4.5101700152372359E-12</v>
      </c>
    </row>
    <row r="7" spans="1:12" x14ac:dyDescent="0.35">
      <c r="A7">
        <v>5</v>
      </c>
      <c r="B7">
        <f t="shared" si="4"/>
        <v>2.4142135623730949</v>
      </c>
      <c r="C7">
        <f t="shared" si="0"/>
        <v>0</v>
      </c>
      <c r="D7">
        <f t="shared" si="1"/>
        <v>2.8284271247461898</v>
      </c>
      <c r="E7" s="1">
        <f t="shared" si="2"/>
        <v>0</v>
      </c>
      <c r="F7">
        <f t="shared" si="3"/>
        <v>0</v>
      </c>
    </row>
    <row r="8" spans="1:12" x14ac:dyDescent="0.35">
      <c r="A8">
        <v>6</v>
      </c>
      <c r="B8">
        <f>B7-(C7/D7)</f>
        <v>2.4142135623730949</v>
      </c>
      <c r="C8">
        <f t="shared" ref="C8" si="5">B8^2-2*B8-1</f>
        <v>0</v>
      </c>
      <c r="D8">
        <f t="shared" si="1"/>
        <v>2.8284271247461898</v>
      </c>
      <c r="E8" s="1"/>
    </row>
  </sheetData>
  <mergeCells count="1">
    <mergeCell ref="H2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BF7F-FDBA-426A-A6E9-53E42B6B6D41}">
  <dimension ref="A1:L9"/>
  <sheetViews>
    <sheetView zoomScale="90" zoomScaleNormal="90" workbookViewId="0">
      <selection activeCell="H2" sqref="H2:L5"/>
    </sheetView>
  </sheetViews>
  <sheetFormatPr defaultRowHeight="14.5" x14ac:dyDescent="0.35"/>
  <cols>
    <col min="1" max="1" width="5.6328125" customWidth="1"/>
    <col min="2" max="2" width="14.6328125" customWidth="1"/>
    <col min="3" max="4" width="10.6328125" customWidth="1"/>
    <col min="5" max="5" width="12" bestFit="1" customWidth="1"/>
    <col min="6" max="6" width="10.6328125" customWidth="1"/>
  </cols>
  <sheetData>
    <row r="1" spans="1:12" x14ac:dyDescent="0.35">
      <c r="A1" s="2" t="s">
        <v>1</v>
      </c>
      <c r="B1" s="2" t="s">
        <v>0</v>
      </c>
      <c r="C1" s="2" t="s">
        <v>4</v>
      </c>
      <c r="D1" s="2" t="s">
        <v>5</v>
      </c>
      <c r="E1" s="2" t="s">
        <v>2</v>
      </c>
      <c r="F1" s="2" t="s">
        <v>3</v>
      </c>
    </row>
    <row r="2" spans="1:12" ht="14.5" customHeight="1" x14ac:dyDescent="0.35">
      <c r="A2">
        <v>0</v>
      </c>
      <c r="B2">
        <v>2.6</v>
      </c>
      <c r="C2">
        <f>B2^2-2*B2-1</f>
        <v>0.5600000000000005</v>
      </c>
      <c r="D2">
        <f>2*B2-2</f>
        <v>3.2</v>
      </c>
      <c r="E2" s="1">
        <f>ABS(B3-B2)</f>
        <v>0.10000000000000009</v>
      </c>
      <c r="F2">
        <f>ABS(C2)</f>
        <v>0.5600000000000005</v>
      </c>
      <c r="H2" s="4" t="s">
        <v>7</v>
      </c>
      <c r="I2" s="4"/>
      <c r="J2" s="4"/>
      <c r="K2" s="4"/>
      <c r="L2" s="4"/>
    </row>
    <row r="3" spans="1:12" x14ac:dyDescent="0.35">
      <c r="A3">
        <v>1</v>
      </c>
      <c r="B3">
        <v>2.5</v>
      </c>
      <c r="C3">
        <f t="shared" ref="C3:C9" si="0">B3^2-2*B3-1</f>
        <v>0.25</v>
      </c>
      <c r="D3">
        <f t="shared" ref="D3:D9" si="1">2*B3-2</f>
        <v>3</v>
      </c>
      <c r="E3" s="1">
        <f t="shared" ref="E3:E8" si="2">ABS(B4-B3)</f>
        <v>8.0645161290322509E-2</v>
      </c>
      <c r="F3">
        <f t="shared" ref="F3:F8" si="3">ABS(C3)</f>
        <v>0.25</v>
      </c>
      <c r="H3" s="4"/>
      <c r="I3" s="4"/>
      <c r="J3" s="4"/>
      <c r="K3" s="4"/>
      <c r="L3" s="4"/>
    </row>
    <row r="4" spans="1:12" x14ac:dyDescent="0.35">
      <c r="A4">
        <v>2</v>
      </c>
      <c r="B4">
        <f>B3-(C3*(B3-B2)/(C3-C2))</f>
        <v>2.4193548387096775</v>
      </c>
      <c r="C4">
        <f t="shared" si="0"/>
        <v>1.4568158168574818E-2</v>
      </c>
      <c r="D4">
        <f t="shared" si="1"/>
        <v>2.838709677419355</v>
      </c>
      <c r="E4" s="1">
        <f t="shared" si="2"/>
        <v>4.9901978256996493E-3</v>
      </c>
      <c r="F4">
        <f t="shared" si="3"/>
        <v>1.4568158168574818E-2</v>
      </c>
      <c r="H4" s="4"/>
      <c r="I4" s="4"/>
      <c r="J4" s="4"/>
      <c r="K4" s="4"/>
      <c r="L4" s="4"/>
    </row>
    <row r="5" spans="1:12" x14ac:dyDescent="0.35">
      <c r="A5">
        <v>3</v>
      </c>
      <c r="B5">
        <f t="shared" ref="B5:B9" si="4">B4-(C4*(B4-B3)/(C4-C3))</f>
        <v>2.4143646408839778</v>
      </c>
      <c r="C5">
        <f t="shared" si="0"/>
        <v>4.2733738286404588E-4</v>
      </c>
      <c r="D5">
        <f t="shared" si="1"/>
        <v>2.8287292817679557</v>
      </c>
      <c r="E5" s="1">
        <f t="shared" si="2"/>
        <v>1.5080440599035683E-4</v>
      </c>
      <c r="F5">
        <f t="shared" si="3"/>
        <v>4.2733738286404588E-4</v>
      </c>
      <c r="H5" s="4"/>
      <c r="I5" s="4"/>
      <c r="J5" s="4"/>
      <c r="K5" s="4"/>
      <c r="L5" s="4"/>
    </row>
    <row r="6" spans="1:12" x14ac:dyDescent="0.35">
      <c r="A6">
        <v>4</v>
      </c>
      <c r="B6">
        <f t="shared" si="4"/>
        <v>2.4142138364779875</v>
      </c>
      <c r="C6">
        <f t="shared" si="0"/>
        <v>7.7528578756869138E-7</v>
      </c>
      <c r="D6">
        <f t="shared" si="1"/>
        <v>2.828427672955975</v>
      </c>
      <c r="E6" s="1">
        <f t="shared" si="2"/>
        <v>2.7409025182834057E-7</v>
      </c>
      <c r="F6">
        <f t="shared" si="3"/>
        <v>7.7528578756869138E-7</v>
      </c>
    </row>
    <row r="7" spans="1:12" x14ac:dyDescent="0.35">
      <c r="A7">
        <v>5</v>
      </c>
      <c r="B7">
        <f t="shared" si="4"/>
        <v>2.4142135623877357</v>
      </c>
      <c r="C7">
        <f t="shared" si="0"/>
        <v>4.1409542461678939E-11</v>
      </c>
      <c r="D7">
        <f t="shared" si="1"/>
        <v>2.8284271247754713</v>
      </c>
      <c r="E7" s="1">
        <f t="shared" si="2"/>
        <v>1.4640288981127014E-11</v>
      </c>
      <c r="F7">
        <f t="shared" si="3"/>
        <v>4.1409542461678939E-11</v>
      </c>
    </row>
    <row r="8" spans="1:12" x14ac:dyDescent="0.35">
      <c r="A8">
        <v>6</v>
      </c>
      <c r="B8">
        <f t="shared" si="4"/>
        <v>2.4142135623730954</v>
      </c>
      <c r="C8">
        <f t="shared" si="0"/>
        <v>0</v>
      </c>
      <c r="D8">
        <f t="shared" si="1"/>
        <v>2.8284271247461907</v>
      </c>
      <c r="E8" s="1">
        <f t="shared" si="2"/>
        <v>0</v>
      </c>
      <c r="F8">
        <f t="shared" si="3"/>
        <v>0</v>
      </c>
    </row>
    <row r="9" spans="1:12" x14ac:dyDescent="0.35">
      <c r="A9">
        <v>7</v>
      </c>
      <c r="B9">
        <f t="shared" si="4"/>
        <v>2.4142135623730954</v>
      </c>
      <c r="C9">
        <f t="shared" si="0"/>
        <v>0</v>
      </c>
      <c r="D9">
        <f t="shared" si="1"/>
        <v>2.8284271247461907</v>
      </c>
      <c r="E9" s="1"/>
    </row>
  </sheetData>
  <mergeCells count="1">
    <mergeCell ref="H2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A8F-C820-434F-BB84-98A20BCE0165}">
  <dimension ref="A1:L7"/>
  <sheetViews>
    <sheetView zoomScale="90" zoomScaleNormal="90" workbookViewId="0">
      <selection activeCell="H2" sqref="H2:L5"/>
    </sheetView>
  </sheetViews>
  <sheetFormatPr defaultRowHeight="14.5" x14ac:dyDescent="0.35"/>
  <cols>
    <col min="1" max="1" width="5.6328125" customWidth="1"/>
    <col min="2" max="2" width="14.6328125" customWidth="1"/>
    <col min="3" max="4" width="10.6328125" customWidth="1"/>
    <col min="5" max="5" width="12" bestFit="1" customWidth="1"/>
    <col min="6" max="6" width="10.6328125" customWidth="1"/>
  </cols>
  <sheetData>
    <row r="1" spans="1:12" x14ac:dyDescent="0.35">
      <c r="A1" s="2" t="s">
        <v>1</v>
      </c>
      <c r="B1" s="2" t="s">
        <v>0</v>
      </c>
      <c r="C1" s="2" t="s">
        <v>4</v>
      </c>
      <c r="D1" s="2" t="s">
        <v>5</v>
      </c>
      <c r="E1" s="2" t="s">
        <v>2</v>
      </c>
      <c r="F1" s="2" t="s">
        <v>3</v>
      </c>
    </row>
    <row r="2" spans="1:12" x14ac:dyDescent="0.35">
      <c r="A2">
        <v>0</v>
      </c>
      <c r="B2">
        <v>-1.5</v>
      </c>
      <c r="C2">
        <f>B2^3-B2+2</f>
        <v>0.125</v>
      </c>
      <c r="D2">
        <f>3*B2^2-1</f>
        <v>5.75</v>
      </c>
      <c r="E2" s="1">
        <f>ABS(B3-B2)</f>
        <v>2.0000000000000018E-2</v>
      </c>
      <c r="F2">
        <f>ABS(C2)</f>
        <v>0.125</v>
      </c>
      <c r="H2" s="4" t="s">
        <v>8</v>
      </c>
      <c r="I2" s="4"/>
      <c r="J2" s="4"/>
      <c r="K2" s="4"/>
      <c r="L2" s="4"/>
    </row>
    <row r="3" spans="1:12" x14ac:dyDescent="0.35">
      <c r="A3">
        <v>1</v>
      </c>
      <c r="B3">
        <v>-1.52</v>
      </c>
      <c r="C3">
        <f t="shared" ref="C3:C7" si="0">B3^3-B3+2</f>
        <v>8.191999999999755E-3</v>
      </c>
      <c r="D3">
        <f t="shared" ref="D3:D7" si="1">3*B3^2-1</f>
        <v>5.9312000000000005</v>
      </c>
      <c r="E3" s="1">
        <f t="shared" ref="E3:E6" si="2">ABS(B4-B3)</f>
        <v>1.3811707580253518E-3</v>
      </c>
      <c r="F3">
        <f t="shared" ref="F3:F6" si="3">ABS(C3)</f>
        <v>8.191999999999755E-3</v>
      </c>
      <c r="H3" s="4"/>
      <c r="I3" s="4"/>
      <c r="J3" s="4"/>
      <c r="K3" s="4"/>
      <c r="L3" s="4"/>
    </row>
    <row r="4" spans="1:12" x14ac:dyDescent="0.35">
      <c r="A4">
        <v>2</v>
      </c>
      <c r="B4">
        <f>B3-(C3/D3)</f>
        <v>-1.5213811707580254</v>
      </c>
      <c r="C4">
        <f t="shared" si="0"/>
        <v>-8.701439708769243E-6</v>
      </c>
      <c r="D4">
        <f t="shared" si="1"/>
        <v>5.9438020002111793</v>
      </c>
      <c r="E4" s="1">
        <f t="shared" si="2"/>
        <v>1.4639518119974326E-6</v>
      </c>
      <c r="F4">
        <f t="shared" si="3"/>
        <v>8.701439708769243E-6</v>
      </c>
      <c r="H4" s="4"/>
      <c r="I4" s="4"/>
      <c r="J4" s="4"/>
      <c r="K4" s="4"/>
      <c r="L4" s="4"/>
    </row>
    <row r="5" spans="1:12" x14ac:dyDescent="0.35">
      <c r="A5">
        <v>3</v>
      </c>
      <c r="B5">
        <f t="shared" ref="B5:B7" si="4">B4-(C4/D4)</f>
        <v>-1.5213797068062134</v>
      </c>
      <c r="C5">
        <f t="shared" si="0"/>
        <v>-9.7823971145771793E-12</v>
      </c>
      <c r="D5">
        <f t="shared" si="1"/>
        <v>5.9437886368452784</v>
      </c>
      <c r="E5" s="1">
        <f t="shared" si="2"/>
        <v>1.6457946117043321E-12</v>
      </c>
      <c r="F5">
        <f t="shared" si="3"/>
        <v>9.7823971145771793E-12</v>
      </c>
      <c r="H5" s="4"/>
      <c r="I5" s="4"/>
      <c r="J5" s="4"/>
      <c r="K5" s="4"/>
      <c r="L5" s="4"/>
    </row>
    <row r="6" spans="1:12" x14ac:dyDescent="0.35">
      <c r="A6">
        <v>4</v>
      </c>
      <c r="B6">
        <f t="shared" si="4"/>
        <v>-1.5213797068045676</v>
      </c>
      <c r="C6">
        <f t="shared" si="0"/>
        <v>0</v>
      </c>
      <c r="D6">
        <f t="shared" si="1"/>
        <v>5.9437886368302557</v>
      </c>
      <c r="E6" s="1">
        <f>ABS(B7-B6)</f>
        <v>0</v>
      </c>
      <c r="F6">
        <f t="shared" si="3"/>
        <v>0</v>
      </c>
    </row>
    <row r="7" spans="1:12" x14ac:dyDescent="0.35">
      <c r="A7">
        <v>5</v>
      </c>
      <c r="B7" s="3">
        <f t="shared" si="4"/>
        <v>-1.5213797068045676</v>
      </c>
      <c r="C7">
        <f t="shared" si="0"/>
        <v>0</v>
      </c>
      <c r="D7">
        <f t="shared" si="1"/>
        <v>5.9437886368302557</v>
      </c>
      <c r="E7" s="1"/>
    </row>
  </sheetData>
  <mergeCells count="1">
    <mergeCell ref="H2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2AB5-2762-4282-9076-D2FD3EBDFEA9}">
  <dimension ref="A1:L8"/>
  <sheetViews>
    <sheetView tabSelected="1" zoomScale="90" zoomScaleNormal="90" workbookViewId="0">
      <selection activeCell="H2" sqref="H2:L5"/>
    </sheetView>
  </sheetViews>
  <sheetFormatPr defaultRowHeight="14.5" x14ac:dyDescent="0.35"/>
  <cols>
    <col min="1" max="1" width="5.6328125" customWidth="1"/>
    <col min="2" max="2" width="14.6328125" customWidth="1"/>
    <col min="3" max="4" width="10.6328125" customWidth="1"/>
    <col min="5" max="5" width="12" bestFit="1" customWidth="1"/>
    <col min="6" max="6" width="10.7265625" customWidth="1"/>
  </cols>
  <sheetData>
    <row r="1" spans="1:12" x14ac:dyDescent="0.35">
      <c r="A1" s="2" t="s">
        <v>1</v>
      </c>
      <c r="B1" s="2" t="s">
        <v>0</v>
      </c>
      <c r="C1" s="2" t="s">
        <v>4</v>
      </c>
      <c r="D1" s="2" t="s">
        <v>5</v>
      </c>
      <c r="E1" s="2" t="s">
        <v>2</v>
      </c>
      <c r="F1" s="2" t="s">
        <v>3</v>
      </c>
    </row>
    <row r="2" spans="1:12" ht="14.5" customHeight="1" x14ac:dyDescent="0.35">
      <c r="A2">
        <v>0</v>
      </c>
      <c r="B2">
        <v>-1.5</v>
      </c>
      <c r="C2">
        <f>B2^3-B2+2</f>
        <v>0.125</v>
      </c>
      <c r="D2">
        <f>3*B2^2-1</f>
        <v>5.75</v>
      </c>
      <c r="E2" s="1">
        <f>ABS(B3-B2)</f>
        <v>2.0000000000000018E-2</v>
      </c>
      <c r="F2">
        <f>ABS(C2)</f>
        <v>0.125</v>
      </c>
      <c r="H2" s="4" t="s">
        <v>9</v>
      </c>
      <c r="I2" s="4"/>
      <c r="J2" s="4"/>
      <c r="K2" s="4"/>
      <c r="L2" s="4"/>
    </row>
    <row r="3" spans="1:12" x14ac:dyDescent="0.35">
      <c r="A3">
        <v>1</v>
      </c>
      <c r="B3">
        <v>-1.52</v>
      </c>
      <c r="C3">
        <f t="shared" ref="C3:C8" si="0">B3^3-B3+2</f>
        <v>8.191999999999755E-3</v>
      </c>
      <c r="D3">
        <f t="shared" ref="D3:D8" si="1">3*B3^2-1</f>
        <v>5.9312000000000005</v>
      </c>
      <c r="E3" s="1">
        <f t="shared" ref="E3:E7" si="2">ABS(B4-B3)</f>
        <v>1.4026436545442333E-3</v>
      </c>
      <c r="F3">
        <f t="shared" ref="F3:F7" si="3">ABS(C3)</f>
        <v>8.191999999999755E-3</v>
      </c>
      <c r="H3" s="4"/>
      <c r="I3" s="4"/>
      <c r="J3" s="4"/>
      <c r="K3" s="4"/>
      <c r="L3" s="4"/>
    </row>
    <row r="4" spans="1:12" x14ac:dyDescent="0.35">
      <c r="A4">
        <v>2</v>
      </c>
      <c r="B4">
        <f>B3-(C3*(B3-B2)/(C3-C2))</f>
        <v>-1.5214026436545443</v>
      </c>
      <c r="C4">
        <f t="shared" si="0"/>
        <v>-1.3633418945779852E-4</v>
      </c>
      <c r="D4">
        <f t="shared" si="1"/>
        <v>5.9439980123571079</v>
      </c>
      <c r="E4" s="1">
        <f t="shared" si="2"/>
        <v>2.2961168631097095E-5</v>
      </c>
      <c r="F4">
        <f t="shared" si="3"/>
        <v>1.3633418945779852E-4</v>
      </c>
      <c r="H4" s="4"/>
      <c r="I4" s="4"/>
      <c r="J4" s="4"/>
      <c r="K4" s="4"/>
      <c r="L4" s="4"/>
    </row>
    <row r="5" spans="1:12" x14ac:dyDescent="0.35">
      <c r="A5">
        <v>3</v>
      </c>
      <c r="B5">
        <f t="shared" ref="B5:B8" si="4">B4-(C4*(B4-B3)/(C4-C3))</f>
        <v>-1.5213796824859132</v>
      </c>
      <c r="C5">
        <f t="shared" si="0"/>
        <v>1.445449386849873E-7</v>
      </c>
      <c r="D5">
        <f t="shared" si="1"/>
        <v>5.9437884148428139</v>
      </c>
      <c r="E5" s="1">
        <f t="shared" si="2"/>
        <v>2.4318226099495632E-8</v>
      </c>
      <c r="F5">
        <f t="shared" si="3"/>
        <v>1.445449386849873E-7</v>
      </c>
      <c r="H5" s="4"/>
      <c r="I5" s="4"/>
      <c r="J5" s="4"/>
      <c r="K5" s="4"/>
      <c r="L5" s="4"/>
    </row>
    <row r="6" spans="1:12" x14ac:dyDescent="0.35">
      <c r="A6">
        <v>4</v>
      </c>
      <c r="B6">
        <f t="shared" si="4"/>
        <v>-1.5213797068041393</v>
      </c>
      <c r="C6">
        <f t="shared" si="0"/>
        <v>2.545963440070409E-12</v>
      </c>
      <c r="D6">
        <f t="shared" si="1"/>
        <v>5.943788636826346</v>
      </c>
      <c r="E6" s="1">
        <f t="shared" si="2"/>
        <v>4.2832404290038539E-13</v>
      </c>
      <c r="F6">
        <f t="shared" si="3"/>
        <v>2.545963440070409E-12</v>
      </c>
    </row>
    <row r="7" spans="1:12" x14ac:dyDescent="0.35">
      <c r="A7">
        <v>5</v>
      </c>
      <c r="B7">
        <f t="shared" si="4"/>
        <v>-1.5213797068045676</v>
      </c>
      <c r="C7">
        <f t="shared" si="0"/>
        <v>0</v>
      </c>
      <c r="D7">
        <f t="shared" si="1"/>
        <v>5.9437886368302557</v>
      </c>
      <c r="E7" s="1">
        <f t="shared" si="2"/>
        <v>0</v>
      </c>
      <c r="F7">
        <f t="shared" si="3"/>
        <v>0</v>
      </c>
    </row>
    <row r="8" spans="1:12" x14ac:dyDescent="0.35">
      <c r="A8">
        <v>6</v>
      </c>
      <c r="B8">
        <f t="shared" si="4"/>
        <v>-1.5213797068045676</v>
      </c>
      <c r="C8">
        <f t="shared" si="0"/>
        <v>0</v>
      </c>
      <c r="D8">
        <f t="shared" si="1"/>
        <v>5.9437886368302557</v>
      </c>
      <c r="E8" s="1"/>
    </row>
  </sheetData>
  <mergeCells count="1">
    <mergeCell ref="H2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Nomor 8-Newton</vt:lpstr>
      <vt:lpstr>Nomor 8-Secant</vt:lpstr>
      <vt:lpstr>Nomor 10-Newton</vt:lpstr>
      <vt:lpstr>Nomor 10-Secant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 Julianto</dc:creator>
  <cp:lastModifiedBy>Antonius Wijaya</cp:lastModifiedBy>
  <dcterms:created xsi:type="dcterms:W3CDTF">2024-04-02T01:06:21Z</dcterms:created>
  <dcterms:modified xsi:type="dcterms:W3CDTF">2024-04-02T05:39:49Z</dcterms:modified>
</cp:coreProperties>
</file>