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57826D06-FA0F-4997-B043-52F5DA2EADBA}" xr6:coauthVersionLast="40" xr6:coauthVersionMax="40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F8" i="1"/>
  <c r="F7" i="1"/>
  <c r="E22" i="1" l="1"/>
  <c r="F21" i="1"/>
  <c r="F19" i="1"/>
  <c r="B18" i="1"/>
  <c r="F15" i="1"/>
  <c r="D14" i="1"/>
  <c r="D18" i="1" s="1"/>
  <c r="E18" i="1" s="1"/>
  <c r="B14" i="1"/>
  <c r="F13" i="1"/>
  <c r="D13" i="1"/>
  <c r="D17" i="1" s="1"/>
  <c r="B12" i="1"/>
  <c r="F12" i="1" s="1"/>
  <c r="F11" i="1"/>
  <c r="D11" i="1"/>
  <c r="E11" i="1" s="1"/>
  <c r="D10" i="1"/>
  <c r="E10" i="1" s="1"/>
  <c r="B10" i="1"/>
  <c r="F18" i="1" s="1"/>
  <c r="F9" i="1"/>
  <c r="D9" i="1"/>
  <c r="E9" i="1" s="1"/>
  <c r="D8" i="1"/>
  <c r="D12" i="1" s="1"/>
  <c r="B8" i="1"/>
  <c r="F14" i="1" s="1"/>
  <c r="E7" i="1"/>
  <c r="F6" i="1"/>
  <c r="E6" i="1"/>
  <c r="B6" i="1"/>
  <c r="F10" i="1" s="1"/>
  <c r="F5" i="1"/>
  <c r="E5" i="1"/>
  <c r="F4" i="1"/>
  <c r="E4" i="1"/>
  <c r="F3" i="1"/>
  <c r="E3" i="1"/>
  <c r="D21" i="1" l="1"/>
  <c r="E21" i="1" s="1"/>
  <c r="E17" i="1"/>
  <c r="E13" i="1"/>
  <c r="E14" i="1"/>
  <c r="D16" i="1"/>
  <c r="E16" i="1" s="1"/>
  <c r="E12" i="1"/>
  <c r="D15" i="1"/>
  <c r="E8" i="1"/>
  <c r="D19" i="1" l="1"/>
  <c r="E19" i="1" s="1"/>
  <c r="E15" i="1"/>
  <c r="D20" i="1"/>
  <c r="E20" i="1" s="1"/>
</calcChain>
</file>

<file path=xl/sharedStrings.xml><?xml version="1.0" encoding="utf-8"?>
<sst xmlns="http://schemas.openxmlformats.org/spreadsheetml/2006/main" count="31" uniqueCount="28">
  <si>
    <t>JS Advanced</t>
  </si>
  <si>
    <t>Certificate</t>
  </si>
  <si>
    <t>Live</t>
  </si>
  <si>
    <t>#</t>
  </si>
  <si>
    <t>Lecture</t>
  </si>
  <si>
    <t>Content</t>
  </si>
  <si>
    <t>Date</t>
  </si>
  <si>
    <t>Weekday</t>
  </si>
  <si>
    <t>Time</t>
  </si>
  <si>
    <t>Week</t>
  </si>
  <si>
    <t>none</t>
  </si>
  <si>
    <t>Course Introduction</t>
  </si>
  <si>
    <t>Advanced Functions</t>
  </si>
  <si>
    <t>First-class function, higher-order function, partial and currying, iife</t>
  </si>
  <si>
    <t>Unit Testing</t>
  </si>
  <si>
    <t>JS Classes</t>
  </si>
  <si>
    <t>Defining classes, structure, unit tests on classes</t>
  </si>
  <si>
    <t>Object Composition</t>
  </si>
  <si>
    <t>Definition, slosures, module revealing patterns, inheritance and prototype</t>
  </si>
  <si>
    <t>jQuery</t>
  </si>
  <si>
    <t>Overview, selectors, DOM manipulations, handling events, jQuery plugins</t>
  </si>
  <si>
    <t>DOM Manipulations</t>
  </si>
  <si>
    <t>Advanced DOM manipulation, event handling</t>
  </si>
  <si>
    <t>Exam Prep</t>
  </si>
  <si>
    <t>Workshop: Landing Page</t>
  </si>
  <si>
    <t>Exam</t>
  </si>
  <si>
    <t>09:00-15:00</t>
  </si>
  <si>
    <t>Error handling, exception handling, concepts, mocha and sinon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</si>
</sst>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36"/>
      <color rgb="FF000000"/>
      <name val="Calibri"/>
      <family val="2"/>
      <charset val="1"/>
    </font>
    <font>
      <sz val="11"/>
      <color rgb="FFFFFFFF"/>
      <name val="Calibri"/>
      <family val="2"/>
      <charset val="204"/>
    </font>
    <font>
      <sz val="11"/>
      <color rgb="FF000000"/>
      <name val="Calibri"/>
      <family val="2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3" fillId="3" borderId="0" applyNumberFormat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1" fillId="0" borderId="0"/>
  </cellStyleXfs>
  <cellXfs count="33">
    <xf numFmtId="0" fontId="0" fillId="0" borderId="0" xfId="0"/>
    <xf numFmtId="0" fontId="1" fillId="0" borderId="0" xfId="4" applyFont="1" applyBorder="1" applyAlignment="1">
      <alignment vertical="center"/>
    </xf>
    <xf numFmtId="0" fontId="1" fillId="0" borderId="0" xfId="4" applyFont="1" applyFill="1" applyBorder="1" applyAlignment="1">
      <alignment vertical="center" wrapText="1"/>
    </xf>
    <xf numFmtId="0" fontId="7" fillId="0" borderId="3" xfId="2" applyFont="1" applyBorder="1" applyAlignment="1">
      <alignment vertical="center"/>
    </xf>
    <xf numFmtId="0" fontId="6" fillId="5" borderId="4" xfId="2" applyFont="1" applyFill="1" applyBorder="1" applyAlignment="1">
      <alignment vertical="center"/>
    </xf>
    <xf numFmtId="0" fontId="6" fillId="5" borderId="0" xfId="2" applyFont="1" applyFill="1" applyBorder="1" applyAlignment="1">
      <alignment vertical="center"/>
    </xf>
    <xf numFmtId="0" fontId="8" fillId="5" borderId="0" xfId="2" applyFont="1" applyFill="1" applyBorder="1" applyAlignment="1">
      <alignment horizontal="left" vertical="center"/>
    </xf>
    <xf numFmtId="0" fontId="1" fillId="0" borderId="5" xfId="2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10" fillId="6" borderId="0" xfId="2" applyFont="1" applyFill="1" applyBorder="1" applyAlignment="1">
      <alignment vertical="center"/>
    </xf>
    <xf numFmtId="0" fontId="10" fillId="0" borderId="0" xfId="2" applyFont="1" applyFill="1" applyBorder="1" applyAlignment="1">
      <alignment vertical="center" wrapText="1"/>
    </xf>
    <xf numFmtId="16" fontId="11" fillId="0" borderId="0" xfId="2" applyNumberFormat="1" applyFont="1" applyBorder="1" applyAlignment="1">
      <alignment horizontal="center" vertical="center"/>
    </xf>
    <xf numFmtId="164" fontId="11" fillId="0" borderId="0" xfId="2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3" fillId="2" borderId="0" xfId="3" applyFont="1" applyBorder="1"/>
    <xf numFmtId="0" fontId="14" fillId="0" borderId="4" xfId="2" applyFont="1" applyBorder="1" applyAlignment="1">
      <alignment horizontal="center" vertical="center"/>
    </xf>
    <xf numFmtId="0" fontId="4" fillId="7" borderId="0" xfId="2" applyFont="1" applyFill="1" applyBorder="1"/>
    <xf numFmtId="0" fontId="4" fillId="0" borderId="0" xfId="2" applyFont="1" applyFill="1" applyBorder="1" applyAlignment="1">
      <alignment wrapText="1"/>
    </xf>
    <xf numFmtId="0" fontId="11" fillId="8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3" fillId="3" borderId="0" xfId="1" applyBorder="1"/>
    <xf numFmtId="0" fontId="14" fillId="0" borderId="6" xfId="2" applyFont="1" applyBorder="1" applyAlignment="1">
      <alignment horizontal="center" vertical="center"/>
    </xf>
    <xf numFmtId="0" fontId="11" fillId="0" borderId="7" xfId="0" applyFont="1" applyFill="1" applyBorder="1" applyAlignment="1">
      <alignment vertical="center"/>
    </xf>
    <xf numFmtId="16" fontId="11" fillId="0" borderId="7" xfId="2" applyNumberFormat="1" applyFont="1" applyBorder="1" applyAlignment="1">
      <alignment horizontal="center" vertical="center"/>
    </xf>
    <xf numFmtId="164" fontId="11" fillId="0" borderId="7" xfId="2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3" fillId="3" borderId="7" xfId="1" applyBorder="1"/>
    <xf numFmtId="0" fontId="1" fillId="0" borderId="5" xfId="2" applyBorder="1" applyAlignment="1">
      <alignment horizontal="center" vertical="center"/>
    </xf>
    <xf numFmtId="0" fontId="1" fillId="0" borderId="8" xfId="2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0" fontId="5" fillId="4" borderId="2" xfId="2" applyFont="1" applyFill="1" applyBorder="1" applyAlignment="1">
      <alignment horizontal="center" vertical="center"/>
    </xf>
    <xf numFmtId="0" fontId="6" fillId="5" borderId="2" xfId="2" applyFont="1" applyFill="1" applyBorder="1" applyAlignment="1">
      <alignment horizontal="center" vertical="center" textRotation="90"/>
    </xf>
    <xf numFmtId="0" fontId="6" fillId="5" borderId="0" xfId="2" applyFont="1" applyFill="1" applyBorder="1" applyAlignment="1">
      <alignment horizontal="center" vertical="center" textRotation="90"/>
    </xf>
  </cellXfs>
  <cellStyles count="5">
    <cellStyle name="Bad" xfId="1" builtinId="27"/>
    <cellStyle name="Good 2" xfId="3" xr:uid="{00000000-0005-0000-0000-000001000000}"/>
    <cellStyle name="Normal" xfId="0" builtinId="0"/>
    <cellStyle name="Normal 2" xfId="2" xr:uid="{00000000-0005-0000-0000-000003000000}"/>
    <cellStyle name="Normal 3" xfId="4" xr:uid="{00000000-0005-0000-0000-000004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ork%20Machine/AppData/Local/Microsoft/Windows/INetCache/Content.MSO/Season%20Jan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S"/>
      <sheetName val="2019 Concept"/>
      <sheetName val="Data"/>
      <sheetName val="2019"/>
      <sheetName val="Projected Students"/>
      <sheetName val="Auditorial Jan 2019"/>
      <sheetName val="Exams"/>
      <sheetName val="Retakes"/>
      <sheetName val="Tech"/>
      <sheetName val="JS Core"/>
      <sheetName val="Front-end"/>
      <sheetName val="C# Fund"/>
      <sheetName val="Java Fund"/>
      <sheetName val="C# DB"/>
      <sheetName val="JS Web"/>
      <sheetName val="Java Web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C7" sqref="C7"/>
    </sheetView>
  </sheetViews>
  <sheetFormatPr defaultRowHeight="14.4" x14ac:dyDescent="0.3"/>
  <cols>
    <col min="1" max="1" width="3.44140625" customWidth="1"/>
    <col min="2" max="2" width="29.88671875" customWidth="1"/>
    <col min="3" max="3" width="41" customWidth="1"/>
    <col min="5" max="5" width="16.5546875" customWidth="1"/>
    <col min="6" max="6" width="12.44140625" customWidth="1"/>
    <col min="7" max="7" width="3.6640625" customWidth="1"/>
    <col min="8" max="8" width="3.88671875" customWidth="1"/>
    <col min="9" max="9" width="5.33203125" customWidth="1"/>
  </cols>
  <sheetData>
    <row r="1" spans="1:9" ht="46.2" x14ac:dyDescent="0.3">
      <c r="A1" s="29" t="s">
        <v>0</v>
      </c>
      <c r="B1" s="30"/>
      <c r="C1" s="30"/>
      <c r="D1" s="30"/>
      <c r="E1" s="30"/>
      <c r="F1" s="30"/>
      <c r="G1" s="31" t="s">
        <v>1</v>
      </c>
      <c r="H1" s="31" t="s">
        <v>2</v>
      </c>
      <c r="I1" s="3"/>
    </row>
    <row r="2" spans="1:9" x14ac:dyDescent="0.3">
      <c r="A2" s="4" t="s">
        <v>3</v>
      </c>
      <c r="B2" s="5" t="s">
        <v>4</v>
      </c>
      <c r="C2" s="5" t="s">
        <v>5</v>
      </c>
      <c r="D2" s="6" t="s">
        <v>6</v>
      </c>
      <c r="E2" s="6" t="s">
        <v>7</v>
      </c>
      <c r="F2" s="6" t="s">
        <v>8</v>
      </c>
      <c r="G2" s="32"/>
      <c r="H2" s="32"/>
      <c r="I2" s="7" t="s">
        <v>9</v>
      </c>
    </row>
    <row r="3" spans="1:9" x14ac:dyDescent="0.3">
      <c r="A3" s="8">
        <v>1</v>
      </c>
      <c r="B3" s="9" t="s">
        <v>10</v>
      </c>
      <c r="C3" s="10"/>
      <c r="D3" s="11">
        <v>43507</v>
      </c>
      <c r="E3" s="12" t="str">
        <f>TEXT(D3, "[$-402]dddd")</f>
        <v>понеделник</v>
      </c>
      <c r="F3" s="13" t="str">
        <f>IF(IFERROR(FIND("Exercise",B3),0)&gt;0,"13:30-17:30","18:00-22:00")</f>
        <v>18:00-22:00</v>
      </c>
      <c r="G3" s="14"/>
      <c r="H3" s="14"/>
      <c r="I3" s="27">
        <v>1</v>
      </c>
    </row>
    <row r="4" spans="1:9" x14ac:dyDescent="0.3">
      <c r="A4" s="8">
        <v>2</v>
      </c>
      <c r="B4" s="1" t="s">
        <v>11</v>
      </c>
      <c r="C4" s="2"/>
      <c r="D4" s="11">
        <v>43508</v>
      </c>
      <c r="E4" s="12" t="str">
        <f t="shared" ref="E4:E22" si="0">TEXT(D4, "[$-402]dddd")</f>
        <v>вторник</v>
      </c>
      <c r="F4" s="13" t="str">
        <f t="shared" ref="F4" si="1">IF(IFERROR(FIND("Exercise",B4),0)&gt;0,"13:30-17:30","18:00-22:00")</f>
        <v>18:00-22:00</v>
      </c>
      <c r="G4" s="14"/>
      <c r="H4" s="14"/>
      <c r="I4" s="27"/>
    </row>
    <row r="5" spans="1:9" ht="34.5" customHeight="1" x14ac:dyDescent="0.3">
      <c r="A5" s="15">
        <v>3</v>
      </c>
      <c r="B5" s="16" t="s">
        <v>12</v>
      </c>
      <c r="C5" s="17" t="s">
        <v>13</v>
      </c>
      <c r="D5" s="11">
        <v>43508</v>
      </c>
      <c r="E5" s="12" t="str">
        <f t="shared" si="0"/>
        <v>вторник</v>
      </c>
      <c r="F5" s="13" t="str">
        <f>IF(IFERROR(FIND("Exercise",B13),0)&gt;0,"13:30-17:30","18:00-22:00")</f>
        <v>18:00-22:00</v>
      </c>
      <c r="G5" s="14"/>
      <c r="H5" s="14"/>
      <c r="I5" s="27"/>
    </row>
    <row r="6" spans="1:9" x14ac:dyDescent="0.3">
      <c r="A6" s="8">
        <v>4</v>
      </c>
      <c r="B6" s="18" t="str">
        <f>CONCATENATE("Exercise: ",B5)</f>
        <v>Exercise: Advanced Functions</v>
      </c>
      <c r="C6" s="19"/>
      <c r="D6" s="11">
        <v>43510</v>
      </c>
      <c r="E6" s="12" t="str">
        <f t="shared" si="0"/>
        <v>четвъртък</v>
      </c>
      <c r="F6" s="13" t="str">
        <f>IF(IFERROR(FIND("Exercise",B14),0)&gt;0,"13:30-17:30","18:00-22:00")</f>
        <v>13:30-17:30</v>
      </c>
      <c r="G6" s="20"/>
      <c r="H6" s="14"/>
      <c r="I6" s="27"/>
    </row>
    <row r="7" spans="1:9" ht="30" customHeight="1" x14ac:dyDescent="0.3">
      <c r="A7" s="15">
        <v>5</v>
      </c>
      <c r="B7" s="16" t="s">
        <v>14</v>
      </c>
      <c r="C7" s="17" t="s">
        <v>27</v>
      </c>
      <c r="D7" s="11">
        <v>43511</v>
      </c>
      <c r="E7" s="12" t="str">
        <f t="shared" si="0"/>
        <v>петък</v>
      </c>
      <c r="F7" s="13" t="str">
        <f>IF(IFERROR(FIND("Exercise",#REF!),0)&gt;0,"13:30-17:30","18:00-22:00")</f>
        <v>18:00-22:00</v>
      </c>
      <c r="G7" s="14"/>
      <c r="H7" s="14"/>
      <c r="I7" s="27"/>
    </row>
    <row r="8" spans="1:9" x14ac:dyDescent="0.3">
      <c r="A8" s="8">
        <v>6</v>
      </c>
      <c r="B8" s="18" t="str">
        <f>CONCATENATE("Exercise: ",B7)</f>
        <v>Exercise: Unit Testing</v>
      </c>
      <c r="C8" s="19"/>
      <c r="D8" s="11">
        <f>D3+7</f>
        <v>43514</v>
      </c>
      <c r="E8" s="12" t="str">
        <f t="shared" si="0"/>
        <v>понеделник</v>
      </c>
      <c r="F8" s="13" t="str">
        <f>IF(IFERROR(FIND("Exercise",#REF!),0)&gt;0,"18:00-22:00","13:30-17:30")</f>
        <v>13:30-17:30</v>
      </c>
      <c r="G8" s="20"/>
      <c r="H8" s="14"/>
      <c r="I8" s="27">
        <v>2</v>
      </c>
    </row>
    <row r="9" spans="1:9" ht="33.75" customHeight="1" x14ac:dyDescent="0.3">
      <c r="A9" s="15">
        <v>7</v>
      </c>
      <c r="B9" s="16" t="s">
        <v>15</v>
      </c>
      <c r="C9" s="17" t="s">
        <v>16</v>
      </c>
      <c r="D9" s="11">
        <f t="shared" ref="D9" si="2">D4+7</f>
        <v>43515</v>
      </c>
      <c r="E9" s="12" t="str">
        <f t="shared" si="0"/>
        <v>вторник</v>
      </c>
      <c r="F9" s="13" t="str">
        <f>IF(IFERROR(FIND("Exercise",B5),0)&gt;0,"13:30-17:30","18:00-22:00")</f>
        <v>18:00-22:00</v>
      </c>
      <c r="G9" s="14"/>
      <c r="H9" s="14"/>
      <c r="I9" s="27"/>
    </row>
    <row r="10" spans="1:9" x14ac:dyDescent="0.3">
      <c r="A10" s="8">
        <v>8</v>
      </c>
      <c r="B10" s="18" t="str">
        <f>CONCATENATE("Exercise: ",B9)</f>
        <v>Exercise: JS Classes</v>
      </c>
      <c r="C10" s="19"/>
      <c r="D10" s="11">
        <f>D6+7</f>
        <v>43517</v>
      </c>
      <c r="E10" s="12" t="str">
        <f t="shared" si="0"/>
        <v>четвъртък</v>
      </c>
      <c r="F10" s="13" t="str">
        <f>IF(IFERROR(FIND("Exercise",B6),0)&gt;0,"13:30-17:30","18:00-22:00")</f>
        <v>13:30-17:30</v>
      </c>
      <c r="G10" s="20"/>
      <c r="H10" s="14"/>
      <c r="I10" s="27"/>
    </row>
    <row r="11" spans="1:9" ht="30" customHeight="1" x14ac:dyDescent="0.3">
      <c r="A11" s="15">
        <v>9</v>
      </c>
      <c r="B11" s="16" t="s">
        <v>17</v>
      </c>
      <c r="C11" s="17" t="s">
        <v>18</v>
      </c>
      <c r="D11" s="11">
        <f t="shared" ref="D11:D21" si="3">D7+7</f>
        <v>43518</v>
      </c>
      <c r="E11" s="12" t="str">
        <f t="shared" si="0"/>
        <v>петък</v>
      </c>
      <c r="F11" s="13" t="str">
        <f>IF(IFERROR(FIND("Exercise",B11),0)&gt;0,"13:30-17:30","18:00-22:00")</f>
        <v>18:00-22:00</v>
      </c>
      <c r="G11" s="14"/>
      <c r="H11" s="14"/>
      <c r="I11" s="27"/>
    </row>
    <row r="12" spans="1:9" x14ac:dyDescent="0.3">
      <c r="A12" s="8">
        <v>10</v>
      </c>
      <c r="B12" s="18" t="str">
        <f>CONCATENATE("Exercise: ",B11)</f>
        <v>Exercise: Object Composition</v>
      </c>
      <c r="C12" s="19"/>
      <c r="D12" s="11">
        <f t="shared" si="3"/>
        <v>43521</v>
      </c>
      <c r="E12" s="12" t="str">
        <f t="shared" si="0"/>
        <v>понеделник</v>
      </c>
      <c r="F12" s="13" t="str">
        <f>IF(IFERROR(FIND("Exercise",B12),0)&gt;0,"13:30-17:30","18:00-22:00")</f>
        <v>13:30-17:30</v>
      </c>
      <c r="G12" s="20"/>
      <c r="H12" s="14"/>
      <c r="I12" s="27">
        <v>3</v>
      </c>
    </row>
    <row r="13" spans="1:9" ht="33" customHeight="1" x14ac:dyDescent="0.3">
      <c r="A13" s="15">
        <v>11</v>
      </c>
      <c r="B13" s="16" t="s">
        <v>19</v>
      </c>
      <c r="C13" s="17" t="s">
        <v>20</v>
      </c>
      <c r="D13" s="11">
        <f t="shared" si="3"/>
        <v>43522</v>
      </c>
      <c r="E13" s="12" t="str">
        <f t="shared" si="0"/>
        <v>вторник</v>
      </c>
      <c r="F13" s="13" t="str">
        <f>IF(IFERROR(FIND("Exercise",B7),0)&gt;0,"13:30-17:30","18:00-22:00")</f>
        <v>18:00-22:00</v>
      </c>
      <c r="G13" s="14"/>
      <c r="H13" s="14"/>
      <c r="I13" s="27"/>
    </row>
    <row r="14" spans="1:9" x14ac:dyDescent="0.3">
      <c r="A14" s="8">
        <v>12</v>
      </c>
      <c r="B14" s="18" t="str">
        <f>CONCATENATE("Exercise: ",B13)</f>
        <v>Exercise: jQuery</v>
      </c>
      <c r="C14" s="19"/>
      <c r="D14" s="11">
        <f t="shared" si="3"/>
        <v>43524</v>
      </c>
      <c r="E14" s="12" t="str">
        <f t="shared" si="0"/>
        <v>четвъртък</v>
      </c>
      <c r="F14" s="13" t="str">
        <f>IF(IFERROR(FIND("Exercise",B8),0)&gt;0,"13:30-17:30","18:00-22:00")</f>
        <v>13:30-17:30</v>
      </c>
      <c r="G14" s="20"/>
      <c r="H14" s="14"/>
      <c r="I14" s="27"/>
    </row>
    <row r="15" spans="1:9" ht="24" customHeight="1" x14ac:dyDescent="0.3">
      <c r="A15" s="15">
        <v>13</v>
      </c>
      <c r="B15" s="16" t="s">
        <v>21</v>
      </c>
      <c r="C15" s="17" t="s">
        <v>22</v>
      </c>
      <c r="D15" s="11">
        <f t="shared" si="3"/>
        <v>43525</v>
      </c>
      <c r="E15" s="12" t="str">
        <f t="shared" si="0"/>
        <v>петък</v>
      </c>
      <c r="F15" s="13" t="str">
        <f>IF(IFERROR(FIND("Exercise",B9),0)&gt;0,"13:30-17:30","18:00-22:00")</f>
        <v>18:00-22:00</v>
      </c>
      <c r="G15" s="14"/>
      <c r="H15" s="14"/>
      <c r="I15" s="27"/>
    </row>
    <row r="16" spans="1:9" x14ac:dyDescent="0.3">
      <c r="A16" s="8">
        <v>14</v>
      </c>
      <c r="B16" s="9" t="s">
        <v>10</v>
      </c>
      <c r="C16" s="10"/>
      <c r="D16" s="11">
        <f t="shared" si="3"/>
        <v>43528</v>
      </c>
      <c r="E16" s="12" t="str">
        <f t="shared" si="0"/>
        <v>понеделник</v>
      </c>
      <c r="F16" s="13"/>
      <c r="G16" s="20"/>
      <c r="H16" s="20"/>
      <c r="I16" s="27">
        <v>4</v>
      </c>
    </row>
    <row r="17" spans="1:9" x14ac:dyDescent="0.3">
      <c r="A17" s="15">
        <v>15</v>
      </c>
      <c r="B17" s="9" t="s">
        <v>10</v>
      </c>
      <c r="C17" s="10"/>
      <c r="D17" s="11">
        <f t="shared" si="3"/>
        <v>43529</v>
      </c>
      <c r="E17" s="12" t="str">
        <f t="shared" si="0"/>
        <v>вторник</v>
      </c>
      <c r="F17" s="13"/>
      <c r="G17" s="20"/>
      <c r="H17" s="20"/>
      <c r="I17" s="27"/>
    </row>
    <row r="18" spans="1:9" x14ac:dyDescent="0.3">
      <c r="A18" s="8">
        <v>16</v>
      </c>
      <c r="B18" s="18" t="str">
        <f>CONCATENATE("Exercise: ",B15)</f>
        <v>Exercise: DOM Manipulations</v>
      </c>
      <c r="C18" s="19"/>
      <c r="D18" s="11">
        <f t="shared" si="3"/>
        <v>43531</v>
      </c>
      <c r="E18" s="12" t="str">
        <f t="shared" si="0"/>
        <v>четвъртък</v>
      </c>
      <c r="F18" s="13" t="str">
        <f>IF(IFERROR(FIND("Exercise",B10),0)&gt;0,"13:30-17:30","18:00-22:00")</f>
        <v>13:30-17:30</v>
      </c>
      <c r="G18" s="20"/>
      <c r="H18" s="14"/>
      <c r="I18" s="27"/>
    </row>
    <row r="19" spans="1:9" x14ac:dyDescent="0.3">
      <c r="A19" s="15">
        <v>17</v>
      </c>
      <c r="B19" s="16" t="s">
        <v>23</v>
      </c>
      <c r="C19" s="17"/>
      <c r="D19" s="11">
        <f t="shared" si="3"/>
        <v>43532</v>
      </c>
      <c r="E19" s="12" t="str">
        <f t="shared" si="0"/>
        <v>петък</v>
      </c>
      <c r="F19" s="13" t="str">
        <f>IF(IFERROR(FIND("Exercise",#REF!),0)&gt;0,"13:30-17:30","18:00-22:00")</f>
        <v>18:00-22:00</v>
      </c>
      <c r="G19" s="14"/>
      <c r="H19" s="14"/>
      <c r="I19" s="27"/>
    </row>
    <row r="20" spans="1:9" x14ac:dyDescent="0.3">
      <c r="A20" s="15">
        <v>18</v>
      </c>
      <c r="B20" s="16" t="s">
        <v>24</v>
      </c>
      <c r="C20" s="19"/>
      <c r="D20" s="11">
        <f t="shared" si="3"/>
        <v>43535</v>
      </c>
      <c r="E20" s="12" t="str">
        <f t="shared" si="0"/>
        <v>понеделник</v>
      </c>
      <c r="F20" s="13" t="str">
        <f>IF(IFERROR(FIND("Exercise",#REF!),0)&gt;0,"18:00-22:00","13:30-17:30")</f>
        <v>13:30-17:30</v>
      </c>
      <c r="G20" s="20"/>
      <c r="H20" s="14"/>
      <c r="I20" s="27">
        <v>5</v>
      </c>
    </row>
    <row r="21" spans="1:9" x14ac:dyDescent="0.3">
      <c r="A21" s="8">
        <v>19</v>
      </c>
      <c r="B21" s="16" t="s">
        <v>24</v>
      </c>
      <c r="C21" s="17"/>
      <c r="D21" s="11">
        <f t="shared" si="3"/>
        <v>43536</v>
      </c>
      <c r="E21" s="12" t="str">
        <f t="shared" si="0"/>
        <v>вторник</v>
      </c>
      <c r="F21" s="13" t="str">
        <f>IF(IFERROR(FIND("Exercise",B19),0)&gt;0,"13:30-17:30","18:00-22:00")</f>
        <v>18:00-22:00</v>
      </c>
      <c r="G21" s="20"/>
      <c r="H21" s="14"/>
      <c r="I21" s="27"/>
    </row>
    <row r="22" spans="1:9" ht="15" thickBot="1" x14ac:dyDescent="0.35">
      <c r="A22" s="21">
        <v>21</v>
      </c>
      <c r="B22" s="22" t="s">
        <v>25</v>
      </c>
      <c r="C22" s="22"/>
      <c r="D22" s="23">
        <v>43541</v>
      </c>
      <c r="E22" s="24" t="str">
        <f t="shared" si="0"/>
        <v>неделя</v>
      </c>
      <c r="F22" s="25" t="s">
        <v>26</v>
      </c>
      <c r="G22" s="26"/>
      <c r="H22" s="26"/>
      <c r="I22" s="28"/>
    </row>
  </sheetData>
  <mergeCells count="8">
    <mergeCell ref="I16:I19"/>
    <mergeCell ref="I20:I22"/>
    <mergeCell ref="A1:F1"/>
    <mergeCell ref="G1:G2"/>
    <mergeCell ref="H1:H2"/>
    <mergeCell ref="I3:I7"/>
    <mergeCell ref="I8:I11"/>
    <mergeCell ref="I12:I15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E3F9CBB-442A-483A-B5F7-87CAB5F97FF2}">
            <xm:f>VLOOKUP(D1,'\Users\Work Machine\AppData\Local\Microsoft\Windows\INetCache\Content.MSO\[Season Jan 2019.xlsx]Data'!#REF!,1,FALSE)</xm:f>
            <x14:dxf>
              <fill>
                <patternFill>
                  <bgColor rgb="FFFF0000"/>
                </patternFill>
              </fill>
            </x14:dxf>
          </x14:cfRule>
          <xm:sqref>D1:D22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2019-02-11T11:32:34Z</dcterms:modified>
</cp:coreProperties>
</file>